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2.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defaultThemeVersion="124226"/>
  <mc:AlternateContent xmlns:mc="http://schemas.openxmlformats.org/markup-compatibility/2006">
    <mc:Choice Requires="x15">
      <x15ac:absPath xmlns:x15ac="http://schemas.microsoft.com/office/spreadsheetml/2010/11/ac" url="M:\str-depp-c2\02_PUBLICATIONS\NI-2026\43 - JDC\04- Web\"/>
    </mc:Choice>
  </mc:AlternateContent>
  <xr:revisionPtr revIDLastSave="0" documentId="13_ncr:1_{64C3A558-F212-4B08-814D-C7D8E0747131}" xr6:coauthVersionLast="47" xr6:coauthVersionMax="47" xr10:uidLastSave="{00000000-0000-0000-0000-000000000000}"/>
  <bookViews>
    <workbookView xWindow="-120" yWindow="-120" windowWidth="29040" windowHeight="15720" xr2:uid="{00000000-000D-0000-FFFF-FFFF00000000}"/>
  </bookViews>
  <sheets>
    <sheet name="Sommaire" sheetId="23" r:id="rId1"/>
    <sheet name="Fig 1" sheetId="1" r:id="rId2"/>
    <sheet name="Fig 1.1 web" sheetId="21" r:id="rId3"/>
    <sheet name="Fig 2" sheetId="9" r:id="rId4"/>
    <sheet name="Fig 3" sheetId="11" r:id="rId5"/>
    <sheet name="Fig 4" sheetId="14" r:id="rId6"/>
    <sheet name="Fig 4.1 web" sheetId="15" r:id="rId7"/>
    <sheet name="Fig 4.2 web" sheetId="17" r:id="rId8"/>
    <sheet name="Fig 5" sheetId="20" r:id="rId9"/>
    <sheet name="Fig 6 web" sheetId="22" r:id="rId10"/>
    <sheet name="Cadre théorique" sheetId="7" r:id="rId11"/>
    <sheet name="Méthodologie" sheetId="12" r:id="rId1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P13" i="11" l="1"/>
  <c r="O13" i="11"/>
  <c r="P10" i="11"/>
  <c r="O10" i="11"/>
  <c r="J16" i="22"/>
  <c r="H16" i="22"/>
  <c r="F16" i="22"/>
  <c r="L13" i="1"/>
  <c r="L11" i="1"/>
  <c r="L9" i="1"/>
  <c r="L7" i="1"/>
  <c r="L35" i="12"/>
  <c r="H13" i="1" l="1"/>
  <c r="H11" i="1"/>
  <c r="H9" i="1"/>
  <c r="H7" i="1"/>
</calcChain>
</file>

<file path=xl/sharedStrings.xml><?xml version="1.0" encoding="utf-8"?>
<sst xmlns="http://schemas.openxmlformats.org/spreadsheetml/2006/main" count="695" uniqueCount="398">
  <si>
    <t>Profil</t>
  </si>
  <si>
    <t>Automaticité de la lecture</t>
  </si>
  <si>
    <t>Connaissances lexicales</t>
  </si>
  <si>
    <t>Garçons</t>
  </si>
  <si>
    <t>Filles</t>
  </si>
  <si>
    <t>Ensemble</t>
  </si>
  <si>
    <t>5d</t>
  </si>
  <si>
    <t>+</t>
  </si>
  <si>
    <t>Lecteurs efficaces</t>
  </si>
  <si>
    <t>5c</t>
  </si>
  <si>
    <t>-</t>
  </si>
  <si>
    <t>5b</t>
  </si>
  <si>
    <t>Lecteurs médiocres</t>
  </si>
  <si>
    <t>5a</t>
  </si>
  <si>
    <t>Très faibles capacités de lecture</t>
  </si>
  <si>
    <t>Difficultés sévères</t>
  </si>
  <si>
    <t>Nom</t>
  </si>
  <si>
    <t>GUADELOUPE</t>
  </si>
  <si>
    <t>MARTINIQUE</t>
  </si>
  <si>
    <t>GUYANE</t>
  </si>
  <si>
    <t>MAYOTTE</t>
  </si>
  <si>
    <t>01</t>
  </si>
  <si>
    <t>Ain</t>
  </si>
  <si>
    <t>02</t>
  </si>
  <si>
    <t>Aisne</t>
  </si>
  <si>
    <t>03</t>
  </si>
  <si>
    <t>Allier</t>
  </si>
  <si>
    <t>04</t>
  </si>
  <si>
    <t>Alpes-de-Haute-Provence</t>
  </si>
  <si>
    <t>05</t>
  </si>
  <si>
    <t>Hautes-Alpes</t>
  </si>
  <si>
    <t>06</t>
  </si>
  <si>
    <t>Alpes-Maritimes</t>
  </si>
  <si>
    <t>07</t>
  </si>
  <si>
    <t>Ardèche</t>
  </si>
  <si>
    <t>08</t>
  </si>
  <si>
    <t>Ardennes</t>
  </si>
  <si>
    <t>09</t>
  </si>
  <si>
    <t>Ariège</t>
  </si>
  <si>
    <t>Aube</t>
  </si>
  <si>
    <t>Aude</t>
  </si>
  <si>
    <t>Aveyron</t>
  </si>
  <si>
    <t>Bouches-du-Rhône</t>
  </si>
  <si>
    <t>Calvados</t>
  </si>
  <si>
    <t>Cantal</t>
  </si>
  <si>
    <t>Charente</t>
  </si>
  <si>
    <t>Charente-Maritime</t>
  </si>
  <si>
    <t>Cher</t>
  </si>
  <si>
    <t>Corrèze</t>
  </si>
  <si>
    <t>Côte-d'Or</t>
  </si>
  <si>
    <t>Côtes-d'Armor</t>
  </si>
  <si>
    <t>Creuse</t>
  </si>
  <si>
    <t>Dordogne</t>
  </si>
  <si>
    <t>Doubs</t>
  </si>
  <si>
    <t>Drôme</t>
  </si>
  <si>
    <t>Eure</t>
  </si>
  <si>
    <t>Eure-et-Loir</t>
  </si>
  <si>
    <t>Finistère</t>
  </si>
  <si>
    <t>2A</t>
  </si>
  <si>
    <t>Corse-du-Sud</t>
  </si>
  <si>
    <t>2B</t>
  </si>
  <si>
    <t>Haute-Corse</t>
  </si>
  <si>
    <t>Gard</t>
  </si>
  <si>
    <t>Haute-Garonne</t>
  </si>
  <si>
    <t>Gers</t>
  </si>
  <si>
    <t>Gironde</t>
  </si>
  <si>
    <t>Hérault</t>
  </si>
  <si>
    <t>Ille-et-Vilaine</t>
  </si>
  <si>
    <t>Indre</t>
  </si>
  <si>
    <t>Indre-et-Loire</t>
  </si>
  <si>
    <t>Isère</t>
  </si>
  <si>
    <t>Jura</t>
  </si>
  <si>
    <t>Landes</t>
  </si>
  <si>
    <t>Loir-et-Cher</t>
  </si>
  <si>
    <t>Loire</t>
  </si>
  <si>
    <t>Haute-Loire</t>
  </si>
  <si>
    <t>Loire-Atlantique</t>
  </si>
  <si>
    <t>Loiret</t>
  </si>
  <si>
    <t>Lot</t>
  </si>
  <si>
    <t>Lot-et-Garonne</t>
  </si>
  <si>
    <t>Lozère</t>
  </si>
  <si>
    <t>Maine-et-Loire</t>
  </si>
  <si>
    <t>Manche</t>
  </si>
  <si>
    <t>Marne</t>
  </si>
  <si>
    <t>Haute-Marne</t>
  </si>
  <si>
    <t>Mayenne</t>
  </si>
  <si>
    <t>Meurthe-et-Moselle</t>
  </si>
  <si>
    <t>Meuse</t>
  </si>
  <si>
    <t>Morbihan</t>
  </si>
  <si>
    <t>Moselle</t>
  </si>
  <si>
    <t>Nièvre</t>
  </si>
  <si>
    <t>Nord</t>
  </si>
  <si>
    <t>Oise</t>
  </si>
  <si>
    <t>Orne</t>
  </si>
  <si>
    <t>Pas-de-Calais</t>
  </si>
  <si>
    <t>Puy-de-Dôme</t>
  </si>
  <si>
    <t>Pyrénées-Atlantiques</t>
  </si>
  <si>
    <t>Hautes-Pyrénées</t>
  </si>
  <si>
    <t>Pyrénées-Orientales</t>
  </si>
  <si>
    <t>Bas-Rhin</t>
  </si>
  <si>
    <t>Haut-Rhin</t>
  </si>
  <si>
    <t>Rhône</t>
  </si>
  <si>
    <t>Haute-Saône</t>
  </si>
  <si>
    <t>Saône-et-Loire</t>
  </si>
  <si>
    <t>Sarthe</t>
  </si>
  <si>
    <t>Savoie</t>
  </si>
  <si>
    <t>Haute-Savoie</t>
  </si>
  <si>
    <t>Paris</t>
  </si>
  <si>
    <t>Seine-Maritime</t>
  </si>
  <si>
    <t>Seine-et-Marne</t>
  </si>
  <si>
    <t>Yvelines</t>
  </si>
  <si>
    <t>Deux-Sèvres</t>
  </si>
  <si>
    <t>Somme</t>
  </si>
  <si>
    <t>Tarn</t>
  </si>
  <si>
    <t>Tarn-et-Garonne</t>
  </si>
  <si>
    <t>Var</t>
  </si>
  <si>
    <t>Vaucluse</t>
  </si>
  <si>
    <t>Vendée</t>
  </si>
  <si>
    <t>Vienne</t>
  </si>
  <si>
    <t>Haute-Vienne</t>
  </si>
  <si>
    <t>Vosges</t>
  </si>
  <si>
    <t>Yonne</t>
  </si>
  <si>
    <t>Essonne</t>
  </si>
  <si>
    <t>Hauts-de-Seine</t>
  </si>
  <si>
    <t>Seine-Saint-Denis</t>
  </si>
  <si>
    <t>Val-de-Marne</t>
  </si>
  <si>
    <t>Val-d'Oise</t>
  </si>
  <si>
    <t>Les mots apparaissent à l’écran et sont lus à l’oral, ce qui permet d’éviter de confondre la connaissance de la langue orale avec la lecture de mots. L’indicateur retenu est le nombre de vrais mots reconnus.</t>
  </si>
  <si>
    <t>Traitements complexes : accès à l’information écrite et compréhension</t>
  </si>
  <si>
    <t>Passation des tests</t>
  </si>
  <si>
    <t>C’est pourquoi l'épreuve d'automaticité de la lecture demande aux jeunes de juger le plus rapidement possible de l’homophonie entre un mot et un pseudo-mot (item prononçable mais sans signification). Pour cela, le lecteur doit reconnaître le mot (éventuellement « globalement »), décoder le pseudo-mot et juger de la similarité de la prononciation des deux.</t>
  </si>
  <si>
    <t xml:space="preserve">Le vocabulaire est un très bon indicateur de la connaissance de la langue orale. Dans la quasi-totalité des cas, les faibles utilisateurs de la langue ont un vocabulaire pauvre. L'épreuve de connaissances lexicales vise donc à évaluer la connaissance du vocabulaire à travers un test de décision lexicale. Il ne s’agit pas de définir des mots, mais plus simplement de dire si des items écrits sont ou ne sont pas de véritables mots. Une liste qui mélange des mots et des « pseudo-mots », créés pour les besoins de l’évaluation, est proposée. </t>
  </si>
  <si>
    <t>Au-delà d’une simple mesure de la connaissance des mots, l’épreuve cherche à évaluer un niveau de langue. Par ailleurs, le fait que le jeune n’ait pas à définir les mots mais simplement à dire s’ils existent ou non offre le double avantage de simplifier la passation du test et de ne pas confondre la possession d’un vocabulaire avec la capacité à donner des définitions. Chacun d’entre nous connaît en effet de nombreux mots qu’il comprend à peu près et éventuellement utilise, sans pour autant être capable de les définir.</t>
  </si>
  <si>
    <t>Le programme de cinéma semble banal à tout lecteur entraîné. En effet, celui-ci aura très vite repéré la structure du document et les principes d’organisation qui régissent l’information : salles numérotées, structure de paragraphes constante, indices typographiques, titres… Il pourra ainsi répondre aisément aux questions qui requièrent une recherche d’informations. Des lecteurs en difficulté peuvent également répondre à ces questions ; toutefois, leur efficacité de traitement sera moindre car ils devront compenser leur mauvaise appréhension du support par un temps de recherche plus long.</t>
  </si>
  <si>
    <t>Mais la compréhension de texte nécessite une implication du lecteur, une concentration de son attention, un traitement exhaustif des mots et de la ponctuation qui ne relèvent pas des habitudes que peuvent donner des lectures sélectives ou de la simple recherche d’information. C’est pourquoi une seconde épreuve de compréhension tente de cerner de quelle manière les jeunes sont en mesure de comprendre un texte narratif relativement court. La compréhension littérale est limitée à l’information apportée par le texte, une compréhension fine exige la mobilisation de connaissances préalables pour en dégager l’implicite. Le texte narratif a l’avantage de proposer une série d’événements autour desquels s’articulent des décors, des dialogues… C’est l’enchaînement des événements qui reste déterminant dans la compréhension globale de l’histoire.</t>
  </si>
  <si>
    <t>En %</t>
  </si>
  <si>
    <t>Collège</t>
  </si>
  <si>
    <t>Le score retenu est le nombre total de bonnes réponses observées.
L’ajustement de ces trois paramètres dépend essentiellement des compétences du lecteur et de sa capacité à choisir la stratégie de lecture efficace. Sait-il ce que signifie tel mot ? Sait-il utiliser tel document, tel tableau, tel support ? Sait-il résoudre le problème de compréhension de tel paragraphe ? L’éventail des choix que le lecteur peut opérer est d’autant moins important qu’il a moins de compétences : on ne lit pas toujours ce que l’on veut mais ce que l’on peut. Les lecteurs en difficulté n’ont que peu de choix, leurs stratégies de lecture restent sommaires, peu variées et très rigides.</t>
  </si>
  <si>
    <t>CAP-BEP</t>
  </si>
  <si>
    <t>Bac général et techno., ens. sup.</t>
  </si>
  <si>
    <t>Connaissance du vocabulaire</t>
  </si>
  <si>
    <t>Traitements complexes (score sur 20)</t>
  </si>
  <si>
    <t>Répartition selon le niveau scolaire (en %)</t>
  </si>
  <si>
    <t>Connaissance du vocabulaire (score sur 20)</t>
  </si>
  <si>
    <t>Automaticité (temps moyen en secondes)</t>
  </si>
  <si>
    <t>Score</t>
  </si>
  <si>
    <t>Écart-type</t>
  </si>
  <si>
    <t>LA RÉUNION</t>
  </si>
  <si>
    <t>MÉTHODOLOGIE</t>
  </si>
  <si>
    <t xml:space="preserve"> </t>
  </si>
  <si>
    <t>Traitements complexes</t>
  </si>
  <si>
    <t>Deux épreuves de compréhension sont également proposées, à partir d'un extrait de journal et d'un texte narratif.</t>
  </si>
  <si>
    <t>Ensemble France</t>
  </si>
  <si>
    <t>% jeunes avec difficultés sévères (1 et 2)</t>
  </si>
  <si>
    <t>% jeunes avec très faibles capacités de lecture (3 et 4)</t>
  </si>
  <si>
    <t>% lecteurs médiocres (5a et 5b)</t>
  </si>
  <si>
    <t>% lecteurs efficaces (5c et 5d)</t>
  </si>
  <si>
    <t>Académies et régions académiques</t>
  </si>
  <si>
    <t>Clermont-Ferrand</t>
  </si>
  <si>
    <t>Grenoble</t>
  </si>
  <si>
    <t>Lyon</t>
  </si>
  <si>
    <t>Auvergne-Rhône-Alpes</t>
  </si>
  <si>
    <t>Besançon</t>
  </si>
  <si>
    <t>Dijon</t>
  </si>
  <si>
    <t>Bourgogne-Franche-Comté</t>
  </si>
  <si>
    <t>Corse</t>
  </si>
  <si>
    <t>Nancy-Metz</t>
  </si>
  <si>
    <t>Reims</t>
  </si>
  <si>
    <t>Strasbourg</t>
  </si>
  <si>
    <t>Grand Est</t>
  </si>
  <si>
    <t>Amiens</t>
  </si>
  <si>
    <t>Lille</t>
  </si>
  <si>
    <t>Hauts-de-France</t>
  </si>
  <si>
    <t>Créteil</t>
  </si>
  <si>
    <t>Versailles</t>
  </si>
  <si>
    <t>Île-de-France</t>
  </si>
  <si>
    <t>Caen</t>
  </si>
  <si>
    <t>Rouen</t>
  </si>
  <si>
    <t>Normandie</t>
  </si>
  <si>
    <t>Bordeaux</t>
  </si>
  <si>
    <t>Limoges</t>
  </si>
  <si>
    <t>Poitiers</t>
  </si>
  <si>
    <t>Nouvelle-Aquitaine</t>
  </si>
  <si>
    <t>Montpellier</t>
  </si>
  <si>
    <t>Toulouse</t>
  </si>
  <si>
    <t>Occitanie</t>
  </si>
  <si>
    <t>Aix-Marseille</t>
  </si>
  <si>
    <t>Nice</t>
  </si>
  <si>
    <t>Provence-Alpes-Côte d'Azur</t>
  </si>
  <si>
    <t>Guadeloupe</t>
  </si>
  <si>
    <t>Guyane</t>
  </si>
  <si>
    <t>Martinique</t>
  </si>
  <si>
    <t>Mayotte</t>
  </si>
  <si>
    <t>La Réunion</t>
  </si>
  <si>
    <t>DROM</t>
  </si>
  <si>
    <t>France</t>
  </si>
  <si>
    <t>Départements</t>
  </si>
  <si>
    <t xml:space="preserve">France hors DROM </t>
  </si>
  <si>
    <t>9,9*</t>
  </si>
  <si>
    <t>* : Effectif faible, inférieur à 100.</t>
  </si>
  <si>
    <t>La première demande aux jeunes de prélever des informations dans une double-page de journal. La seconde vise à cerner de quelle manière les jeunes sont en mesure de comprendre un texte narratif relativement court. Le score retenu est le nombre total de bonnes réponses observées aux 20 questions posées.</t>
  </si>
  <si>
    <t>Les 20 paires « mot/pseudo-mot » sont chacune affichées cinq secondes à l’écran et les jeunes doivent répondre le plus vite possible. C’est le temps de réponse qui constitue l’indicateur privilégié, plus que la performance très élevée (99 % des jeunes réussissent plus de la moitié des 20 items proposés). La mesure retenue est le temps moyen observé aux items réussis.</t>
  </si>
  <si>
    <t>% jeunes en difficulté de lecture</t>
  </si>
  <si>
    <t>Territoire de Belfort</t>
  </si>
  <si>
    <t xml:space="preserve">Les jeunes doivent répondre, grâce à un boîtier électronique, aux questions qui défilent sur un grand écran. Leurs réponses, et dans certains cas leurs temps de réaction, sont enregistrés. À la fin de la session d’évaluation, les différents scores sont calculés de manière automatique et les profils de lecteurs sont édités, afin de faciliter l’organisation des entretiens avec les jeunes repérés en difficulté. 
Ce nouveau mode de passation présente trois innovations importantes : </t>
  </si>
  <si>
    <t>9,7*</t>
  </si>
  <si>
    <t>8,2*</t>
  </si>
  <si>
    <t>8,1*</t>
  </si>
  <si>
    <t>11,3*</t>
  </si>
  <si>
    <t>9,6*</t>
  </si>
  <si>
    <t>9,4*</t>
  </si>
  <si>
    <t>4,5*</t>
  </si>
  <si>
    <t>3,4*</t>
  </si>
  <si>
    <t>4,6*</t>
  </si>
  <si>
    <t>3,8*</t>
  </si>
  <si>
    <t>5,4*</t>
  </si>
  <si>
    <t>5,1*</t>
  </si>
  <si>
    <t>3,7*</t>
  </si>
  <si>
    <t>4,4*</t>
  </si>
  <si>
    <t>4,7*</t>
  </si>
  <si>
    <t>6,3*</t>
  </si>
  <si>
    <t>3,5*</t>
  </si>
  <si>
    <t>4,2*</t>
  </si>
  <si>
    <t>2,9*</t>
  </si>
  <si>
    <t>4,9*</t>
  </si>
  <si>
    <t>3,3*</t>
  </si>
  <si>
    <t>3,9*</t>
  </si>
  <si>
    <t>5,2*</t>
  </si>
  <si>
    <t>5,6*</t>
  </si>
  <si>
    <t>5,7*</t>
  </si>
  <si>
    <t>6,5*</t>
  </si>
  <si>
    <t>5,9*</t>
  </si>
  <si>
    <t>6,1*</t>
  </si>
  <si>
    <t>6,8*</t>
  </si>
  <si>
    <t>5,3*</t>
  </si>
  <si>
    <t>4,1*</t>
  </si>
  <si>
    <t>5,8*</t>
  </si>
  <si>
    <t>6,4*</t>
  </si>
  <si>
    <t>7,2*</t>
  </si>
  <si>
    <t>6,2*</t>
  </si>
  <si>
    <t>6,6*</t>
  </si>
  <si>
    <t>7,9*</t>
  </si>
  <si>
    <t>7,4*</t>
  </si>
  <si>
    <t>7,7*</t>
  </si>
  <si>
    <t>8,9*</t>
  </si>
  <si>
    <t>9,2*</t>
  </si>
  <si>
    <t>7,1*</t>
  </si>
  <si>
    <t>9,8*</t>
  </si>
  <si>
    <t>9,1*</t>
  </si>
  <si>
    <t>9,5*</t>
  </si>
  <si>
    <t>11,2*</t>
  </si>
  <si>
    <t>6,9*</t>
  </si>
  <si>
    <t>7*</t>
  </si>
  <si>
    <t>% jeunes sortis du système scolaire sans diplôme</t>
  </si>
  <si>
    <t>Scolarisés</t>
  </si>
  <si>
    <t>Collège (0,5 %)</t>
  </si>
  <si>
    <t>Sortis du système scolaire</t>
  </si>
  <si>
    <t>Ensemble (100 %)</t>
  </si>
  <si>
    <t>1 et 2</t>
  </si>
  <si>
    <t>3 et 4</t>
  </si>
  <si>
    <t>Niveau scolaire</t>
  </si>
  <si>
    <t>5a et 5b</t>
  </si>
  <si>
    <t>5c et 5d</t>
  </si>
  <si>
    <t xml:space="preserve">Niveau scolaire </t>
  </si>
  <si>
    <t>Diplômés</t>
  </si>
  <si>
    <t>Temps moyen de réponse à l'épreuve d'automaticité de la lecture  (en secondes)</t>
  </si>
  <si>
    <t xml:space="preserve">- L’automatisation de la saisie, de la correction et du calcul des scores : la fiabilité des données recueillies est garantie ; les erreurs de corrections constatées avec les précédents tests ne sont plus possibles. </t>
  </si>
  <si>
    <t>- L’intégration du multimédia : le son permet de bien dissocier les connaissances lexicales du langage oral d’un côté, la question du savoir lire de l’autre.</t>
  </si>
  <si>
    <t>- Le recueil des temps de réponse à la milliseconde près : cette fonctionnalité est essentielle pour mesurer de manière précise l’automaticité de la lecture.</t>
  </si>
  <si>
    <t>Traitements complexes (score moyen sur 20)</t>
  </si>
  <si>
    <t>Connaissance du vocabulaire (score moyen sur 20)</t>
  </si>
  <si>
    <t>Répartition des participants par profil (en %)</t>
  </si>
  <si>
    <t>En difficulté 
[profils 1, 2, 3, 4]</t>
  </si>
  <si>
    <t>Difficultés sévères [profils 1 et 2]</t>
  </si>
  <si>
    <t>Très faibles capacités de lecture [profils 3 et 4]</t>
  </si>
  <si>
    <t>Lecteurs médiocres [profils 5a et 5b]</t>
  </si>
  <si>
    <t>Lecteurs efficaces [profils 5c et 5d]</t>
  </si>
  <si>
    <t>En retard 
(100%)</t>
  </si>
  <si>
    <t>Ensemble
 (100%)</t>
  </si>
  <si>
    <t>Bac professionnel</t>
  </si>
  <si>
    <t>Ensemble 
(100%)</t>
  </si>
  <si>
    <t>A l'heure 
(81%)</t>
  </si>
  <si>
    <t>En retard 
(19%)</t>
  </si>
  <si>
    <t>Retard scolaire</t>
  </si>
  <si>
    <t>Diplômés (27,2 %)</t>
  </si>
  <si>
    <t>CAP-BEP (8,3 %)</t>
  </si>
  <si>
    <t>Bac général et techno. ens. sup. (66,3 %)</t>
  </si>
  <si>
    <t>8,8*</t>
  </si>
  <si>
    <t>10,2*</t>
  </si>
  <si>
    <t>12,3*</t>
  </si>
  <si>
    <t>11,7*</t>
  </si>
  <si>
    <t>12,6*</t>
  </si>
  <si>
    <t>15,2*</t>
  </si>
  <si>
    <t>13,3*</t>
  </si>
  <si>
    <t>4*</t>
  </si>
  <si>
    <t>8*</t>
  </si>
  <si>
    <t>7,5*</t>
  </si>
  <si>
    <t>2,4*</t>
  </si>
  <si>
    <t>9,3*</t>
  </si>
  <si>
    <t>8,7*</t>
  </si>
  <si>
    <t>7,3*</t>
  </si>
  <si>
    <t>2,5*</t>
  </si>
  <si>
    <t>10,6*</t>
  </si>
  <si>
    <t>10,5*</t>
  </si>
  <si>
    <t>7,8*</t>
  </si>
  <si>
    <t>Source : JDC 2025, DEPP, DSNJ - ministère des Armées.</t>
  </si>
  <si>
    <t>Lecture : en 2025, dans le département de l'Ain, 11,6 % des jeunes participants à la JDC présentent des difficultés de lecture.</t>
  </si>
  <si>
    <t>Champ : France.</t>
  </si>
  <si>
    <t>4,3*</t>
  </si>
  <si>
    <t>11,9*</t>
  </si>
  <si>
    <t>12,8*</t>
  </si>
  <si>
    <t>22,2*</t>
  </si>
  <si>
    <t>14,3*</t>
  </si>
  <si>
    <t>14,4*</t>
  </si>
  <si>
    <t>14,1*</t>
  </si>
  <si>
    <t>18,9*</t>
  </si>
  <si>
    <t>32,1*</t>
  </si>
  <si>
    <t>30,9*</t>
  </si>
  <si>
    <t>13,2*</t>
  </si>
  <si>
    <t>23,8*</t>
  </si>
  <si>
    <t>37,1*</t>
  </si>
  <si>
    <t>32,2*</t>
  </si>
  <si>
    <t>7,6*</t>
  </si>
  <si>
    <t>23,1*</t>
  </si>
  <si>
    <t>32,6*</t>
  </si>
  <si>
    <t>10,3*</t>
  </si>
  <si>
    <t>11,6*</t>
  </si>
  <si>
    <t>15,0*</t>
  </si>
  <si>
    <t>35,0*</t>
  </si>
  <si>
    <t>A l'heure
(37%)</t>
  </si>
  <si>
    <t>En retard
(63%)</t>
  </si>
  <si>
    <t>A l'heure 
(74%)</t>
  </si>
  <si>
    <t>En retard 
(26%)</t>
  </si>
  <si>
    <t>A l'heure
 (92%)</t>
  </si>
  <si>
    <t>En retard 
(8%)</t>
  </si>
  <si>
    <t>Scolarisés (91 % de l'ensemble)</t>
  </si>
  <si>
    <t>Sortis du système scolaire (9 % de l'ensemble)</t>
  </si>
  <si>
    <t>Total</t>
  </si>
  <si>
    <t>Proportion</t>
  </si>
  <si>
    <t>Effectif</t>
  </si>
  <si>
    <t>2024 (r)</t>
  </si>
  <si>
    <t>2022 (r)</t>
  </si>
  <si>
    <t>(r) La participation aux éditions 2020 et 2021 ayant été fortement impactée par la crise sanitaire (avec seulement la moitié de l’effectif attendu), les résultats de l'année 2020 sont fragiles et ceux de l’année 2021 n'ont fait l'objet d'aucune publication. Ainsi, les profils de lecteurs en 2023 ne peuvent être comparés qu’à ceux de l’année 2022.                                                                                                                                                           Les conditions de passation du test ont été modifiées avec le changement de format de la JDC, qui, entre août 2024 et septembre 2025, s’est déroulée sur une demi-journée au lieu d’une journée entière. L’augmentation de la capacité d’accueil qui en a découlé (convocation de deux groupes de 35 jeunes par jour, au lieu d’un groupe de 50 auparavant) a modifié le profil des participants à la JDC en 2024, ainsi qu’en 2025. Dans ce contexte, les profils de lecteurs en 2025 ne peuvent être comparés qu'à ceux de 2024.</t>
  </si>
  <si>
    <t>Source : JDC 2025, 2024, 2023, 2022 et 2020, DEPP, DSNJ - ministère des Armées.</t>
  </si>
  <si>
    <t>Lecture : en 2025, 59,1 % des participants sont âgés de 17 ans, respectivement 54,1 % en 2024, 52,7 %  en 2023 et 53,6 % en 2022.</t>
  </si>
  <si>
    <t>Non diplômés (72,8 %)</t>
  </si>
  <si>
    <t>Non diplômés</t>
  </si>
  <si>
    <t>1 - Les profils de lecteurs à la Journée défense et citoyenneté (en %)</t>
  </si>
  <si>
    <t>Figure 6 web  - Effectifs et répartition par âge des participants (en %)</t>
  </si>
  <si>
    <t>Figure 1.1 web - Résultats moyens aux tests par profil de lecteurs</t>
  </si>
  <si>
    <t>Figure 3 - Performances à chaque épreuve selon le sexe et le niveau de scolarité</t>
  </si>
  <si>
    <t>Figure 4 - Part des jeunes en difficulté de lecture selon le département (en %)</t>
  </si>
  <si>
    <t>Figure 4.1 web - Répartition des lecteurs selon l'académie et la région académique (en %)</t>
  </si>
  <si>
    <t>Figure 4.2 web - Répartition des lecteurs sortis du système scolaire sans diplôme selon l'académie et la région académique (en %)</t>
  </si>
  <si>
    <r>
      <rPr>
        <b/>
        <sz val="10"/>
        <rFont val="Marianne"/>
      </rPr>
      <t xml:space="preserve">Lecture : </t>
    </r>
    <r>
      <rPr>
        <sz val="10"/>
        <rFont val="Marianne"/>
      </rPr>
      <t>en 2025, 64,9 % des garçons appartiennent au profil 5d et maîtrisent les trois dimensions du test de lecture.</t>
    </r>
  </si>
  <si>
    <r>
      <rPr>
        <b/>
        <sz val="10"/>
        <rFont val="Marianne"/>
      </rPr>
      <t>Note :</t>
    </r>
    <r>
      <rPr>
        <sz val="10"/>
        <rFont val="Marianne"/>
      </rPr>
      <t xml:space="preserve"> les profils de lecteurs de 2024 ne peuvent pas être comparés avec ceux des années précédentes. La participation aux éditions 2020 et 2021 a été perturbée par la crise sanitaire ; en 2024, les conditions de passation du test ont été modifiées avec le changement de format de la JDC qui s’est déroulée sur une demi-journée au lieu d’une journée entière.
Par le jeu des arrondis, les totaux des colonnes peuvent être légèrement différents de 100 %.</t>
    </r>
  </si>
  <si>
    <r>
      <rPr>
        <b/>
        <sz val="10"/>
        <rFont val="Marianne"/>
      </rPr>
      <t>Champ :</t>
    </r>
    <r>
      <rPr>
        <sz val="10"/>
        <rFont val="Marianne"/>
      </rPr>
      <t xml:space="preserve"> France.</t>
    </r>
  </si>
  <si>
    <r>
      <rPr>
        <b/>
        <sz val="10"/>
        <rFont val="Marianne"/>
      </rPr>
      <t>Source :</t>
    </r>
    <r>
      <rPr>
        <sz val="10"/>
        <rFont val="Marianne"/>
      </rPr>
      <t xml:space="preserve"> JDC 2025, DEPP, DSNJ - ministère des Armées.</t>
    </r>
  </si>
  <si>
    <r>
      <t>Figure 2 - Part des jeunes en difficulté de lecture (profils 1 à 4) selon le niveau de scolarité et le sexe</t>
    </r>
    <r>
      <rPr>
        <sz val="9"/>
        <rFont val="Marianne"/>
      </rPr>
      <t xml:space="preserve"> </t>
    </r>
    <r>
      <rPr>
        <b/>
        <sz val="9"/>
        <rFont val="Marianne"/>
      </rPr>
      <t>(en %)</t>
    </r>
  </si>
  <si>
    <r>
      <t>Bac</t>
    </r>
    <r>
      <rPr>
        <vertAlign val="superscript"/>
        <sz val="8"/>
        <rFont val="Marianne"/>
      </rPr>
      <t xml:space="preserve"> </t>
    </r>
    <r>
      <rPr>
        <sz val="8"/>
        <rFont val="Marianne"/>
      </rPr>
      <t>professionnel (24,9 %)</t>
    </r>
  </si>
  <si>
    <r>
      <t>Bac</t>
    </r>
    <r>
      <rPr>
        <vertAlign val="superscript"/>
        <sz val="9"/>
        <rFont val="Marianne"/>
      </rPr>
      <t xml:space="preserve"> </t>
    </r>
    <r>
      <rPr>
        <sz val="9"/>
        <rFont val="Marianne"/>
      </rPr>
      <t>professionnel</t>
    </r>
  </si>
  <si>
    <r>
      <rPr>
        <b/>
        <sz val="9"/>
        <rFont val="Marianne"/>
      </rPr>
      <t>Lecture :</t>
    </r>
    <r>
      <rPr>
        <sz val="9"/>
        <rFont val="Marianne"/>
      </rPr>
      <t xml:space="preserve"> en 2025, parmi les jeunes scolarisés, les garçons n’ayant pas dépassé le collège obtiennent un score moyen aux épreuves de compréhension (traitements complexes) de 8,2 sur 20 items. Pour les épreuves de connaissance du vocabulaire, ils obtiennent un score moyen de 12,0 sur 20 items. Pour l’épreuve d'automaticité, ils obtiennent un temps moyen de déchiffrage de 2,36 secondes. 0,7 % des garçons scolarisés ont un niveau collège, contre 0,4 % des filles scolarisées.</t>
    </r>
  </si>
  <si>
    <r>
      <rPr>
        <b/>
        <sz val="9"/>
        <rFont val="Marianne"/>
      </rPr>
      <t xml:space="preserve">Champ : </t>
    </r>
    <r>
      <rPr>
        <sz val="9"/>
        <rFont val="Marianne"/>
      </rPr>
      <t>France.</t>
    </r>
  </si>
  <si>
    <r>
      <rPr>
        <b/>
        <sz val="9"/>
        <rFont val="Marianne"/>
      </rPr>
      <t>Source :</t>
    </r>
    <r>
      <rPr>
        <sz val="9"/>
        <rFont val="Marianne"/>
      </rPr>
      <t xml:space="preserve"> JDC 2025, DEPP, DSNJ - ministère des Armées.</t>
    </r>
  </si>
  <si>
    <r>
      <rPr>
        <b/>
        <sz val="9"/>
        <rFont val="Marianne"/>
      </rPr>
      <t>Figure 5 - Répartition des lecteurs scolarisés selon leur niveau scolaire et le fait d'être «en retard» ou non dans leur parcours scolaire</t>
    </r>
    <r>
      <rPr>
        <sz val="9"/>
        <rFont val="Marianne"/>
      </rPr>
      <t xml:space="preserve"> </t>
    </r>
    <r>
      <rPr>
        <b/>
        <sz val="9"/>
        <rFont val="Marianne"/>
      </rPr>
      <t>(en %)</t>
    </r>
  </si>
  <si>
    <r>
      <rPr>
        <b/>
        <sz val="9"/>
        <rFont val="Marianne"/>
      </rPr>
      <t>Lecture :</t>
    </r>
    <r>
      <rPr>
        <sz val="9"/>
        <rFont val="Marianne"/>
      </rPr>
      <t xml:space="preserve"> en 2025, parmi les jeunes scolarisés en CAP ou BEP et qui sont "à l'heure" dans leur parcours, 14,1 % présentent des difficultés sévères (profils 1 et 2), 17,3 % ont de très faibles capacités de lecture (profils 3 et 4), 16,5 % sont des lecteurs médiocres (profils 5a et 5b) et 52,1 % sont des lecteurs efficaces (profils 5c et 5d). Pour les jeunes scolarisés en CAP et BEP qui sont "en retard", ces proportions sont respectivement de 18,9 %, 18,1 %, 15,5 % et 47,5 %.                     </t>
    </r>
  </si>
  <si>
    <r>
      <rPr>
        <b/>
        <sz val="9"/>
        <rFont val="Marianne"/>
      </rPr>
      <t>Note :</t>
    </r>
    <r>
      <rPr>
        <sz val="9"/>
        <rFont val="Marianne"/>
      </rPr>
      <t xml:space="preserve"> par le jeu des arrondis, les totaux des lignes peuvent être légèrement différents de 100 %. Seuls les participants à la JDC scolarisés sont considérés ici.</t>
    </r>
  </si>
  <si>
    <r>
      <rPr>
        <b/>
        <sz val="9"/>
        <rFont val="Marianne"/>
      </rPr>
      <t>Champ :</t>
    </r>
    <r>
      <rPr>
        <sz val="9"/>
        <rFont val="Marianne"/>
      </rPr>
      <t xml:space="preserve"> France.</t>
    </r>
  </si>
  <si>
    <r>
      <rPr>
        <b/>
        <sz val="10"/>
        <rFont val="Marianne"/>
      </rPr>
      <t>Lecture :</t>
    </r>
    <r>
      <rPr>
        <sz val="10"/>
        <rFont val="Marianne"/>
      </rPr>
      <t xml:space="preserve"> les jeunes du profil 5d ont en moyenne répondu en 1,5 seconde aux items (correctement répondus) de l'épreuve d'automaticité de la lecture. </t>
    </r>
  </si>
  <si>
    <r>
      <t>Bretagne</t>
    </r>
    <r>
      <rPr>
        <sz val="8"/>
        <rFont val="Marianne"/>
      </rPr>
      <t xml:space="preserve"> (Rennes)</t>
    </r>
  </si>
  <si>
    <r>
      <t xml:space="preserve">Centre-Val de Loire </t>
    </r>
    <r>
      <rPr>
        <sz val="8"/>
        <rFont val="Marianne"/>
      </rPr>
      <t>(Orléans-Tours)</t>
    </r>
  </si>
  <si>
    <r>
      <t>Pays de la Loire</t>
    </r>
    <r>
      <rPr>
        <sz val="8"/>
        <rFont val="Marianne"/>
      </rPr>
      <t xml:space="preserve"> (Nantes)</t>
    </r>
  </si>
  <si>
    <t>Âge</t>
  </si>
  <si>
    <r>
      <t xml:space="preserve">L’épreuve d’automaticité de lecture </t>
    </r>
    <r>
      <rPr>
        <sz val="10"/>
        <rFont val="Marianne"/>
      </rPr>
      <t>demande aux jeunes de juger le plus rapidement possible de l’homophonie entre un mot et un pseudo-mot (item prononçable mais sans signification). Pour cela, le lecteur doit reconnaître le mot (éventuellement « globalement »), décoder le pseudo-mot et juger de la similarité de la prononciation des deux. Les 20 paires « mot/pseudo-mot » sont chacune affichées cinq secondes à l’écran et les jeunes doivent répondre le plus vite possible. C’est le temps de réponse qui constitue l’indicateur privilégié, plus que la performance très élevée (99 % des jeunes réussissent plus de la moitié des 20 items proposés). La mesure retenue est le temps moyen observé aux items réussis.</t>
    </r>
  </si>
  <si>
    <r>
      <t xml:space="preserve">Pour </t>
    </r>
    <r>
      <rPr>
        <b/>
        <sz val="10"/>
        <rFont val="Marianne"/>
      </rPr>
      <t xml:space="preserve">l’épreuve de connaissances lexicales, </t>
    </r>
    <r>
      <rPr>
        <sz val="10"/>
        <rFont val="Marianne"/>
      </rPr>
      <t>une liste qui mélange des mots et des « pseudo-mots », créés pour les besoins de l’évaluation, est proposée. Les mots apparaissent à l’écran et sont lus à l’oral, ce qui permet d’éviter de confondre la connaissance de la langue orale avec la lecture de mots. L’indicateur retenu est le nombre de vrais mots reconnus parmi les 20 vrais mots présents dans la liste.</t>
    </r>
  </si>
  <si>
    <r>
      <t xml:space="preserve">Deux épreuves de traitements complexes </t>
    </r>
    <r>
      <rPr>
        <sz val="10"/>
        <rFont val="Marianne"/>
      </rPr>
      <t>sont également proposées.</t>
    </r>
  </si>
  <si>
    <r>
      <rPr>
        <b/>
        <sz val="10"/>
        <rFont val="Marianne"/>
      </rPr>
      <t xml:space="preserve">Stabilité du profil des participants à la JDC en 2025 par rapport à 2024 </t>
    </r>
    <r>
      <rPr>
        <sz val="10"/>
        <rFont val="Marianne"/>
      </rPr>
      <t xml:space="preserve">
Plusieurs éléments permettent de rendre compte de cette stabilité du profil des participants à la JDC en 2025 :
• Entre janvier et septembre 2025 (tout comme entre août et décembre 2024), les capacités d’accueil de la JDC ont augmenté quand sa durée a été réduite à une demi-journée (convocation de deux groupes de 35 jeunes par jour, au lieu d’un groupe de 50 auparavant).
• La répartition des jeunes par niveau de scolarité est comparable à celle de 2024.
</t>
    </r>
    <r>
      <rPr>
        <b/>
        <sz val="10"/>
        <rFont val="Marianne"/>
      </rPr>
      <t>Dans ce contexte, les résultats de 2025 ne sont comparables qu'avec ceux de 2024.</t>
    </r>
  </si>
  <si>
    <t xml:space="preserve">
Au cours de l'année 2025, 785 600 jeunes hommes et jeunes femmes, de nationalité française, ont pris part à une évaluation en lecture dans le cadre de la Journée défense et citoyenneté (JDC). Cette journée concerne en principe les jeunes de 16 à 18 ans ; certains n'ont toutefois pas rempli cette obligation dans les temps et sont âgés de 19 à 25 ans. Les évaluations en lecture sont effectuées selon des modalités permettant d’améliorer la standardisation des procédures et de réduire sensiblement les contraintes logistiques. Les jeunes doivent répondre, grâce à un boîtier électronique, aux questions qui défilent sur un grand écran. Leurs réponses, et dans certains cas leurs temps de réaction, sont enregistrés. Le même test de lecture est utilisé depuis septembre 2019.</t>
  </si>
  <si>
    <r>
      <t xml:space="preserve">Pour chacune de ces trois dimensions, un seuil de maîtrise a été fixé : en deçà d’un certain niveau, on peut considérer que les jeunes éprouvent des difficultés sur la compétence visée (-), au-delà, la compétence est jugée maîtrisée (+). À partir de la combinaison des résultats, huit profils de lecteurs ont été déterminés </t>
    </r>
    <r>
      <rPr>
        <b/>
        <sz val="10"/>
        <rFont val="Marianne"/>
      </rPr>
      <t>figure 1</t>
    </r>
    <r>
      <rPr>
        <sz val="10"/>
        <rFont val="Marianne"/>
      </rPr>
      <t>.</t>
    </r>
  </si>
  <si>
    <r>
      <rPr>
        <b/>
        <sz val="10"/>
        <rFont val="Marianne"/>
      </rPr>
      <t>En savoir plus :</t>
    </r>
    <r>
      <rPr>
        <sz val="10"/>
        <rFont val="Marianne"/>
      </rPr>
      <t xml:space="preserve"> 
« Journée défense et citoyenneté 2024 : un jeune Français sur vingt en situation d'illettrisme », </t>
    </r>
    <r>
      <rPr>
        <i/>
        <sz val="10"/>
        <rFont val="Marianne"/>
      </rPr>
      <t>Note d’Information</t>
    </r>
    <r>
      <rPr>
        <sz val="10"/>
        <rFont val="Marianne"/>
      </rPr>
      <t xml:space="preserve">, n° 25.57, DEPP, octobre 2025.                                                                                                             « Journée défense et citoyenneté 2023 : un jeune Français sur vingt en situation d'illettrisme », </t>
    </r>
    <r>
      <rPr>
        <i/>
        <sz val="10"/>
        <rFont val="Marianne"/>
      </rPr>
      <t>Note d’Information</t>
    </r>
    <r>
      <rPr>
        <sz val="10"/>
        <rFont val="Marianne"/>
      </rPr>
      <t xml:space="preserve">, n° 24.32, DEPP, août 2024.                                                                                                                                              « Journée défense et citoyenneté 2022 : plus d’un jeune Français sur dix en difficulté en lecture », </t>
    </r>
    <r>
      <rPr>
        <i/>
        <sz val="10"/>
        <rFont val="Marianne"/>
      </rPr>
      <t>Note d’Information</t>
    </r>
    <r>
      <rPr>
        <sz val="10"/>
        <rFont val="Marianne"/>
      </rPr>
      <t xml:space="preserve">, n° 23.22, DEPP, juin 2023.
« Journée défense et citoyenneté 2019 : plus d’un jeune Français sur dix en difficulté en lecture », </t>
    </r>
    <r>
      <rPr>
        <i/>
        <sz val="10"/>
        <rFont val="Marianne"/>
      </rPr>
      <t>Note d’Information</t>
    </r>
    <r>
      <rPr>
        <sz val="10"/>
        <rFont val="Marianne"/>
      </rPr>
      <t xml:space="preserve">, n° 21.27, DEPP, juin 2021.
</t>
    </r>
  </si>
  <si>
    <r>
      <t>Automaticité de la lecture</t>
    </r>
    <r>
      <rPr>
        <sz val="9"/>
        <color indexed="14"/>
        <rFont val="Marianne"/>
      </rPr>
      <t xml:space="preserve">
</t>
    </r>
  </si>
  <si>
    <r>
      <t xml:space="preserve">Deux types de traitements sont impliqués dans la lecture de mots : d’une part la reconnaissance « globale » de mots fréquemment rencontrés à l’écrit, d’autre part le décodage, c’est-à-dire la conversion des suites de lettres en suites de sons (plus exactement de phonèmes). Au-delà de la vérification de la maîtrise de ces traitements, il est essentiel d’avoir une évaluation de l’automaticité de leur utilisation </t>
    </r>
    <r>
      <rPr>
        <i/>
        <sz val="9"/>
        <rFont val="Marianne"/>
      </rPr>
      <t>via</t>
    </r>
    <r>
      <rPr>
        <sz val="9"/>
        <rFont val="Marianne"/>
      </rPr>
      <t xml:space="preserve"> une mesure de la rapidité de lecture. En effet, pour être bon lecteur, il ne suffit pas de reconnaître les mots écrits, il faut le faire automatiquement et rapidement afin de pouvoir consacrer son attention à la compréhension du message plutôt qu’au décryptage des mots.</t>
    </r>
  </si>
  <si>
    <r>
      <rPr>
        <b/>
        <sz val="10"/>
        <rFont val="Marianne"/>
      </rPr>
      <t>Lecture :</t>
    </r>
    <r>
      <rPr>
        <sz val="10"/>
        <rFont val="Marianne"/>
      </rPr>
      <t xml:space="preserve"> en 2025, parmi les jeunes participant à la JDC scolarisés, 55,0 % de ceux qui n'ont pas dépassé le collège (0,5 % de l'ensemble des jeunes scolarisés) sont en difficulté de lecture : 56,9 % des garçons et 51,5 % des filles.</t>
    </r>
  </si>
  <si>
    <t>Sommaire</t>
  </si>
  <si>
    <t>Cadre théorique</t>
  </si>
  <si>
    <t>Méthodologie</t>
  </si>
  <si>
    <t>Figure 2 - Part des jeunes en difficulté de lecture (profils 1 à 4) selon le niveau de scolarité et le sexe (en %)</t>
  </si>
  <si>
    <t>Figure 5 - Répartition des lecteurs scolarisés selon leur niveau scolaire et le fait d'être «en retard» ou non dans leur parcours scolaire (en %)</t>
  </si>
  <si>
    <t>Figure 1 - Les profils de lecteurs à la Journée défense et citoyenneté (en %)</t>
  </si>
  <si>
    <r>
      <t xml:space="preserve">Réf. : </t>
    </r>
    <r>
      <rPr>
        <i/>
        <sz val="10"/>
        <rFont val="Marianne"/>
      </rPr>
      <t>Note d'Information</t>
    </r>
    <r>
      <rPr>
        <sz val="10"/>
        <rFont val="Marianne"/>
      </rPr>
      <t>, n° 26.43 DEPP</t>
    </r>
  </si>
  <si>
    <r>
      <t xml:space="preserve">Réf. : </t>
    </r>
    <r>
      <rPr>
        <i/>
        <sz val="9"/>
        <rFont val="Marianne"/>
      </rPr>
      <t>Note d'Information</t>
    </r>
    <r>
      <rPr>
        <sz val="9"/>
        <rFont val="Marianne"/>
      </rPr>
      <t>, n° 26.43 DEPP</t>
    </r>
  </si>
  <si>
    <r>
      <rPr>
        <sz val="9"/>
        <rFont val="Marianne"/>
      </rPr>
      <t xml:space="preserve">Réf. : </t>
    </r>
    <r>
      <rPr>
        <i/>
        <sz val="9"/>
        <rFont val="Marianne"/>
      </rPr>
      <t>Note d'Information</t>
    </r>
    <r>
      <rPr>
        <sz val="9"/>
        <rFont val="Marianne"/>
      </rPr>
      <t>, n° 26.43 DEPP</t>
    </r>
  </si>
  <si>
    <t>CADRE THÉORIQUE DE L'ÉPREUVE</t>
  </si>
  <si>
    <r>
      <t xml:space="preserve">Réf. : </t>
    </r>
    <r>
      <rPr>
        <i/>
        <sz val="9"/>
        <rFont val="Marianne"/>
      </rPr>
      <t xml:space="preserve">Note d'Information </t>
    </r>
    <r>
      <rPr>
        <sz val="9"/>
        <rFont val="Marianne"/>
      </rPr>
      <t>n° 26.43 DEPP</t>
    </r>
  </si>
  <si>
    <r>
      <rPr>
        <sz val="9"/>
        <rFont val="Marianne"/>
      </rPr>
      <t xml:space="preserve">Réf. : </t>
    </r>
    <r>
      <rPr>
        <i/>
        <sz val="9"/>
        <rFont val="Marianne"/>
      </rPr>
      <t xml:space="preserve">Note d'Information </t>
    </r>
    <r>
      <rPr>
        <sz val="9"/>
        <rFont val="Marianne"/>
      </rPr>
      <t>n° 26.43 DEPP</t>
    </r>
  </si>
  <si>
    <r>
      <t xml:space="preserve">Réf. : </t>
    </r>
    <r>
      <rPr>
        <i/>
        <sz val="8"/>
        <rFont val="Marianne"/>
      </rPr>
      <t>Note d'Information</t>
    </r>
    <r>
      <rPr>
        <sz val="8"/>
        <rFont val="Marianne"/>
      </rPr>
      <t xml:space="preserve"> n° 26.43 DEPP</t>
    </r>
  </si>
  <si>
    <r>
      <t xml:space="preserve">Réf. : </t>
    </r>
    <r>
      <rPr>
        <i/>
        <sz val="10"/>
        <rFont val="Marianne"/>
      </rPr>
      <t>Note d'Information</t>
    </r>
    <r>
      <rPr>
        <sz val="10"/>
        <rFont val="Marianne"/>
      </rPr>
      <t xml:space="preserve"> n° 26.43 DEPP</t>
    </r>
  </si>
  <si>
    <r>
      <t xml:space="preserve">Réf. : </t>
    </r>
    <r>
      <rPr>
        <i/>
        <sz val="10"/>
        <rFont val="Marianne"/>
      </rPr>
      <t xml:space="preserve">Note d'Information </t>
    </r>
    <r>
      <rPr>
        <sz val="10"/>
        <rFont val="Marianne"/>
      </rPr>
      <t>n° 26.43 DEPP</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</si>
</sst>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 #,##0.00_-;_-* &quot;-&quot;??_-;_-@_-"/>
    <numFmt numFmtId="164" formatCode="0.0"/>
    <numFmt numFmtId="165" formatCode="0.0%"/>
    <numFmt numFmtId="166" formatCode="#,##0.0"/>
    <numFmt numFmtId="167" formatCode="_-* #,##0_-;\-* #,##0_-;_-* &quot;-&quot;??_-;_-@_-"/>
  </numFmts>
  <fonts count="44" x14ac:knownFonts="1">
    <font>
      <sz val="10"/>
      <name val="Arial"/>
    </font>
    <font>
      <sz val="10"/>
      <name val="Arial"/>
      <family val="2"/>
    </font>
    <font>
      <sz val="8"/>
      <name val="Arial"/>
      <family val="2"/>
    </font>
    <font>
      <sz val="11"/>
      <color indexed="8"/>
      <name val="Calibri"/>
      <family val="2"/>
    </font>
    <font>
      <sz val="11"/>
      <color indexed="9"/>
      <name val="Calibri"/>
      <family val="2"/>
    </font>
    <font>
      <sz val="11"/>
      <color indexed="10"/>
      <name val="Calibri"/>
      <family val="2"/>
    </font>
    <font>
      <b/>
      <sz val="11"/>
      <color indexed="52"/>
      <name val="Calibri"/>
      <family val="2"/>
    </font>
    <font>
      <sz val="11"/>
      <color indexed="52"/>
      <name val="Calibri"/>
      <family val="2"/>
    </font>
    <font>
      <sz val="11"/>
      <color indexed="62"/>
      <name val="Calibri"/>
      <family val="2"/>
    </font>
    <font>
      <sz val="11"/>
      <color indexed="20"/>
      <name val="Calibri"/>
      <family val="2"/>
    </font>
    <font>
      <sz val="11"/>
      <color indexed="60"/>
      <name val="Calibri"/>
      <family val="2"/>
    </font>
    <font>
      <sz val="11"/>
      <color indexed="17"/>
      <name val="Calibri"/>
      <family val="2"/>
    </font>
    <font>
      <b/>
      <sz val="11"/>
      <color indexed="63"/>
      <name val="Calibri"/>
      <family val="2"/>
    </font>
    <font>
      <i/>
      <sz val="11"/>
      <color indexed="23"/>
      <name val="Calibri"/>
      <family val="2"/>
    </font>
    <font>
      <b/>
      <sz val="18"/>
      <color indexed="56"/>
      <name val="Cambria"/>
      <family val="2"/>
    </font>
    <font>
      <b/>
      <sz val="15"/>
      <color indexed="56"/>
      <name val="Calibri"/>
      <family val="2"/>
    </font>
    <font>
      <b/>
      <sz val="13"/>
      <color indexed="56"/>
      <name val="Calibri"/>
      <family val="2"/>
    </font>
    <font>
      <b/>
      <sz val="11"/>
      <color indexed="56"/>
      <name val="Calibri"/>
      <family val="2"/>
    </font>
    <font>
      <b/>
      <sz val="11"/>
      <color indexed="8"/>
      <name val="Calibri"/>
      <family val="2"/>
    </font>
    <font>
      <b/>
      <sz val="11"/>
      <color indexed="9"/>
      <name val="Calibri"/>
      <family val="2"/>
    </font>
    <font>
      <sz val="10"/>
      <name val="Arial"/>
      <family val="2"/>
    </font>
    <font>
      <b/>
      <sz val="9"/>
      <name val="Marianne"/>
    </font>
    <font>
      <sz val="8"/>
      <name val="Marianne"/>
    </font>
    <font>
      <sz val="9"/>
      <name val="Marianne"/>
    </font>
    <font>
      <b/>
      <sz val="9"/>
      <color rgb="FFD60093"/>
      <name val="Marianne"/>
    </font>
    <font>
      <sz val="10"/>
      <name val="Marianne"/>
    </font>
    <font>
      <b/>
      <sz val="10"/>
      <name val="Marianne"/>
    </font>
    <font>
      <i/>
      <sz val="10"/>
      <name val="Marianne"/>
    </font>
    <font>
      <vertAlign val="superscript"/>
      <sz val="8"/>
      <name val="Marianne"/>
    </font>
    <font>
      <b/>
      <sz val="8"/>
      <name val="Marianne"/>
    </font>
    <font>
      <b/>
      <sz val="9"/>
      <color rgb="FFCC0099"/>
      <name val="Marianne"/>
    </font>
    <font>
      <sz val="9"/>
      <color indexed="8"/>
      <name val="Marianne"/>
    </font>
    <font>
      <vertAlign val="superscript"/>
      <sz val="9"/>
      <name val="Marianne"/>
    </font>
    <font>
      <i/>
      <sz val="9"/>
      <name val="Marianne"/>
    </font>
    <font>
      <b/>
      <sz val="8"/>
      <color indexed="8"/>
      <name val="Marianne"/>
    </font>
    <font>
      <b/>
      <sz val="8"/>
      <color theme="5" tint="-0.249977111117893"/>
      <name val="Marianne"/>
    </font>
    <font>
      <b/>
      <sz val="8"/>
      <color rgb="FFCC0099"/>
      <name val="Marianne"/>
    </font>
    <font>
      <b/>
      <sz val="11"/>
      <color rgb="FF009999"/>
      <name val="Marianne"/>
    </font>
    <font>
      <b/>
      <sz val="9"/>
      <color rgb="FF009999"/>
      <name val="Marianne"/>
    </font>
    <font>
      <sz val="9"/>
      <color indexed="14"/>
      <name val="Marianne"/>
    </font>
    <font>
      <sz val="9"/>
      <color rgb="FFD60093"/>
      <name val="Marianne"/>
    </font>
    <font>
      <b/>
      <sz val="12"/>
      <name val="Marianne"/>
    </font>
    <font>
      <u/>
      <sz val="10"/>
      <color theme="10"/>
      <name val="Arial"/>
      <family val="2"/>
    </font>
    <font>
      <i/>
      <sz val="8"/>
      <name val="Marianne"/>
    </font>
  </fonts>
  <fills count="28">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43"/>
      </patternFill>
    </fill>
    <fill>
      <patternFill patternType="solid">
        <fgColor indexed="55"/>
      </patternFill>
    </fill>
    <fill>
      <patternFill patternType="solid">
        <fgColor indexed="9"/>
        <bgColor indexed="64"/>
      </patternFill>
    </fill>
    <fill>
      <patternFill patternType="solid">
        <fgColor theme="0"/>
        <bgColor indexed="64"/>
      </patternFill>
    </fill>
    <fill>
      <patternFill patternType="solid">
        <fgColor rgb="FFD60093"/>
        <bgColor indexed="64"/>
      </patternFill>
    </fill>
    <fill>
      <patternFill patternType="solid">
        <fgColor theme="5" tint="0.59999389629810485"/>
        <bgColor indexed="64"/>
      </patternFill>
    </fill>
    <fill>
      <patternFill patternType="solid">
        <fgColor theme="5" tint="0.79998168889431442"/>
        <bgColor indexed="64"/>
      </patternFill>
    </fill>
  </fills>
  <borders count="80">
    <border>
      <left/>
      <right/>
      <top/>
      <bottom/>
      <diagonal/>
    </border>
    <border>
      <left style="thin">
        <color indexed="23"/>
      </left>
      <right style="thin">
        <color indexed="23"/>
      </right>
      <top style="thin">
        <color indexed="23"/>
      </top>
      <bottom style="thin">
        <color indexed="23"/>
      </bottom>
      <diagonal/>
    </border>
    <border>
      <left/>
      <right/>
      <top/>
      <bottom style="double">
        <color indexed="52"/>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style="thin">
        <color indexed="64"/>
      </right>
      <top style="thick">
        <color rgb="FFCC0099"/>
      </top>
      <bottom style="thin">
        <color indexed="64"/>
      </bottom>
      <diagonal/>
    </border>
    <border>
      <left style="thin">
        <color indexed="64"/>
      </left>
      <right/>
      <top style="thick">
        <color rgb="FFCC0099"/>
      </top>
      <bottom style="thin">
        <color indexed="64"/>
      </bottom>
      <diagonal/>
    </border>
    <border>
      <left/>
      <right style="thin">
        <color indexed="64"/>
      </right>
      <top style="thick">
        <color rgb="FFCC0099"/>
      </top>
      <bottom style="thin">
        <color indexed="64"/>
      </bottom>
      <diagonal/>
    </border>
    <border>
      <left style="thin">
        <color rgb="FFCC0099"/>
      </left>
      <right style="thin">
        <color indexed="64"/>
      </right>
      <top style="thin">
        <color indexed="64"/>
      </top>
      <bottom/>
      <diagonal/>
    </border>
    <border>
      <left style="thin">
        <color rgb="FFCC0099"/>
      </left>
      <right style="thin">
        <color indexed="64"/>
      </right>
      <top/>
      <bottom/>
      <diagonal/>
    </border>
    <border>
      <left style="thin">
        <color indexed="64"/>
      </left>
      <right style="thin">
        <color indexed="64"/>
      </right>
      <top style="thin">
        <color rgb="FFCC0099"/>
      </top>
      <bottom/>
      <diagonal/>
    </border>
    <border>
      <left style="thin">
        <color indexed="64"/>
      </left>
      <right/>
      <top style="thin">
        <color rgb="FFCC0099"/>
      </top>
      <bottom/>
      <diagonal/>
    </border>
    <border>
      <left style="thin">
        <color rgb="FFCC0099"/>
      </left>
      <right style="thin">
        <color indexed="64"/>
      </right>
      <top style="thin">
        <color rgb="FFCC0099"/>
      </top>
      <bottom/>
      <diagonal/>
    </border>
    <border>
      <left style="thin">
        <color indexed="64"/>
      </left>
      <right style="thin">
        <color indexed="64"/>
      </right>
      <top/>
      <bottom style="thin">
        <color rgb="FFCC0099"/>
      </bottom>
      <diagonal/>
    </border>
    <border>
      <left style="thin">
        <color indexed="64"/>
      </left>
      <right/>
      <top/>
      <bottom style="thin">
        <color rgb="FFCC0099"/>
      </bottom>
      <diagonal/>
    </border>
    <border>
      <left style="thin">
        <color rgb="FFCC0099"/>
      </left>
      <right style="thin">
        <color indexed="64"/>
      </right>
      <top/>
      <bottom style="thin">
        <color rgb="FFCC0099"/>
      </bottom>
      <diagonal/>
    </border>
    <border>
      <left style="thin">
        <color rgb="FFCC0099"/>
      </left>
      <right style="thin">
        <color indexed="64"/>
      </right>
      <top/>
      <bottom style="thin">
        <color indexed="64"/>
      </bottom>
      <diagonal/>
    </border>
    <border>
      <left/>
      <right/>
      <top style="medium">
        <color rgb="FFCC0099"/>
      </top>
      <bottom/>
      <diagonal/>
    </border>
    <border>
      <left/>
      <right/>
      <top/>
      <bottom style="medium">
        <color rgb="FFCC0099"/>
      </bottom>
      <diagonal/>
    </border>
    <border>
      <left style="thin">
        <color indexed="64"/>
      </left>
      <right style="thin">
        <color indexed="64"/>
      </right>
      <top style="thin">
        <color indexed="64"/>
      </top>
      <bottom style="medium">
        <color theme="0" tint="-0.249977111117893"/>
      </bottom>
      <diagonal/>
    </border>
    <border>
      <left/>
      <right style="thin">
        <color indexed="64"/>
      </right>
      <top style="thin">
        <color indexed="64"/>
      </top>
      <bottom style="medium">
        <color theme="0" tint="-0.249977111117893"/>
      </bottom>
      <diagonal/>
    </border>
    <border>
      <left style="thin">
        <color indexed="9"/>
      </left>
      <right style="thin">
        <color indexed="9"/>
      </right>
      <top style="thin">
        <color indexed="9"/>
      </top>
      <bottom/>
      <diagonal/>
    </border>
    <border>
      <left style="thin">
        <color indexed="9"/>
      </left>
      <right style="thin">
        <color indexed="9"/>
      </right>
      <top/>
      <bottom/>
      <diagonal/>
    </border>
    <border>
      <left style="thin">
        <color indexed="9"/>
      </left>
      <right style="thin">
        <color indexed="9"/>
      </right>
      <top style="thin">
        <color indexed="9"/>
      </top>
      <bottom style="thin">
        <color indexed="9"/>
      </bottom>
      <diagonal/>
    </border>
    <border>
      <left style="thin">
        <color indexed="9"/>
      </left>
      <right style="thin">
        <color indexed="9"/>
      </right>
      <top/>
      <bottom style="thin">
        <color indexed="9"/>
      </bottom>
      <diagonal/>
    </border>
    <border>
      <left style="thin">
        <color indexed="64"/>
      </left>
      <right style="thin">
        <color indexed="64"/>
      </right>
      <top style="thin">
        <color theme="0"/>
      </top>
      <bottom style="thin">
        <color indexed="64"/>
      </bottom>
      <diagonal/>
    </border>
    <border>
      <left style="thin">
        <color indexed="64"/>
      </left>
      <right style="thin">
        <color indexed="9"/>
      </right>
      <top style="thin">
        <color indexed="64"/>
      </top>
      <bottom style="thin">
        <color indexed="9"/>
      </bottom>
      <diagonal/>
    </border>
    <border>
      <left style="thin">
        <color indexed="9"/>
      </left>
      <right style="thin">
        <color indexed="9"/>
      </right>
      <top style="thin">
        <color indexed="64"/>
      </top>
      <bottom style="thin">
        <color indexed="9"/>
      </bottom>
      <diagonal/>
    </border>
    <border>
      <left style="thin">
        <color indexed="64"/>
      </left>
      <right style="thin">
        <color indexed="9"/>
      </right>
      <top style="thin">
        <color indexed="9"/>
      </top>
      <bottom style="thin">
        <color indexed="9"/>
      </bottom>
      <diagonal/>
    </border>
    <border>
      <left style="thin">
        <color indexed="64"/>
      </left>
      <right style="thin">
        <color indexed="9"/>
      </right>
      <top style="thin">
        <color indexed="9"/>
      </top>
      <bottom/>
      <diagonal/>
    </border>
    <border>
      <left/>
      <right style="thin">
        <color indexed="9"/>
      </right>
      <top style="thin">
        <color indexed="64"/>
      </top>
      <bottom style="thin">
        <color indexed="9"/>
      </bottom>
      <diagonal/>
    </border>
    <border>
      <left style="thin">
        <color indexed="64"/>
      </left>
      <right style="thin">
        <color indexed="9"/>
      </right>
      <top style="thin">
        <color indexed="9"/>
      </top>
      <bottom style="thin">
        <color indexed="64"/>
      </bottom>
      <diagonal/>
    </border>
    <border>
      <left style="thin">
        <color indexed="9"/>
      </left>
      <right style="thin">
        <color indexed="9"/>
      </right>
      <top style="thin">
        <color indexed="9"/>
      </top>
      <bottom style="thin">
        <color indexed="64"/>
      </bottom>
      <diagonal/>
    </border>
    <border>
      <left/>
      <right/>
      <top style="thin">
        <color indexed="9"/>
      </top>
      <bottom style="thin">
        <color indexed="64"/>
      </bottom>
      <diagonal/>
    </border>
    <border>
      <left style="thin">
        <color indexed="64"/>
      </left>
      <right/>
      <top style="thin">
        <color indexed="64"/>
      </top>
      <bottom style="thin">
        <color indexed="9"/>
      </bottom>
      <diagonal/>
    </border>
    <border>
      <left style="thin">
        <color indexed="9"/>
      </left>
      <right style="thin">
        <color indexed="9"/>
      </right>
      <top style="thin">
        <color indexed="64"/>
      </top>
      <bottom/>
      <diagonal/>
    </border>
    <border>
      <left style="thin">
        <color indexed="64"/>
      </left>
      <right/>
      <top style="thin">
        <color indexed="9"/>
      </top>
      <bottom style="thin">
        <color indexed="9"/>
      </bottom>
      <diagonal/>
    </border>
    <border>
      <left/>
      <right style="thin">
        <color indexed="9"/>
      </right>
      <top style="thin">
        <color indexed="9"/>
      </top>
      <bottom style="thin">
        <color indexed="9"/>
      </bottom>
      <diagonal/>
    </border>
    <border>
      <left/>
      <right style="thin">
        <color indexed="9"/>
      </right>
      <top style="thin">
        <color indexed="9"/>
      </top>
      <bottom style="thin">
        <color indexed="64"/>
      </bottom>
      <diagonal/>
    </border>
    <border>
      <left style="medium">
        <color rgb="FFD60093"/>
      </left>
      <right/>
      <top/>
      <bottom/>
      <diagonal/>
    </border>
    <border>
      <left style="thin">
        <color indexed="64"/>
      </left>
      <right style="thin">
        <color indexed="64"/>
      </right>
      <top style="medium">
        <color rgb="FFD60093"/>
      </top>
      <bottom style="thin">
        <color indexed="64"/>
      </bottom>
      <diagonal/>
    </border>
    <border>
      <left/>
      <right/>
      <top style="medium">
        <color rgb="FFD60093"/>
      </top>
      <bottom/>
      <diagonal/>
    </border>
    <border>
      <left style="thin">
        <color rgb="FFCC0099"/>
      </left>
      <right style="thin">
        <color indexed="64"/>
      </right>
      <top style="medium">
        <color rgb="FFD60093"/>
      </top>
      <bottom style="thin">
        <color indexed="64"/>
      </bottom>
      <diagonal/>
    </border>
    <border>
      <left style="thin">
        <color indexed="64"/>
      </left>
      <right style="thin">
        <color rgb="FFCC0099"/>
      </right>
      <top style="medium">
        <color rgb="FFD60093"/>
      </top>
      <bottom style="thin">
        <color indexed="64"/>
      </bottom>
      <diagonal/>
    </border>
    <border>
      <left style="thin">
        <color indexed="64"/>
      </left>
      <right style="thin">
        <color rgb="FFCC0099"/>
      </right>
      <top/>
      <bottom style="thin">
        <color indexed="64"/>
      </bottom>
      <diagonal/>
    </border>
    <border>
      <left style="medium">
        <color rgb="FFD60093"/>
      </left>
      <right/>
      <top style="medium">
        <color rgb="FFD60093"/>
      </top>
      <bottom style="medium">
        <color rgb="FFD60093"/>
      </bottom>
      <diagonal/>
    </border>
    <border>
      <left/>
      <right/>
      <top style="medium">
        <color rgb="FFD60093"/>
      </top>
      <bottom style="medium">
        <color rgb="FFD60093"/>
      </bottom>
      <diagonal/>
    </border>
    <border>
      <left/>
      <right style="medium">
        <color rgb="FFD60093"/>
      </right>
      <top style="medium">
        <color rgb="FFD60093"/>
      </top>
      <bottom style="medium">
        <color rgb="FFD60093"/>
      </bottom>
      <diagonal/>
    </border>
    <border>
      <left/>
      <right/>
      <top/>
      <bottom style="medium">
        <color rgb="FFD60093"/>
      </bottom>
      <diagonal/>
    </border>
    <border>
      <left/>
      <right style="thin">
        <color indexed="64"/>
      </right>
      <top style="medium">
        <color rgb="FFD60093"/>
      </top>
      <bottom style="thin">
        <color rgb="FFD60093"/>
      </bottom>
      <diagonal/>
    </border>
    <border>
      <left/>
      <right style="medium">
        <color rgb="FFD60093"/>
      </right>
      <top style="medium">
        <color rgb="FFD60093"/>
      </top>
      <bottom/>
      <diagonal/>
    </border>
    <border>
      <left/>
      <right style="thin">
        <color indexed="64"/>
      </right>
      <top style="thin">
        <color rgb="FFD60093"/>
      </top>
      <bottom/>
      <diagonal/>
    </border>
    <border>
      <left style="thin">
        <color indexed="64"/>
      </left>
      <right style="thin">
        <color indexed="64"/>
      </right>
      <top style="medium">
        <color rgb="FFD60093"/>
      </top>
      <bottom style="thin">
        <color rgb="FFD60093"/>
      </bottom>
      <diagonal/>
    </border>
    <border>
      <left style="thin">
        <color indexed="64"/>
      </left>
      <right style="thin">
        <color indexed="64"/>
      </right>
      <top style="thin">
        <color rgb="FFD60093"/>
      </top>
      <bottom style="thin">
        <color indexed="64"/>
      </bottom>
      <diagonal/>
    </border>
    <border>
      <left style="thin">
        <color indexed="64"/>
      </left>
      <right style="thin">
        <color indexed="64"/>
      </right>
      <top style="thin">
        <color rgb="FFD60093"/>
      </top>
      <bottom/>
      <diagonal/>
    </border>
    <border>
      <left/>
      <right style="thin">
        <color indexed="64"/>
      </right>
      <top/>
      <bottom style="thin">
        <color rgb="FFD60093"/>
      </bottom>
      <diagonal/>
    </border>
    <border>
      <left style="thin">
        <color indexed="64"/>
      </left>
      <right/>
      <top style="medium">
        <color rgb="FFD60093"/>
      </top>
      <bottom style="thin">
        <color rgb="FFD60093"/>
      </bottom>
      <diagonal/>
    </border>
    <border>
      <left style="thin">
        <color indexed="64"/>
      </left>
      <right style="slantDashDot">
        <color theme="1"/>
      </right>
      <top/>
      <bottom/>
      <diagonal/>
    </border>
    <border>
      <left style="slantDashDot">
        <color theme="1"/>
      </left>
      <right style="thin">
        <color indexed="64"/>
      </right>
      <top style="medium">
        <color rgb="FFD60093"/>
      </top>
      <bottom style="thin">
        <color rgb="FFD60093"/>
      </bottom>
      <diagonal/>
    </border>
    <border>
      <left style="thin">
        <color indexed="64"/>
      </left>
      <right style="slantDashDot">
        <color theme="1"/>
      </right>
      <top style="thin">
        <color rgb="FFD60093"/>
      </top>
      <bottom style="thin">
        <color indexed="64"/>
      </bottom>
      <diagonal/>
    </border>
    <border>
      <left style="thin">
        <color indexed="64"/>
      </left>
      <right style="slantDashDot">
        <color theme="1"/>
      </right>
      <top style="thin">
        <color rgb="FFD60093"/>
      </top>
      <bottom/>
      <diagonal/>
    </border>
  </borders>
  <cellStyleXfs count="45">
    <xf numFmtId="0" fontId="0"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4" fillId="12"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18"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9" borderId="0" applyNumberFormat="0" applyBorder="0" applyAlignment="0" applyProtection="0"/>
    <xf numFmtId="0" fontId="5" fillId="0" borderId="0" applyNumberFormat="0" applyFill="0" applyBorder="0" applyAlignment="0" applyProtection="0"/>
    <xf numFmtId="0" fontId="6" fillId="20" borderId="1" applyNumberFormat="0" applyAlignment="0" applyProtection="0"/>
    <xf numFmtId="0" fontId="7" fillId="0" borderId="2" applyNumberFormat="0" applyFill="0" applyAlignment="0" applyProtection="0"/>
    <xf numFmtId="0" fontId="8" fillId="7" borderId="1" applyNumberFormat="0" applyAlignment="0" applyProtection="0"/>
    <xf numFmtId="0" fontId="9" fillId="3" borderId="0" applyNumberFormat="0" applyBorder="0" applyAlignment="0" applyProtection="0"/>
    <xf numFmtId="0" fontId="10" fillId="21" borderId="0" applyNumberFormat="0" applyBorder="0" applyAlignment="0" applyProtection="0"/>
    <xf numFmtId="0" fontId="1" fillId="0" borderId="0"/>
    <xf numFmtId="9" fontId="1" fillId="0" borderId="0" applyFont="0" applyFill="0" applyBorder="0" applyAlignment="0" applyProtection="0"/>
    <xf numFmtId="0" fontId="11" fillId="4" borderId="0" applyNumberFormat="0" applyBorder="0" applyAlignment="0" applyProtection="0"/>
    <xf numFmtId="0" fontId="12" fillId="20" borderId="3" applyNumberFormat="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5" fillId="0" borderId="4" applyNumberFormat="0" applyFill="0" applyAlignment="0" applyProtection="0"/>
    <xf numFmtId="0" fontId="16" fillId="0" borderId="5" applyNumberFormat="0" applyFill="0" applyAlignment="0" applyProtection="0"/>
    <xf numFmtId="0" fontId="17" fillId="0" borderId="6" applyNumberFormat="0" applyFill="0" applyAlignment="0" applyProtection="0"/>
    <xf numFmtId="0" fontId="17" fillId="0" borderId="0" applyNumberFormat="0" applyFill="0" applyBorder="0" applyAlignment="0" applyProtection="0"/>
    <xf numFmtId="0" fontId="18" fillId="0" borderId="7" applyNumberFormat="0" applyFill="0" applyAlignment="0" applyProtection="0"/>
    <xf numFmtId="0" fontId="19" fillId="22" borderId="8" applyNumberFormat="0" applyAlignment="0" applyProtection="0"/>
    <xf numFmtId="43" fontId="20" fillId="0" borderId="0" applyFont="0" applyFill="0" applyBorder="0" applyAlignment="0" applyProtection="0"/>
    <xf numFmtId="0" fontId="42" fillId="0" borderId="0" applyNumberFormat="0" applyFill="0" applyBorder="0" applyAlignment="0" applyProtection="0"/>
  </cellStyleXfs>
  <cellXfs count="307">
    <xf numFmtId="0" fontId="0" fillId="0" borderId="0" xfId="0"/>
    <xf numFmtId="0" fontId="22" fillId="24" borderId="0" xfId="0" applyFont="1" applyFill="1" applyBorder="1"/>
    <xf numFmtId="0" fontId="22" fillId="0" borderId="0" xfId="0" applyFont="1" applyFill="1" applyBorder="1"/>
    <xf numFmtId="0" fontId="21" fillId="24" borderId="0" xfId="0" applyFont="1" applyFill="1" applyBorder="1" applyAlignment="1">
      <alignment horizontal="left"/>
    </xf>
    <xf numFmtId="0" fontId="21" fillId="24" borderId="67" xfId="0" applyFont="1" applyFill="1" applyBorder="1" applyAlignment="1">
      <alignment horizontal="left"/>
    </xf>
    <xf numFmtId="0" fontId="22" fillId="0" borderId="58" xfId="0" applyFont="1" applyFill="1" applyBorder="1"/>
    <xf numFmtId="0" fontId="23" fillId="24" borderId="59" xfId="0" applyFont="1" applyFill="1" applyBorder="1" applyAlignment="1">
      <alignment horizontal="center" vertical="center" wrapText="1"/>
    </xf>
    <xf numFmtId="0" fontId="23" fillId="24" borderId="10" xfId="0" applyFont="1" applyFill="1" applyBorder="1" applyAlignment="1">
      <alignment horizontal="center" vertical="center" wrapText="1"/>
    </xf>
    <xf numFmtId="0" fontId="23" fillId="24" borderId="62" xfId="0" applyFont="1" applyFill="1" applyBorder="1" applyAlignment="1">
      <alignment horizontal="center" vertical="center" wrapText="1"/>
    </xf>
    <xf numFmtId="0" fontId="23" fillId="24" borderId="61" xfId="0" applyFont="1" applyFill="1" applyBorder="1" applyAlignment="1">
      <alignment horizontal="center" vertical="center" wrapText="1"/>
    </xf>
    <xf numFmtId="0" fontId="23" fillId="24" borderId="63" xfId="0" applyFont="1" applyFill="1" applyBorder="1" applyAlignment="1">
      <alignment horizontal="center" vertical="center" wrapText="1"/>
    </xf>
    <xf numFmtId="0" fontId="23" fillId="24" borderId="35" xfId="0" applyFont="1" applyFill="1" applyBorder="1" applyAlignment="1">
      <alignment horizontal="center" vertical="center" wrapText="1"/>
    </xf>
    <xf numFmtId="0" fontId="23" fillId="0" borderId="0" xfId="0" applyFont="1" applyFill="1" applyBorder="1"/>
    <xf numFmtId="0" fontId="23" fillId="24" borderId="9" xfId="0" applyFont="1" applyFill="1" applyBorder="1" applyAlignment="1">
      <alignment horizontal="center"/>
    </xf>
    <xf numFmtId="0" fontId="23" fillId="24" borderId="16" xfId="0" applyFont="1" applyFill="1" applyBorder="1" applyAlignment="1">
      <alignment horizontal="center"/>
    </xf>
    <xf numFmtId="164" fontId="23" fillId="24" borderId="27" xfId="0" applyNumberFormat="1" applyFont="1" applyFill="1" applyBorder="1" applyAlignment="1">
      <alignment horizontal="center" vertical="center"/>
    </xf>
    <xf numFmtId="0" fontId="23" fillId="24" borderId="11" xfId="0" applyFont="1" applyFill="1" applyBorder="1" applyAlignment="1">
      <alignment horizontal="center"/>
    </xf>
    <xf numFmtId="0" fontId="23" fillId="24" borderId="17" xfId="0" applyFont="1" applyFill="1" applyBorder="1" applyAlignment="1">
      <alignment horizontal="center"/>
    </xf>
    <xf numFmtId="164" fontId="23" fillId="24" borderId="28" xfId="0" applyNumberFormat="1" applyFont="1" applyFill="1" applyBorder="1" applyAlignment="1">
      <alignment horizontal="center" vertical="center"/>
    </xf>
    <xf numFmtId="164" fontId="24" fillId="24" borderId="11" xfId="0" applyNumberFormat="1" applyFont="1" applyFill="1" applyBorder="1" applyAlignment="1">
      <alignment horizontal="center"/>
    </xf>
    <xf numFmtId="0" fontId="23" fillId="24" borderId="29" xfId="0" applyFont="1" applyFill="1" applyBorder="1" applyAlignment="1">
      <alignment horizontal="center"/>
    </xf>
    <xf numFmtId="0" fontId="23" fillId="24" borderId="30" xfId="0" applyFont="1" applyFill="1" applyBorder="1" applyAlignment="1">
      <alignment horizontal="center"/>
    </xf>
    <xf numFmtId="164" fontId="23" fillId="24" borderId="31" xfId="0" applyNumberFormat="1" applyFont="1" applyFill="1" applyBorder="1" applyAlignment="1">
      <alignment horizontal="center" vertical="center"/>
    </xf>
    <xf numFmtId="0" fontId="23" fillId="24" borderId="32" xfId="0" applyFont="1" applyFill="1" applyBorder="1" applyAlignment="1">
      <alignment horizontal="center"/>
    </xf>
    <xf numFmtId="0" fontId="23" fillId="24" borderId="33" xfId="0" applyFont="1" applyFill="1" applyBorder="1" applyAlignment="1">
      <alignment horizontal="center"/>
    </xf>
    <xf numFmtId="164" fontId="23" fillId="24" borderId="34" xfId="0" applyNumberFormat="1" applyFont="1" applyFill="1" applyBorder="1" applyAlignment="1">
      <alignment horizontal="center" vertical="center"/>
    </xf>
    <xf numFmtId="164" fontId="24" fillId="24" borderId="32" xfId="0" applyNumberFormat="1" applyFont="1" applyFill="1" applyBorder="1" applyAlignment="1">
      <alignment horizontal="center"/>
    </xf>
    <xf numFmtId="0" fontId="23" fillId="24" borderId="11" xfId="0" applyFont="1" applyFill="1" applyBorder="1" applyAlignment="1">
      <alignment horizontal="center" wrapText="1"/>
    </xf>
    <xf numFmtId="0" fontId="23" fillId="24" borderId="10" xfId="0" applyFont="1" applyFill="1" applyBorder="1" applyAlignment="1">
      <alignment horizontal="center"/>
    </xf>
    <xf numFmtId="0" fontId="23" fillId="24" borderId="18" xfId="0" applyFont="1" applyFill="1" applyBorder="1" applyAlignment="1">
      <alignment horizontal="center"/>
    </xf>
    <xf numFmtId="164" fontId="23" fillId="24" borderId="35" xfId="0" applyNumberFormat="1" applyFont="1" applyFill="1" applyBorder="1" applyAlignment="1">
      <alignment horizontal="center" vertical="center"/>
    </xf>
    <xf numFmtId="164" fontId="24" fillId="24" borderId="10" xfId="0" applyNumberFormat="1" applyFont="1" applyFill="1" applyBorder="1" applyAlignment="1">
      <alignment horizontal="center"/>
    </xf>
    <xf numFmtId="164" fontId="23" fillId="0" borderId="0" xfId="0" applyNumberFormat="1" applyFont="1" applyFill="1" applyBorder="1"/>
    <xf numFmtId="164" fontId="22" fillId="0" borderId="0" xfId="0" applyNumberFormat="1" applyFont="1" applyFill="1" applyBorder="1"/>
    <xf numFmtId="0" fontId="21" fillId="0" borderId="0" xfId="0" applyFont="1" applyAlignment="1"/>
    <xf numFmtId="0" fontId="22" fillId="0" borderId="0" xfId="0" applyFont="1"/>
    <xf numFmtId="0" fontId="22" fillId="0" borderId="0" xfId="0" applyFont="1" applyAlignment="1">
      <alignment vertical="center"/>
    </xf>
    <xf numFmtId="0" fontId="22" fillId="0" borderId="25" xfId="0" applyFont="1" applyBorder="1" applyAlignment="1">
      <alignment horizontal="left" vertical="center" wrapText="1"/>
    </xf>
    <xf numFmtId="0" fontId="22" fillId="0" borderId="24" xfId="0" applyFont="1" applyBorder="1" applyAlignment="1">
      <alignment horizontal="center" vertical="center"/>
    </xf>
    <xf numFmtId="0" fontId="22" fillId="0" borderId="26" xfId="0" applyFont="1" applyBorder="1" applyAlignment="1">
      <alignment horizontal="center" vertical="center"/>
    </xf>
    <xf numFmtId="0" fontId="22" fillId="23" borderId="9" xfId="0" applyFont="1" applyFill="1" applyBorder="1" applyAlignment="1">
      <alignment horizontal="left" wrapText="1"/>
    </xf>
    <xf numFmtId="164" fontId="22" fillId="23" borderId="11" xfId="0" applyNumberFormat="1" applyFont="1" applyFill="1" applyBorder="1" applyAlignment="1">
      <alignment horizontal="center" vertical="center" wrapText="1"/>
    </xf>
    <xf numFmtId="0" fontId="22" fillId="23" borderId="11" xfId="0" applyFont="1" applyFill="1" applyBorder="1" applyAlignment="1">
      <alignment horizontal="left" wrapText="1"/>
    </xf>
    <xf numFmtId="164" fontId="22" fillId="0" borderId="0" xfId="0" applyNumberFormat="1" applyFont="1"/>
    <xf numFmtId="0" fontId="22" fillId="23" borderId="17" xfId="0" applyFont="1" applyFill="1" applyBorder="1" applyAlignment="1">
      <alignment horizontal="left" wrapText="1"/>
    </xf>
    <xf numFmtId="0" fontId="22" fillId="23" borderId="10" xfId="0" applyFont="1" applyFill="1" applyBorder="1" applyAlignment="1">
      <alignment horizontal="left" wrapText="1"/>
    </xf>
    <xf numFmtId="164" fontId="22" fillId="0" borderId="10" xfId="0" applyNumberFormat="1" applyFont="1" applyBorder="1" applyAlignment="1">
      <alignment horizontal="center" vertical="center"/>
    </xf>
    <xf numFmtId="0" fontId="22" fillId="23" borderId="9" xfId="0" applyFont="1" applyFill="1" applyBorder="1" applyAlignment="1">
      <alignment horizontal="left" vertical="center" wrapText="1"/>
    </xf>
    <xf numFmtId="164" fontId="22" fillId="23" borderId="9" xfId="0" applyNumberFormat="1" applyFont="1" applyFill="1" applyBorder="1" applyAlignment="1">
      <alignment horizontal="center" vertical="center" wrapText="1"/>
    </xf>
    <xf numFmtId="0" fontId="22" fillId="23" borderId="10" xfId="0" applyFont="1" applyFill="1" applyBorder="1" applyAlignment="1">
      <alignment horizontal="left" vertical="center" wrapText="1"/>
    </xf>
    <xf numFmtId="164" fontId="22" fillId="23" borderId="10" xfId="0" applyNumberFormat="1" applyFont="1" applyFill="1" applyBorder="1" applyAlignment="1">
      <alignment horizontal="center" vertical="center" wrapText="1"/>
    </xf>
    <xf numFmtId="0" fontId="22" fillId="0" borderId="0" xfId="0" applyFont="1" applyBorder="1" applyAlignment="1">
      <alignment horizontal="center" vertical="center"/>
    </xf>
    <xf numFmtId="0" fontId="22" fillId="0" borderId="0" xfId="0" applyFont="1" applyBorder="1" applyAlignment="1">
      <alignment horizontal="left"/>
    </xf>
    <xf numFmtId="164" fontId="22" fillId="0" borderId="0" xfId="0" applyNumberFormat="1" applyFont="1" applyBorder="1" applyAlignment="1">
      <alignment horizontal="center" vertical="center"/>
    </xf>
    <xf numFmtId="0" fontId="22" fillId="24" borderId="0" xfId="0" applyFont="1" applyFill="1" applyBorder="1" applyAlignment="1">
      <alignment horizontal="left"/>
    </xf>
    <xf numFmtId="164" fontId="22" fillId="24" borderId="0" xfId="0" applyNumberFormat="1" applyFont="1" applyFill="1" applyBorder="1" applyAlignment="1">
      <alignment horizontal="center" vertical="center"/>
    </xf>
    <xf numFmtId="0" fontId="22" fillId="24" borderId="0" xfId="0" applyFont="1" applyFill="1"/>
    <xf numFmtId="0" fontId="29" fillId="24" borderId="0" xfId="0" applyFont="1" applyFill="1"/>
    <xf numFmtId="0" fontId="25" fillId="24" borderId="0" xfId="0" applyFont="1" applyFill="1"/>
    <xf numFmtId="0" fontId="25" fillId="24" borderId="0" xfId="0" applyFont="1" applyFill="1" applyBorder="1" applyAlignment="1"/>
    <xf numFmtId="0" fontId="21" fillId="0" borderId="0" xfId="0" applyFont="1" applyFill="1" applyBorder="1"/>
    <xf numFmtId="0" fontId="21" fillId="0" borderId="0" xfId="0" applyFont="1" applyFill="1" applyBorder="1" applyAlignment="1">
      <alignment horizontal="left"/>
    </xf>
    <xf numFmtId="0" fontId="23" fillId="0" borderId="0" xfId="0" applyFont="1"/>
    <xf numFmtId="0" fontId="23" fillId="0" borderId="0" xfId="0" applyFont="1" applyAlignment="1"/>
    <xf numFmtId="0" fontId="23" fillId="0" borderId="12" xfId="0" applyFont="1" applyFill="1" applyBorder="1" applyAlignment="1">
      <alignment horizontal="center" vertical="center" wrapText="1"/>
    </xf>
    <xf numFmtId="0" fontId="23" fillId="0" borderId="0" xfId="0" applyFont="1" applyAlignment="1">
      <alignment wrapText="1"/>
    </xf>
    <xf numFmtId="0" fontId="23" fillId="0" borderId="17" xfId="0" applyFont="1" applyFill="1" applyBorder="1" applyAlignment="1">
      <alignment horizontal="left" vertical="center" wrapText="1"/>
    </xf>
    <xf numFmtId="164" fontId="31" fillId="0" borderId="11" xfId="0" applyNumberFormat="1" applyFont="1" applyFill="1" applyBorder="1" applyAlignment="1">
      <alignment horizontal="center" vertical="center" wrapText="1"/>
    </xf>
    <xf numFmtId="2" fontId="31" fillId="0" borderId="11" xfId="0" applyNumberFormat="1" applyFont="1" applyFill="1" applyBorder="1" applyAlignment="1">
      <alignment horizontal="center" vertical="center" wrapText="1"/>
    </xf>
    <xf numFmtId="164" fontId="31" fillId="24" borderId="9" xfId="0" applyNumberFormat="1" applyFont="1" applyFill="1" applyBorder="1" applyAlignment="1">
      <alignment horizontal="center" vertical="center" wrapText="1"/>
    </xf>
    <xf numFmtId="164" fontId="31" fillId="24" borderId="13" xfId="0" applyNumberFormat="1" applyFont="1" applyFill="1" applyBorder="1" applyAlignment="1">
      <alignment horizontal="center" vertical="center" wrapText="1"/>
    </xf>
    <xf numFmtId="0" fontId="23" fillId="0" borderId="0" xfId="0" applyFont="1" applyAlignment="1">
      <alignment vertical="center"/>
    </xf>
    <xf numFmtId="164" fontId="31" fillId="24" borderId="11" xfId="0" applyNumberFormat="1" applyFont="1" applyFill="1" applyBorder="1" applyAlignment="1">
      <alignment horizontal="center" vertical="center" wrapText="1"/>
    </xf>
    <xf numFmtId="164" fontId="31" fillId="24" borderId="14" xfId="0" applyNumberFormat="1" applyFont="1" applyFill="1" applyBorder="1" applyAlignment="1">
      <alignment horizontal="center" vertical="center" wrapText="1"/>
    </xf>
    <xf numFmtId="0" fontId="30" fillId="0" borderId="18" xfId="0" applyFont="1" applyFill="1" applyBorder="1" applyAlignment="1">
      <alignment horizontal="left"/>
    </xf>
    <xf numFmtId="164" fontId="30" fillId="24" borderId="18" xfId="0" applyNumberFormat="1" applyFont="1" applyFill="1" applyBorder="1" applyAlignment="1">
      <alignment horizontal="center" vertical="center" wrapText="1"/>
    </xf>
    <xf numFmtId="2" fontId="30" fillId="24" borderId="44" xfId="0" applyNumberFormat="1" applyFont="1" applyFill="1" applyBorder="1" applyAlignment="1">
      <alignment horizontal="center" vertical="center" wrapText="1"/>
    </xf>
    <xf numFmtId="164" fontId="30" fillId="24" borderId="10" xfId="0" applyNumberFormat="1" applyFont="1" applyFill="1" applyBorder="1" applyAlignment="1">
      <alignment horizontal="center" vertical="center" wrapText="1"/>
    </xf>
    <xf numFmtId="0" fontId="23" fillId="0" borderId="0" xfId="0" applyFont="1" applyFill="1" applyBorder="1" applyAlignment="1">
      <alignment vertical="center"/>
    </xf>
    <xf numFmtId="0" fontId="23" fillId="0" borderId="37" xfId="0" applyFont="1" applyFill="1" applyBorder="1" applyAlignment="1">
      <alignment vertical="center"/>
    </xf>
    <xf numFmtId="0" fontId="23" fillId="0" borderId="37" xfId="0" applyFont="1" applyBorder="1" applyAlignment="1">
      <alignment vertical="center"/>
    </xf>
    <xf numFmtId="0" fontId="29" fillId="26" borderId="12" xfId="0" applyFont="1" applyFill="1" applyBorder="1" applyAlignment="1">
      <alignment horizontal="center" vertical="center" wrapText="1"/>
    </xf>
    <xf numFmtId="0" fontId="21" fillId="24" borderId="0" xfId="31" applyFont="1" applyFill="1" applyAlignment="1"/>
    <xf numFmtId="0" fontId="22" fillId="24" borderId="0" xfId="31" applyFont="1" applyFill="1"/>
    <xf numFmtId="0" fontId="29" fillId="26" borderId="12" xfId="0" applyFont="1" applyFill="1" applyBorder="1" applyAlignment="1">
      <alignment horizontal="left" vertical="center" wrapText="1"/>
    </xf>
    <xf numFmtId="0" fontId="29" fillId="24" borderId="12" xfId="31" applyFont="1" applyFill="1" applyBorder="1" applyAlignment="1">
      <alignment horizontal="left" vertical="center"/>
    </xf>
    <xf numFmtId="0" fontId="22" fillId="24" borderId="12" xfId="31" applyFont="1" applyFill="1" applyBorder="1" applyAlignment="1">
      <alignment vertical="center"/>
    </xf>
    <xf numFmtId="164" fontId="22" fillId="24" borderId="12" xfId="31" applyNumberFormat="1" applyFont="1" applyFill="1" applyBorder="1" applyAlignment="1">
      <alignment horizontal="right" vertical="center"/>
    </xf>
    <xf numFmtId="164" fontId="22" fillId="24" borderId="0" xfId="31" applyNumberFormat="1" applyFont="1" applyFill="1" applyBorder="1" applyAlignment="1">
      <alignment vertical="center"/>
    </xf>
    <xf numFmtId="0" fontId="22" fillId="24" borderId="37" xfId="31" applyFont="1" applyFill="1" applyBorder="1" applyAlignment="1">
      <alignment vertical="center"/>
    </xf>
    <xf numFmtId="0" fontId="34" fillId="24" borderId="12" xfId="31" applyFont="1" applyFill="1" applyBorder="1" applyAlignment="1">
      <alignment horizontal="left" vertical="top"/>
    </xf>
    <xf numFmtId="0" fontId="22" fillId="24" borderId="12" xfId="31" applyFont="1" applyFill="1" applyBorder="1" applyAlignment="1"/>
    <xf numFmtId="0" fontId="22" fillId="24" borderId="0" xfId="31" applyFont="1" applyFill="1" applyBorder="1" applyAlignment="1">
      <alignment horizontal="left"/>
    </xf>
    <xf numFmtId="0" fontId="35" fillId="27" borderId="12" xfId="0" applyFont="1" applyFill="1" applyBorder="1"/>
    <xf numFmtId="164" fontId="35" fillId="27" borderId="12" xfId="0" applyNumberFormat="1" applyFont="1" applyFill="1" applyBorder="1"/>
    <xf numFmtId="0" fontId="29" fillId="24" borderId="0" xfId="31" applyFont="1" applyFill="1" applyBorder="1" applyAlignment="1"/>
    <xf numFmtId="165" fontId="34" fillId="24" borderId="0" xfId="32" applyNumberFormat="1" applyFont="1" applyFill="1" applyBorder="1" applyAlignment="1">
      <alignment horizontal="right" vertical="top"/>
    </xf>
    <xf numFmtId="0" fontId="22" fillId="24" borderId="0" xfId="31" applyFont="1" applyFill="1" applyAlignment="1">
      <alignment vertical="center"/>
    </xf>
    <xf numFmtId="165" fontId="22" fillId="24" borderId="0" xfId="32" applyNumberFormat="1" applyFont="1" applyFill="1" applyAlignment="1">
      <alignment vertical="center"/>
    </xf>
    <xf numFmtId="0" fontId="35" fillId="24" borderId="41" xfId="0" applyFont="1" applyFill="1" applyBorder="1"/>
    <xf numFmtId="0" fontId="25" fillId="0" borderId="0" xfId="0" applyFont="1"/>
    <xf numFmtId="0" fontId="21" fillId="26" borderId="12" xfId="0" applyFont="1" applyFill="1" applyBorder="1" applyAlignment="1">
      <alignment horizontal="center" vertical="center" wrapText="1"/>
    </xf>
    <xf numFmtId="9" fontId="23" fillId="0" borderId="12" xfId="32" applyFont="1" applyBorder="1" applyAlignment="1">
      <alignment horizontal="center" vertical="center" wrapText="1"/>
    </xf>
    <xf numFmtId="164" fontId="23" fillId="0" borderId="12" xfId="32" applyNumberFormat="1" applyFont="1" applyBorder="1" applyAlignment="1">
      <alignment horizontal="center" vertical="center"/>
    </xf>
    <xf numFmtId="164" fontId="23" fillId="0" borderId="0" xfId="0" applyNumberFormat="1" applyFont="1"/>
    <xf numFmtId="0" fontId="23" fillId="24" borderId="0" xfId="0" applyFont="1" applyFill="1"/>
    <xf numFmtId="0" fontId="23" fillId="24" borderId="0" xfId="0" applyFont="1" applyFill="1" applyBorder="1"/>
    <xf numFmtId="0" fontId="23" fillId="24" borderId="0" xfId="0" applyNumberFormat="1" applyFont="1" applyFill="1"/>
    <xf numFmtId="0" fontId="23" fillId="0" borderId="36" xfId="0" applyFont="1" applyBorder="1" applyAlignment="1">
      <alignment horizontal="right" vertical="center"/>
    </xf>
    <xf numFmtId="0" fontId="23" fillId="24" borderId="24" xfId="0" applyFont="1" applyFill="1" applyBorder="1" applyAlignment="1">
      <alignment horizontal="center" vertical="center" wrapText="1"/>
    </xf>
    <xf numFmtId="0" fontId="23" fillId="24" borderId="25" xfId="0" applyFont="1" applyFill="1" applyBorder="1" applyAlignment="1">
      <alignment horizontal="center" vertical="center" wrapText="1"/>
    </xf>
    <xf numFmtId="164" fontId="23" fillId="24" borderId="11" xfId="0" applyNumberFormat="1" applyFont="1" applyFill="1" applyBorder="1" applyAlignment="1">
      <alignment horizontal="center" vertical="center"/>
    </xf>
    <xf numFmtId="164" fontId="23" fillId="24" borderId="10" xfId="0" applyNumberFormat="1" applyFont="1" applyFill="1" applyBorder="1" applyAlignment="1">
      <alignment horizontal="center"/>
    </xf>
    <xf numFmtId="0" fontId="21" fillId="0" borderId="0" xfId="0" applyFont="1" applyBorder="1" applyAlignment="1"/>
    <xf numFmtId="0" fontId="21" fillId="0" borderId="0" xfId="0" applyFont="1" applyAlignment="1">
      <alignment horizontal="left"/>
    </xf>
    <xf numFmtId="0" fontId="29" fillId="26" borderId="12" xfId="0" applyFont="1" applyFill="1" applyBorder="1" applyAlignment="1">
      <alignment vertical="center" wrapText="1"/>
    </xf>
    <xf numFmtId="0" fontId="29" fillId="26" borderId="16" xfId="0" applyFont="1" applyFill="1" applyBorder="1" applyAlignment="1">
      <alignment vertical="center" wrapText="1"/>
    </xf>
    <xf numFmtId="0" fontId="22" fillId="0" borderId="45" xfId="0" applyFont="1" applyBorder="1"/>
    <xf numFmtId="166" fontId="22" fillId="0" borderId="49" xfId="0" applyNumberFormat="1" applyFont="1" applyBorder="1" applyAlignment="1">
      <alignment horizontal="right"/>
    </xf>
    <xf numFmtId="166" fontId="25" fillId="0" borderId="0" xfId="0" applyNumberFormat="1" applyFont="1"/>
    <xf numFmtId="0" fontId="22" fillId="0" borderId="47" xfId="0" applyFont="1" applyBorder="1"/>
    <xf numFmtId="166" fontId="22" fillId="0" borderId="42" xfId="0" applyNumberFormat="1" applyFont="1" applyBorder="1" applyAlignment="1">
      <alignment horizontal="right"/>
    </xf>
    <xf numFmtId="0" fontId="22" fillId="0" borderId="48" xfId="0" applyFont="1" applyBorder="1"/>
    <xf numFmtId="166" fontId="22" fillId="0" borderId="40" xfId="0" applyNumberFormat="1" applyFont="1" applyBorder="1" applyAlignment="1">
      <alignment horizontal="right"/>
    </xf>
    <xf numFmtId="164" fontId="36" fillId="24" borderId="17" xfId="0" applyNumberFormat="1" applyFont="1" applyFill="1" applyBorder="1" applyAlignment="1">
      <alignment horizontal="left" vertical="center" wrapText="1"/>
    </xf>
    <xf numFmtId="164" fontId="36" fillId="24" borderId="22" xfId="0" applyNumberFormat="1" applyFont="1" applyFill="1" applyBorder="1" applyAlignment="1">
      <alignment horizontal="right" vertical="center" wrapText="1"/>
    </xf>
    <xf numFmtId="166" fontId="22" fillId="0" borderId="46" xfId="0" applyNumberFormat="1" applyFont="1" applyBorder="1" applyAlignment="1">
      <alignment horizontal="right"/>
    </xf>
    <xf numFmtId="164" fontId="36" fillId="24" borderId="18" xfId="0" applyNumberFormat="1" applyFont="1" applyFill="1" applyBorder="1" applyAlignment="1">
      <alignment horizontal="left" vertical="center" wrapText="1"/>
    </xf>
    <xf numFmtId="164" fontId="36" fillId="24" borderId="0" xfId="0" applyNumberFormat="1" applyFont="1" applyFill="1" applyBorder="1" applyAlignment="1">
      <alignment horizontal="left" vertical="center" wrapText="1"/>
    </xf>
    <xf numFmtId="164" fontId="36" fillId="24" borderId="0" xfId="0" applyNumberFormat="1" applyFont="1" applyFill="1" applyBorder="1" applyAlignment="1">
      <alignment horizontal="right" vertical="center" wrapText="1"/>
    </xf>
    <xf numFmtId="0" fontId="35" fillId="27" borderId="41" xfId="0" applyFont="1" applyFill="1" applyBorder="1"/>
    <xf numFmtId="166" fontId="22" fillId="0" borderId="46" xfId="0" applyNumberFormat="1" applyFont="1" applyBorder="1"/>
    <xf numFmtId="166" fontId="22" fillId="0" borderId="42" xfId="0" applyNumberFormat="1" applyFont="1" applyBorder="1"/>
    <xf numFmtId="0" fontId="22" fillId="0" borderId="50" xfId="0" applyFont="1" applyBorder="1"/>
    <xf numFmtId="166" fontId="22" fillId="0" borderId="51" xfId="0" applyNumberFormat="1" applyFont="1" applyBorder="1"/>
    <xf numFmtId="0" fontId="35" fillId="27" borderId="0" xfId="0" applyFont="1" applyFill="1" applyBorder="1"/>
    <xf numFmtId="164" fontId="35" fillId="27" borderId="0" xfId="0" applyNumberFormat="1" applyFont="1" applyFill="1" applyBorder="1"/>
    <xf numFmtId="0" fontId="29" fillId="26" borderId="51" xfId="0" applyFont="1" applyFill="1" applyBorder="1" applyAlignment="1">
      <alignment vertical="center" wrapText="1"/>
    </xf>
    <xf numFmtId="164" fontId="29" fillId="26" borderId="51" xfId="0" applyNumberFormat="1" applyFont="1" applyFill="1" applyBorder="1" applyAlignment="1">
      <alignment vertical="center" wrapText="1"/>
    </xf>
    <xf numFmtId="0" fontId="23" fillId="24" borderId="0" xfId="0" applyFont="1" applyFill="1" applyAlignment="1">
      <alignment horizontal="justify" vertical="center"/>
    </xf>
    <xf numFmtId="0" fontId="23" fillId="24" borderId="0" xfId="0" applyFont="1" applyFill="1" applyBorder="1" applyAlignment="1">
      <alignment horizontal="justify" vertical="center"/>
    </xf>
    <xf numFmtId="0" fontId="23" fillId="24" borderId="37" xfId="0" applyFont="1" applyFill="1" applyBorder="1" applyAlignment="1">
      <alignment horizontal="left" vertical="center"/>
    </xf>
    <xf numFmtId="0" fontId="23" fillId="24" borderId="0" xfId="0" applyFont="1" applyFill="1" applyBorder="1" applyAlignment="1">
      <alignment horizontal="left" vertical="center"/>
    </xf>
    <xf numFmtId="0" fontId="23" fillId="0" borderId="0" xfId="0" applyFont="1" applyBorder="1" applyAlignment="1">
      <alignment horizontal="right" vertical="center"/>
    </xf>
    <xf numFmtId="164" fontId="36" fillId="24" borderId="52" xfId="0" applyNumberFormat="1" applyFont="1" applyFill="1" applyBorder="1" applyAlignment="1">
      <alignment horizontal="right" vertical="center" wrapText="1"/>
    </xf>
    <xf numFmtId="0" fontId="22" fillId="0" borderId="53" xfId="0" applyFont="1" applyBorder="1"/>
    <xf numFmtId="166" fontId="22" fillId="0" borderId="54" xfId="0" applyNumberFormat="1" applyFont="1" applyBorder="1" applyAlignment="1">
      <alignment horizontal="right"/>
    </xf>
    <xf numFmtId="0" fontId="22" fillId="0" borderId="55" xfId="0" applyFont="1" applyBorder="1"/>
    <xf numFmtId="166" fontId="22" fillId="0" borderId="43" xfId="0" applyNumberFormat="1" applyFont="1" applyBorder="1" applyAlignment="1">
      <alignment horizontal="right"/>
    </xf>
    <xf numFmtId="164" fontId="22" fillId="0" borderId="49" xfId="0" applyNumberFormat="1" applyFont="1" applyBorder="1" applyAlignment="1">
      <alignment horizontal="right"/>
    </xf>
    <xf numFmtId="0" fontId="22" fillId="0" borderId="49" xfId="0" applyFont="1" applyBorder="1" applyAlignment="1">
      <alignment horizontal="right"/>
    </xf>
    <xf numFmtId="0" fontId="22" fillId="0" borderId="56" xfId="0" applyFont="1" applyBorder="1" applyAlignment="1">
      <alignment horizontal="right"/>
    </xf>
    <xf numFmtId="164" fontId="35" fillId="27" borderId="41" xfId="0" applyNumberFormat="1" applyFont="1" applyFill="1" applyBorder="1" applyAlignment="1">
      <alignment horizontal="right"/>
    </xf>
    <xf numFmtId="0" fontId="22" fillId="0" borderId="57" xfId="0" applyFont="1" applyBorder="1" applyAlignment="1">
      <alignment horizontal="right"/>
    </xf>
    <xf numFmtId="164" fontId="22" fillId="0" borderId="57" xfId="0" applyNumberFormat="1" applyFont="1" applyBorder="1" applyAlignment="1">
      <alignment horizontal="right"/>
    </xf>
    <xf numFmtId="164" fontId="35" fillId="27" borderId="43" xfId="0" applyNumberFormat="1" applyFont="1" applyFill="1" applyBorder="1"/>
    <xf numFmtId="0" fontId="26" fillId="24" borderId="0" xfId="0" applyFont="1" applyFill="1"/>
    <xf numFmtId="0" fontId="23" fillId="24" borderId="68" xfId="0" applyFont="1" applyFill="1" applyBorder="1" applyAlignment="1">
      <alignment horizontal="center" vertical="center"/>
    </xf>
    <xf numFmtId="0" fontId="23" fillId="24" borderId="0" xfId="0" applyFont="1" applyFill="1" applyAlignment="1">
      <alignment horizontal="center" vertical="center"/>
    </xf>
    <xf numFmtId="0" fontId="23" fillId="24" borderId="71" xfId="0" applyFont="1" applyFill="1" applyBorder="1" applyAlignment="1">
      <alignment horizontal="center" vertical="center"/>
    </xf>
    <xf numFmtId="0" fontId="23" fillId="24" borderId="75" xfId="0" applyFont="1" applyFill="1" applyBorder="1" applyAlignment="1">
      <alignment horizontal="center" vertical="center"/>
    </xf>
    <xf numFmtId="0" fontId="23" fillId="24" borderId="77" xfId="0" applyFont="1" applyFill="1" applyBorder="1" applyAlignment="1">
      <alignment horizontal="center" vertical="center"/>
    </xf>
    <xf numFmtId="0" fontId="25" fillId="24" borderId="14" xfId="0" applyFont="1" applyFill="1" applyBorder="1" applyAlignment="1">
      <alignment horizontal="center" vertical="center"/>
    </xf>
    <xf numFmtId="167" fontId="25" fillId="24" borderId="73" xfId="43" applyNumberFormat="1" applyFont="1" applyFill="1" applyBorder="1" applyAlignment="1">
      <alignment horizontal="center" vertical="center"/>
    </xf>
    <xf numFmtId="164" fontId="25" fillId="24" borderId="70" xfId="0" applyNumberFormat="1" applyFont="1" applyFill="1" applyBorder="1" applyAlignment="1">
      <alignment horizontal="center" vertical="center"/>
    </xf>
    <xf numFmtId="167" fontId="25" fillId="24" borderId="0" xfId="43" applyNumberFormat="1" applyFont="1" applyFill="1" applyAlignment="1">
      <alignment horizontal="center" vertical="center"/>
    </xf>
    <xf numFmtId="164" fontId="25" fillId="24" borderId="79" xfId="0" applyNumberFormat="1" applyFont="1" applyFill="1" applyBorder="1" applyAlignment="1">
      <alignment horizontal="center" vertical="center"/>
    </xf>
    <xf numFmtId="164" fontId="25" fillId="24" borderId="11" xfId="0" applyNumberFormat="1" applyFont="1" applyFill="1" applyBorder="1" applyAlignment="1">
      <alignment horizontal="center" vertical="center"/>
    </xf>
    <xf numFmtId="0" fontId="25" fillId="0" borderId="0" xfId="0" applyFont="1" applyBorder="1"/>
    <xf numFmtId="167" fontId="25" fillId="24" borderId="11" xfId="43" applyNumberFormat="1" applyFont="1" applyFill="1" applyBorder="1" applyAlignment="1">
      <alignment horizontal="center" vertical="center"/>
    </xf>
    <xf numFmtId="164" fontId="25" fillId="24" borderId="14" xfId="0" applyNumberFormat="1" applyFont="1" applyFill="1" applyBorder="1" applyAlignment="1">
      <alignment horizontal="center" vertical="center"/>
    </xf>
    <xf numFmtId="164" fontId="25" fillId="24" borderId="76" xfId="0" applyNumberFormat="1" applyFont="1" applyFill="1" applyBorder="1" applyAlignment="1">
      <alignment horizontal="center" vertical="center"/>
    </xf>
    <xf numFmtId="0" fontId="25" fillId="24" borderId="74" xfId="0" applyFont="1" applyFill="1" applyBorder="1" applyAlignment="1">
      <alignment horizontal="center" vertical="center"/>
    </xf>
    <xf numFmtId="0" fontId="25" fillId="24" borderId="0" xfId="0" applyFont="1" applyFill="1" applyAlignment="1">
      <alignment horizontal="center" vertical="center"/>
    </xf>
    <xf numFmtId="167" fontId="25" fillId="24" borderId="72" xfId="43" applyNumberFormat="1" applyFont="1" applyFill="1" applyBorder="1" applyAlignment="1">
      <alignment horizontal="center" vertical="center"/>
    </xf>
    <xf numFmtId="1" fontId="25" fillId="24" borderId="72" xfId="0" applyNumberFormat="1" applyFont="1" applyFill="1" applyBorder="1" applyAlignment="1">
      <alignment horizontal="center" vertical="center"/>
    </xf>
    <xf numFmtId="1" fontId="25" fillId="24" borderId="78" xfId="0" applyNumberFormat="1" applyFont="1" applyFill="1" applyBorder="1" applyAlignment="1">
      <alignment horizontal="center" vertical="center"/>
    </xf>
    <xf numFmtId="0" fontId="33" fillId="0" borderId="0" xfId="0" applyFont="1"/>
    <xf numFmtId="164" fontId="0" fillId="0" borderId="0" xfId="0" applyNumberFormat="1"/>
    <xf numFmtId="0" fontId="41" fillId="0" borderId="0" xfId="0" applyFont="1"/>
    <xf numFmtId="0" fontId="42" fillId="0" borderId="0" xfId="44"/>
    <xf numFmtId="0" fontId="42" fillId="0" borderId="0" xfId="44" applyAlignment="1"/>
    <xf numFmtId="0" fontId="42" fillId="0" borderId="0" xfId="44" applyFill="1" applyBorder="1" applyAlignment="1">
      <alignment horizontal="left"/>
    </xf>
    <xf numFmtId="0" fontId="42" fillId="24" borderId="0" xfId="44" applyFill="1" applyAlignment="1"/>
    <xf numFmtId="0" fontId="42" fillId="24" borderId="0" xfId="44" applyFill="1"/>
    <xf numFmtId="20" fontId="25" fillId="0" borderId="0" xfId="0" applyNumberFormat="1" applyFont="1"/>
    <xf numFmtId="0" fontId="42" fillId="24" borderId="0" xfId="44" applyFill="1" applyBorder="1" applyAlignment="1">
      <alignment horizontal="left"/>
    </xf>
    <xf numFmtId="0" fontId="42" fillId="0" borderId="0" xfId="44" applyBorder="1" applyAlignment="1"/>
    <xf numFmtId="0" fontId="21" fillId="24" borderId="64" xfId="0" applyFont="1" applyFill="1" applyBorder="1" applyAlignment="1">
      <alignment horizontal="center"/>
    </xf>
    <xf numFmtId="0" fontId="21" fillId="24" borderId="65" xfId="0" applyFont="1" applyFill="1" applyBorder="1" applyAlignment="1">
      <alignment horizontal="center"/>
    </xf>
    <xf numFmtId="0" fontId="25" fillId="24" borderId="23" xfId="0" applyFont="1" applyFill="1" applyBorder="1" applyAlignment="1">
      <alignment horizontal="justify" vertical="top" wrapText="1"/>
    </xf>
    <xf numFmtId="0" fontId="25" fillId="0" borderId="60" xfId="0" applyFont="1" applyBorder="1" applyAlignment="1">
      <alignment horizontal="right" vertical="center"/>
    </xf>
    <xf numFmtId="0" fontId="22" fillId="0" borderId="0" xfId="0" applyFont="1" applyFill="1" applyBorder="1"/>
    <xf numFmtId="0" fontId="21" fillId="24" borderId="0" xfId="0" applyFont="1" applyFill="1" applyBorder="1" applyAlignment="1">
      <alignment horizontal="left"/>
    </xf>
    <xf numFmtId="0" fontId="25" fillId="24" borderId="0" xfId="0" applyFont="1" applyFill="1" applyBorder="1" applyAlignment="1">
      <alignment horizontal="justify" vertical="center"/>
    </xf>
    <xf numFmtId="0" fontId="25" fillId="24" borderId="0" xfId="0" applyFont="1" applyFill="1" applyAlignment="1">
      <alignment horizontal="justify" vertical="center"/>
    </xf>
    <xf numFmtId="0" fontId="25" fillId="24" borderId="0" xfId="0" applyFont="1" applyFill="1" applyBorder="1" applyAlignment="1">
      <alignment horizontal="left" vertical="center"/>
    </xf>
    <xf numFmtId="0" fontId="21" fillId="24" borderId="66" xfId="0" applyFont="1" applyFill="1" applyBorder="1" applyAlignment="1">
      <alignment horizontal="center"/>
    </xf>
    <xf numFmtId="0" fontId="25" fillId="24" borderId="0" xfId="0" applyFont="1" applyFill="1" applyBorder="1" applyAlignment="1">
      <alignment horizontal="left" vertical="center" wrapText="1"/>
    </xf>
    <xf numFmtId="0" fontId="25" fillId="24" borderId="0" xfId="0" applyFont="1" applyFill="1" applyBorder="1" applyAlignment="1">
      <alignment horizontal="left" vertical="top" wrapText="1"/>
    </xf>
    <xf numFmtId="0" fontId="25" fillId="24" borderId="0" xfId="0" applyFont="1" applyFill="1" applyBorder="1" applyAlignment="1">
      <alignment horizontal="left" vertical="top"/>
    </xf>
    <xf numFmtId="0" fontId="25" fillId="24" borderId="37" xfId="0" applyFont="1" applyFill="1" applyBorder="1" applyAlignment="1">
      <alignment horizontal="left" vertical="center"/>
    </xf>
    <xf numFmtId="0" fontId="25" fillId="24" borderId="36" xfId="0" applyFont="1" applyFill="1" applyBorder="1" applyAlignment="1">
      <alignment horizontal="right" vertical="center"/>
    </xf>
    <xf numFmtId="0" fontId="25" fillId="0" borderId="36" xfId="0" applyFont="1" applyBorder="1" applyAlignment="1">
      <alignment horizontal="right" vertical="center"/>
    </xf>
    <xf numFmtId="0" fontId="22" fillId="0" borderId="13" xfId="0" applyFont="1" applyBorder="1" applyAlignment="1">
      <alignment horizontal="center" vertical="center" wrapText="1"/>
    </xf>
    <xf numFmtId="0" fontId="22" fillId="0" borderId="14" xfId="0" applyFont="1" applyBorder="1" applyAlignment="1">
      <alignment horizontal="center" vertical="center" wrapText="1"/>
    </xf>
    <xf numFmtId="0" fontId="22" fillId="0" borderId="15" xfId="0" applyFont="1" applyBorder="1" applyAlignment="1">
      <alignment horizontal="center" vertical="center" wrapText="1"/>
    </xf>
    <xf numFmtId="0" fontId="25" fillId="24" borderId="0" xfId="0" applyFont="1" applyFill="1" applyAlignment="1">
      <alignment wrapText="1"/>
    </xf>
    <xf numFmtId="0" fontId="23" fillId="0" borderId="16" xfId="0" applyFont="1" applyBorder="1"/>
    <xf numFmtId="0" fontId="23" fillId="0" borderId="13" xfId="0" applyFont="1" applyBorder="1"/>
    <xf numFmtId="0" fontId="23" fillId="0" borderId="17" xfId="0" applyFont="1" applyBorder="1"/>
    <xf numFmtId="0" fontId="23" fillId="0" borderId="14" xfId="0" applyFont="1" applyBorder="1"/>
    <xf numFmtId="0" fontId="23" fillId="0" borderId="18" xfId="0" applyFont="1" applyBorder="1"/>
    <xf numFmtId="0" fontId="23" fillId="0" borderId="15" xfId="0" applyFont="1" applyBorder="1"/>
    <xf numFmtId="0" fontId="23" fillId="0" borderId="9" xfId="0" applyFont="1" applyFill="1" applyBorder="1" applyAlignment="1">
      <alignment horizontal="center" vertical="center" wrapText="1"/>
    </xf>
    <xf numFmtId="0" fontId="23" fillId="0" borderId="11" xfId="0" applyFont="1" applyFill="1" applyBorder="1" applyAlignment="1">
      <alignment horizontal="center" vertical="center" wrapText="1"/>
    </xf>
    <xf numFmtId="0" fontId="23" fillId="0" borderId="10" xfId="0" applyFont="1" applyFill="1" applyBorder="1" applyAlignment="1">
      <alignment horizontal="center" vertical="center" wrapText="1"/>
    </xf>
    <xf numFmtId="0" fontId="23" fillId="0" borderId="23" xfId="0" applyFont="1" applyFill="1" applyBorder="1" applyAlignment="1">
      <alignment vertical="center" wrapText="1"/>
    </xf>
    <xf numFmtId="0" fontId="23" fillId="0" borderId="36" xfId="0" applyFont="1" applyBorder="1" applyAlignment="1">
      <alignment horizontal="right" vertical="center"/>
    </xf>
    <xf numFmtId="0" fontId="30" fillId="24" borderId="39" xfId="0" applyFont="1" applyFill="1" applyBorder="1" applyAlignment="1">
      <alignment horizontal="center" vertical="center" wrapText="1"/>
    </xf>
    <xf numFmtId="0" fontId="30" fillId="24" borderId="38" xfId="0" applyFont="1" applyFill="1" applyBorder="1" applyAlignment="1">
      <alignment horizontal="center" vertical="center" wrapText="1"/>
    </xf>
    <xf numFmtId="0" fontId="21" fillId="0" borderId="11" xfId="0" applyFont="1" applyFill="1" applyBorder="1" applyAlignment="1">
      <alignment horizontal="center" vertical="center" wrapText="1"/>
    </xf>
    <xf numFmtId="0" fontId="30" fillId="0" borderId="38" xfId="0" applyFont="1" applyFill="1" applyBorder="1" applyAlignment="1">
      <alignment horizontal="center" vertical="center" wrapText="1"/>
    </xf>
    <xf numFmtId="0" fontId="23" fillId="24" borderId="14" xfId="0" applyFont="1" applyFill="1" applyBorder="1" applyAlignment="1">
      <alignment horizontal="center" vertical="center" wrapText="1"/>
    </xf>
    <xf numFmtId="0" fontId="23" fillId="24" borderId="15" xfId="0" applyFont="1" applyFill="1" applyBorder="1" applyAlignment="1">
      <alignment horizontal="center" vertical="center" wrapText="1"/>
    </xf>
    <xf numFmtId="0" fontId="23" fillId="24" borderId="11" xfId="0" applyFont="1" applyFill="1" applyBorder="1" applyAlignment="1">
      <alignment horizontal="center" vertical="center" wrapText="1"/>
    </xf>
    <xf numFmtId="0" fontId="23" fillId="24" borderId="10" xfId="0" applyFont="1" applyFill="1" applyBorder="1" applyAlignment="1">
      <alignment horizontal="center" vertical="center" wrapText="1"/>
    </xf>
    <xf numFmtId="0" fontId="22" fillId="24" borderId="36" xfId="31" applyFont="1" applyFill="1" applyBorder="1" applyAlignment="1">
      <alignment horizontal="right"/>
    </xf>
    <xf numFmtId="0" fontId="29" fillId="26" borderId="19" xfId="0" applyFont="1" applyFill="1" applyBorder="1" applyAlignment="1">
      <alignment horizontal="center" vertical="center" wrapText="1"/>
    </xf>
    <xf numFmtId="0" fontId="29" fillId="26" borderId="20" xfId="0" applyFont="1" applyFill="1" applyBorder="1" applyAlignment="1">
      <alignment horizontal="center" vertical="center" wrapText="1"/>
    </xf>
    <xf numFmtId="0" fontId="29" fillId="26" borderId="21" xfId="0" applyFont="1" applyFill="1" applyBorder="1" applyAlignment="1">
      <alignment horizontal="center" vertical="center" wrapText="1"/>
    </xf>
    <xf numFmtId="0" fontId="22" fillId="24" borderId="0" xfId="31" applyFont="1" applyFill="1" applyBorder="1" applyAlignment="1">
      <alignment vertical="center"/>
    </xf>
    <xf numFmtId="0" fontId="22" fillId="24" borderId="37" xfId="31" applyFont="1" applyFill="1" applyBorder="1" applyAlignment="1">
      <alignment vertical="center"/>
    </xf>
    <xf numFmtId="0" fontId="21" fillId="0" borderId="0" xfId="0" applyFont="1" applyBorder="1" applyAlignment="1"/>
    <xf numFmtId="0" fontId="33" fillId="0" borderId="36" xfId="0" applyFont="1" applyBorder="1" applyAlignment="1">
      <alignment horizontal="right" vertical="center"/>
    </xf>
    <xf numFmtId="9" fontId="23" fillId="0" borderId="9" xfId="32" applyFont="1" applyBorder="1" applyAlignment="1">
      <alignment horizontal="center" vertical="center" wrapText="1"/>
    </xf>
    <xf numFmtId="9" fontId="23" fillId="0" borderId="11" xfId="32" applyFont="1" applyBorder="1" applyAlignment="1">
      <alignment horizontal="center" vertical="center" wrapText="1"/>
    </xf>
    <xf numFmtId="9" fontId="23" fillId="0" borderId="10" xfId="32" applyFont="1" applyBorder="1" applyAlignment="1">
      <alignment horizontal="center" vertical="center" wrapText="1"/>
    </xf>
    <xf numFmtId="0" fontId="23" fillId="24" borderId="0" xfId="0" applyFont="1" applyFill="1" applyBorder="1" applyAlignment="1">
      <alignment horizontal="justify" vertical="center"/>
    </xf>
    <xf numFmtId="0" fontId="23" fillId="24" borderId="0" xfId="0" applyFont="1" applyFill="1" applyAlignment="1">
      <alignment horizontal="justify" vertical="center"/>
    </xf>
    <xf numFmtId="0" fontId="23" fillId="24" borderId="37" xfId="0" applyFont="1" applyFill="1" applyBorder="1" applyAlignment="1">
      <alignment horizontal="left" vertical="center"/>
    </xf>
    <xf numFmtId="0" fontId="23" fillId="24" borderId="0" xfId="0" applyFont="1" applyFill="1" applyBorder="1" applyAlignment="1">
      <alignment vertical="top" wrapText="1"/>
    </xf>
    <xf numFmtId="0" fontId="23" fillId="24" borderId="0" xfId="0" applyFont="1" applyFill="1" applyBorder="1" applyAlignment="1">
      <alignment vertical="center" wrapText="1"/>
    </xf>
    <xf numFmtId="0" fontId="21" fillId="24" borderId="69" xfId="0" applyFont="1" applyFill="1" applyBorder="1" applyAlignment="1">
      <alignment horizontal="center"/>
    </xf>
    <xf numFmtId="0" fontId="25" fillId="24" borderId="60" xfId="0" applyFont="1" applyFill="1" applyBorder="1" applyAlignment="1">
      <alignment horizontal="right" vertical="center"/>
    </xf>
    <xf numFmtId="0" fontId="25" fillId="24" borderId="0" xfId="0" applyFont="1" applyFill="1" applyBorder="1" applyAlignment="1">
      <alignment vertical="top" wrapText="1"/>
    </xf>
    <xf numFmtId="0" fontId="25" fillId="24" borderId="67" xfId="0" applyFont="1" applyFill="1" applyBorder="1" applyAlignment="1">
      <alignment vertical="center"/>
    </xf>
    <xf numFmtId="0" fontId="25" fillId="24" borderId="23" xfId="0" applyFont="1" applyFill="1" applyBorder="1" applyAlignment="1">
      <alignment vertical="top" wrapText="1"/>
    </xf>
    <xf numFmtId="0" fontId="38" fillId="0" borderId="19" xfId="0" applyFont="1" applyFill="1" applyBorder="1" applyAlignment="1">
      <alignment horizontal="center"/>
    </xf>
    <xf numFmtId="0" fontId="38" fillId="0" borderId="20" xfId="0" applyFont="1" applyFill="1" applyBorder="1" applyAlignment="1">
      <alignment horizontal="center"/>
    </xf>
    <xf numFmtId="0" fontId="38" fillId="0" borderId="21" xfId="0" applyFont="1" applyFill="1" applyBorder="1" applyAlignment="1">
      <alignment horizontal="center"/>
    </xf>
    <xf numFmtId="0" fontId="24" fillId="23" borderId="16" xfId="0" applyFont="1" applyFill="1" applyBorder="1" applyAlignment="1">
      <alignment horizontal="left" wrapText="1"/>
    </xf>
    <xf numFmtId="0" fontId="40" fillId="23" borderId="23" xfId="0" applyFont="1" applyFill="1" applyBorder="1" applyAlignment="1">
      <alignment horizontal="left" wrapText="1"/>
    </xf>
    <xf numFmtId="0" fontId="40" fillId="23" borderId="13" xfId="0" applyFont="1" applyFill="1" applyBorder="1" applyAlignment="1">
      <alignment horizontal="left" wrapText="1"/>
    </xf>
    <xf numFmtId="0" fontId="23" fillId="23" borderId="17" xfId="0" applyFont="1" applyFill="1" applyBorder="1" applyAlignment="1">
      <alignment horizontal="left" wrapText="1"/>
    </xf>
    <xf numFmtId="0" fontId="23" fillId="23" borderId="0" xfId="0" applyFont="1" applyFill="1" applyBorder="1" applyAlignment="1">
      <alignment horizontal="left" wrapText="1"/>
    </xf>
    <xf numFmtId="0" fontId="23" fillId="23" borderId="14" xfId="0" applyFont="1" applyFill="1" applyBorder="1" applyAlignment="1">
      <alignment horizontal="left" wrapText="1"/>
    </xf>
    <xf numFmtId="0" fontId="23" fillId="23" borderId="18" xfId="0" applyFont="1" applyFill="1" applyBorder="1" applyAlignment="1">
      <alignment horizontal="left" wrapText="1"/>
    </xf>
    <xf numFmtId="0" fontId="23" fillId="23" borderId="22" xfId="0" applyFont="1" applyFill="1" applyBorder="1" applyAlignment="1">
      <alignment horizontal="left"/>
    </xf>
    <xf numFmtId="0" fontId="23" fillId="23" borderId="15" xfId="0" applyFont="1" applyFill="1" applyBorder="1" applyAlignment="1">
      <alignment horizontal="left"/>
    </xf>
    <xf numFmtId="0" fontId="23" fillId="23" borderId="17" xfId="0" applyFont="1" applyFill="1" applyBorder="1" applyAlignment="1">
      <alignment wrapText="1"/>
    </xf>
    <xf numFmtId="0" fontId="23" fillId="23" borderId="0" xfId="0" applyFont="1" applyFill="1" applyBorder="1" applyAlignment="1"/>
    <xf numFmtId="0" fontId="23" fillId="23" borderId="14" xfId="0" applyFont="1" applyFill="1" applyBorder="1" applyAlignment="1"/>
    <xf numFmtId="0" fontId="23" fillId="23" borderId="0" xfId="0" applyFont="1" applyFill="1" applyBorder="1" applyAlignment="1">
      <alignment wrapText="1"/>
    </xf>
    <xf numFmtId="0" fontId="23" fillId="23" borderId="14" xfId="0" applyFont="1" applyFill="1" applyBorder="1" applyAlignment="1">
      <alignment wrapText="1"/>
    </xf>
    <xf numFmtId="0" fontId="23" fillId="23" borderId="17" xfId="0" quotePrefix="1" applyFont="1" applyFill="1" applyBorder="1" applyAlignment="1">
      <alignment wrapText="1"/>
    </xf>
    <xf numFmtId="0" fontId="23" fillId="23" borderId="18" xfId="0" applyFont="1" applyFill="1" applyBorder="1" applyAlignment="1">
      <alignment wrapText="1"/>
    </xf>
    <xf numFmtId="0" fontId="23" fillId="23" borderId="22" xfId="0" applyFont="1" applyFill="1" applyBorder="1" applyAlignment="1">
      <alignment wrapText="1"/>
    </xf>
    <xf numFmtId="0" fontId="23" fillId="23" borderId="15" xfId="0" applyFont="1" applyFill="1" applyBorder="1" applyAlignment="1">
      <alignment wrapText="1"/>
    </xf>
    <xf numFmtId="0" fontId="23" fillId="23" borderId="0" xfId="0" applyFont="1" applyFill="1" applyBorder="1" applyAlignment="1">
      <alignment horizontal="left"/>
    </xf>
    <xf numFmtId="0" fontId="23" fillId="23" borderId="14" xfId="0" applyFont="1" applyFill="1" applyBorder="1" applyAlignment="1">
      <alignment horizontal="left"/>
    </xf>
    <xf numFmtId="0" fontId="23" fillId="23" borderId="22" xfId="0" applyFont="1" applyFill="1" applyBorder="1" applyAlignment="1">
      <alignment horizontal="left" wrapText="1"/>
    </xf>
    <xf numFmtId="0" fontId="23" fillId="23" borderId="15" xfId="0" applyFont="1" applyFill="1" applyBorder="1" applyAlignment="1">
      <alignment horizontal="left" wrapText="1"/>
    </xf>
    <xf numFmtId="0" fontId="21" fillId="25" borderId="17" xfId="0" applyFont="1" applyFill="1" applyBorder="1" applyAlignment="1">
      <alignment horizontal="center"/>
    </xf>
    <xf numFmtId="0" fontId="21" fillId="25" borderId="0" xfId="0" applyFont="1" applyFill="1" applyBorder="1" applyAlignment="1">
      <alignment horizontal="center"/>
    </xf>
    <xf numFmtId="0" fontId="21" fillId="25" borderId="14" xfId="0" applyFont="1" applyFill="1" applyBorder="1" applyAlignment="1">
      <alignment horizontal="center"/>
    </xf>
    <xf numFmtId="0" fontId="23" fillId="23" borderId="16" xfId="0" applyFont="1" applyFill="1" applyBorder="1" applyAlignment="1">
      <alignment wrapText="1"/>
    </xf>
    <xf numFmtId="0" fontId="23" fillId="23" borderId="23" xfId="0" applyFont="1" applyFill="1" applyBorder="1" applyAlignment="1"/>
    <xf numFmtId="0" fontId="23" fillId="23" borderId="13" xfId="0" applyFont="1" applyFill="1" applyBorder="1" applyAlignment="1"/>
    <xf numFmtId="0" fontId="25" fillId="0" borderId="19" xfId="0" applyFont="1" applyBorder="1" applyAlignment="1">
      <alignment horizontal="left" wrapText="1"/>
    </xf>
    <xf numFmtId="0" fontId="25" fillId="0" borderId="20" xfId="0" applyFont="1" applyBorder="1" applyAlignment="1">
      <alignment horizontal="left" wrapText="1"/>
    </xf>
    <xf numFmtId="0" fontId="25" fillId="0" borderId="21" xfId="0" applyFont="1" applyBorder="1" applyAlignment="1">
      <alignment horizontal="left" wrapText="1"/>
    </xf>
    <xf numFmtId="0" fontId="26" fillId="0" borderId="17" xfId="0" applyFont="1" applyBorder="1" applyAlignment="1">
      <alignment horizontal="left" vertical="top"/>
    </xf>
    <xf numFmtId="0" fontId="25" fillId="0" borderId="0" xfId="0" applyFont="1" applyBorder="1" applyAlignment="1">
      <alignment horizontal="left" vertical="top"/>
    </xf>
    <xf numFmtId="0" fontId="25" fillId="0" borderId="14" xfId="0" applyFont="1" applyBorder="1" applyAlignment="1">
      <alignment horizontal="left" vertical="top"/>
    </xf>
    <xf numFmtId="0" fontId="25" fillId="0" borderId="17" xfId="0" applyFont="1" applyBorder="1" applyAlignment="1">
      <alignment horizontal="left" vertical="top" wrapText="1"/>
    </xf>
    <xf numFmtId="0" fontId="25" fillId="0" borderId="0" xfId="0" applyFont="1" applyBorder="1" applyAlignment="1">
      <alignment horizontal="left" vertical="top" wrapText="1"/>
    </xf>
    <xf numFmtId="0" fontId="25" fillId="0" borderId="14" xfId="0" applyFont="1" applyBorder="1" applyAlignment="1">
      <alignment horizontal="left" vertical="top" wrapText="1"/>
    </xf>
    <xf numFmtId="0" fontId="25" fillId="0" borderId="18" xfId="0" applyFont="1" applyBorder="1" applyAlignment="1">
      <alignment horizontal="left" vertical="top" wrapText="1"/>
    </xf>
    <xf numFmtId="0" fontId="25" fillId="0" borderId="22" xfId="0" applyFont="1" applyBorder="1" applyAlignment="1">
      <alignment horizontal="left" vertical="top" wrapText="1"/>
    </xf>
    <xf numFmtId="0" fontId="25" fillId="0" borderId="15" xfId="0" applyFont="1" applyBorder="1" applyAlignment="1">
      <alignment horizontal="left" vertical="top" wrapText="1"/>
    </xf>
    <xf numFmtId="0" fontId="37" fillId="0" borderId="19" xfId="0" applyFont="1" applyBorder="1" applyAlignment="1">
      <alignment horizontal="center" vertical="center"/>
    </xf>
    <xf numFmtId="0" fontId="25" fillId="0" borderId="20" xfId="0" applyFont="1" applyBorder="1" applyAlignment="1">
      <alignment horizontal="center" vertical="center"/>
    </xf>
    <xf numFmtId="0" fontId="25" fillId="0" borderId="21" xfId="0" applyFont="1" applyBorder="1" applyAlignment="1">
      <alignment horizontal="center" vertical="center"/>
    </xf>
    <xf numFmtId="0" fontId="25" fillId="0" borderId="16" xfId="0" applyFont="1" applyBorder="1" applyAlignment="1">
      <alignment horizontal="left" vertical="top" wrapText="1"/>
    </xf>
    <xf numFmtId="0" fontId="25" fillId="0" borderId="23" xfId="0" applyFont="1" applyBorder="1" applyAlignment="1">
      <alignment horizontal="left" vertical="top" wrapText="1"/>
    </xf>
    <xf numFmtId="0" fontId="25" fillId="0" borderId="13" xfId="0" applyFont="1" applyBorder="1" applyAlignment="1">
      <alignment horizontal="left" vertical="top" wrapText="1"/>
    </xf>
    <xf numFmtId="0" fontId="26" fillId="0" borderId="17" xfId="0" applyFont="1" applyBorder="1" applyAlignment="1">
      <alignment horizontal="left" vertical="top" wrapText="1"/>
    </xf>
    <xf numFmtId="0" fontId="25" fillId="0" borderId="16" xfId="0" applyFont="1" applyBorder="1" applyAlignment="1">
      <alignment horizontal="left" vertical="center" wrapText="1"/>
    </xf>
    <xf numFmtId="0" fontId="25" fillId="0" borderId="23" xfId="0" applyFont="1" applyBorder="1" applyAlignment="1">
      <alignment horizontal="left" vertical="center" wrapText="1"/>
    </xf>
    <xf numFmtId="0" fontId="25" fillId="0" borderId="13" xfId="0" applyFont="1" applyBorder="1" applyAlignment="1">
      <alignment horizontal="left" vertical="center" wrapText="1"/>
    </xf>
    <xf numFmtId="0" fontId="25" fillId="0" borderId="17" xfId="0" applyFont="1" applyBorder="1" applyAlignment="1">
      <alignment horizontal="left" vertical="center" wrapText="1"/>
    </xf>
    <xf numFmtId="0" fontId="25" fillId="0" borderId="0" xfId="0" applyFont="1" applyBorder="1" applyAlignment="1">
      <alignment horizontal="left" vertical="center" wrapText="1"/>
    </xf>
    <xf numFmtId="0" fontId="25" fillId="0" borderId="14" xfId="0" applyFont="1" applyBorder="1" applyAlignment="1">
      <alignment horizontal="left" vertical="center" wrapText="1"/>
    </xf>
    <xf numFmtId="0" fontId="25" fillId="0" borderId="18" xfId="0" applyFont="1" applyBorder="1" applyAlignment="1">
      <alignment horizontal="left" vertical="center" wrapText="1"/>
    </xf>
    <xf numFmtId="0" fontId="25" fillId="0" borderId="22" xfId="0" applyFont="1" applyBorder="1" applyAlignment="1">
      <alignment horizontal="left" vertical="center" wrapText="1"/>
    </xf>
    <xf numFmtId="0" fontId="25" fillId="0" borderId="15" xfId="0" applyFont="1" applyBorder="1" applyAlignment="1">
      <alignment horizontal="left" vertical="center" wrapText="1"/>
    </xf>
  </cellXfs>
  <cellStyles count="45">
    <cellStyle name="20 % - Accent1" xfId="1" builtinId="30" customBuiltin="1"/>
    <cellStyle name="20 % - Accent2" xfId="2" builtinId="34" customBuiltin="1"/>
    <cellStyle name="20 % - Accent3" xfId="3" builtinId="38" customBuiltin="1"/>
    <cellStyle name="20 % - Accent4" xfId="4" builtinId="42" customBuiltin="1"/>
    <cellStyle name="20 % - Accent5" xfId="5" builtinId="46" customBuiltin="1"/>
    <cellStyle name="20 % - Accent6" xfId="6" builtinId="50" customBuiltin="1"/>
    <cellStyle name="40 % - Accent1" xfId="7" builtinId="31" customBuiltin="1"/>
    <cellStyle name="40 % - Accent2" xfId="8" builtinId="35" customBuiltin="1"/>
    <cellStyle name="40 % - Accent3" xfId="9" builtinId="39" customBuiltin="1"/>
    <cellStyle name="40 % - Accent4" xfId="10" builtinId="43" customBuiltin="1"/>
    <cellStyle name="40 % - Accent5" xfId="11" builtinId="47" customBuiltin="1"/>
    <cellStyle name="40 % - Accent6" xfId="12" builtinId="51" customBuiltin="1"/>
    <cellStyle name="60 % - Accent1" xfId="13" builtinId="32" customBuiltin="1"/>
    <cellStyle name="60 % - Accent2" xfId="14" builtinId="36" customBuiltin="1"/>
    <cellStyle name="60 % - Accent3" xfId="15" builtinId="40" customBuiltin="1"/>
    <cellStyle name="60 % - Accent4" xfId="16" builtinId="44" customBuiltin="1"/>
    <cellStyle name="60 % - Accent5" xfId="17" builtinId="48" customBuiltin="1"/>
    <cellStyle name="60 %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Avertissement" xfId="25" builtinId="11" customBuiltin="1"/>
    <cellStyle name="Calcul" xfId="26" builtinId="22" customBuiltin="1"/>
    <cellStyle name="Cellule liée" xfId="27" builtinId="24" customBuiltin="1"/>
    <cellStyle name="Entrée" xfId="28" builtinId="20" customBuiltin="1"/>
    <cellStyle name="Insatisfaisant" xfId="29" builtinId="27" customBuiltin="1"/>
    <cellStyle name="Lien hypertexte" xfId="44" builtinId="8"/>
    <cellStyle name="Milliers" xfId="43" builtinId="3"/>
    <cellStyle name="Neutre" xfId="30" builtinId="28" customBuiltin="1"/>
    <cellStyle name="Normal" xfId="0" builtinId="0"/>
    <cellStyle name="Normal 2" xfId="31" xr:uid="{00000000-0005-0000-0000-00001F000000}"/>
    <cellStyle name="Pourcentage" xfId="32" builtinId="5"/>
    <cellStyle name="Satisfaisant" xfId="33" builtinId="26" customBuiltin="1"/>
    <cellStyle name="Sortie" xfId="34" builtinId="21" customBuiltin="1"/>
    <cellStyle name="Texte explicatif" xfId="35" builtinId="53" customBuiltin="1"/>
    <cellStyle name="Titre" xfId="36" builtinId="15" customBuiltin="1"/>
    <cellStyle name="Titre 1" xfId="37" builtinId="16" customBuiltin="1"/>
    <cellStyle name="Titre 2" xfId="38" builtinId="17" customBuiltin="1"/>
    <cellStyle name="Titre 3" xfId="39" builtinId="18" customBuiltin="1"/>
    <cellStyle name="Titre 4" xfId="40" builtinId="19" customBuiltin="1"/>
    <cellStyle name="Total" xfId="41" builtinId="25" customBuiltin="1"/>
    <cellStyle name="Vérification" xfId="42" builtinId="23" customBuiltin="1"/>
  </cellStyles>
  <dxfs count="0"/>
  <tableStyles count="0" defaultTableStyle="TableStyleMedium2" defaultPivotStyle="PivotStyleLight16"/>
  <colors>
    <mruColors>
      <color rgb="FFD60093"/>
      <color rgb="FF95B3D7"/>
      <color rgb="FF376092"/>
      <color rgb="FF8EB4E3"/>
      <color rgb="FF33CCCC"/>
      <color rgb="FF96363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3946632906021969E-2"/>
          <c:y val="4.5509888546255386E-2"/>
          <c:w val="0.90022781664991047"/>
          <c:h val="0.66483111035031583"/>
        </c:manualLayout>
      </c:layout>
      <c:barChart>
        <c:barDir val="col"/>
        <c:grouping val="clustered"/>
        <c:varyColors val="0"/>
        <c:ser>
          <c:idx val="0"/>
          <c:order val="0"/>
          <c:tx>
            <c:strRef>
              <c:f>'Fig 2'!$C$3</c:f>
              <c:strCache>
                <c:ptCount val="1"/>
                <c:pt idx="0">
                  <c:v>Ensemble</c:v>
                </c:pt>
              </c:strCache>
            </c:strRef>
          </c:tx>
          <c:spPr>
            <a:solidFill>
              <a:srgbClr val="8EB4E3"/>
            </a:solidFill>
            <a:ln>
              <a:noFill/>
            </a:ln>
            <a:effectLst/>
          </c:spPr>
          <c:invertIfNegative val="0"/>
          <c:dLbls>
            <c:dLbl>
              <c:idx val="0"/>
              <c:layout>
                <c:manualLayout>
                  <c:x val="-9.5534801184180181E-3"/>
                  <c:y val="3.5007606574042603E-3"/>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8C11-406A-BA93-AD7F37DA6D28}"/>
                </c:ext>
              </c:extLst>
            </c:dLbl>
            <c:dLbl>
              <c:idx val="1"/>
              <c:layout>
                <c:manualLayout>
                  <c:x val="-2.3883700296045045E-3"/>
                  <c:y val="1.0502281972212781E-2"/>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8C11-406A-BA93-AD7F37DA6D28}"/>
                </c:ext>
              </c:extLst>
            </c:dLbl>
            <c:dLbl>
              <c:idx val="2"/>
              <c:layout>
                <c:manualLayout>
                  <c:x val="-2.3883700296045045E-3"/>
                  <c:y val="3.5007606574041961E-3"/>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A-8C11-406A-BA93-AD7F37DA6D28}"/>
                </c:ext>
              </c:extLst>
            </c:dLbl>
            <c:dLbl>
              <c:idx val="6"/>
              <c:layout>
                <c:manualLayout>
                  <c:x val="-4.776740059209009E-3"/>
                  <c:y val="7.0015213148085205E-3"/>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1-8C11-406A-BA93-AD7F37DA6D28}"/>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ysClr val="windowText" lastClr="000000"/>
                    </a:solidFill>
                    <a:latin typeface="+mn-lt"/>
                    <a:ea typeface="+mn-ea"/>
                    <a:cs typeface="+mn-cs"/>
                  </a:defRPr>
                </a:pPr>
                <a:endParaRPr lang="fr-FR"/>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multiLvlStrRef>
              <c:f>'Fig 2'!$A$4:$B$10</c:f>
              <c:multiLvlStrCache>
                <c:ptCount val="7"/>
                <c:lvl>
                  <c:pt idx="0">
                    <c:v>Collège (0,5 %)</c:v>
                  </c:pt>
                  <c:pt idx="1">
                    <c:v>CAP-BEP (8,3 %)</c:v>
                  </c:pt>
                  <c:pt idx="2">
                    <c:v>Bac professionnel (24,9 %)</c:v>
                  </c:pt>
                  <c:pt idx="3">
                    <c:v>Bac général et techno. ens. sup. (66,3 %)</c:v>
                  </c:pt>
                  <c:pt idx="4">
                    <c:v>Ensemble (100 %)</c:v>
                  </c:pt>
                  <c:pt idx="5">
                    <c:v>Diplômés (27,2 %)</c:v>
                  </c:pt>
                  <c:pt idx="6">
                    <c:v>Non diplômés (72,8 %)</c:v>
                  </c:pt>
                </c:lvl>
                <c:lvl>
                  <c:pt idx="0">
                    <c:v>Scolarisés (91 % de l'ensemble)</c:v>
                  </c:pt>
                  <c:pt idx="5">
                    <c:v>Sortis du système scolaire (9 % de l'ensemble)</c:v>
                  </c:pt>
                </c:lvl>
              </c:multiLvlStrCache>
            </c:multiLvlStrRef>
          </c:cat>
          <c:val>
            <c:numRef>
              <c:f>'Fig 2'!$C$4:$C$10</c:f>
              <c:numCache>
                <c:formatCode>0.0</c:formatCode>
                <c:ptCount val="7"/>
                <c:pt idx="0">
                  <c:v>55</c:v>
                </c:pt>
                <c:pt idx="1">
                  <c:v>35</c:v>
                </c:pt>
                <c:pt idx="2">
                  <c:v>21.2</c:v>
                </c:pt>
                <c:pt idx="3">
                  <c:v>4.9000000000000004</c:v>
                </c:pt>
                <c:pt idx="4">
                  <c:v>11.8</c:v>
                </c:pt>
                <c:pt idx="5">
                  <c:v>26.1</c:v>
                </c:pt>
                <c:pt idx="6">
                  <c:v>37.4</c:v>
                </c:pt>
              </c:numCache>
            </c:numRef>
          </c:val>
          <c:extLst>
            <c:ext xmlns:c16="http://schemas.microsoft.com/office/drawing/2014/chart" uri="{C3380CC4-5D6E-409C-BE32-E72D297353CC}">
              <c16:uniqueId val="{00000000-8C11-406A-BA93-AD7F37DA6D28}"/>
            </c:ext>
          </c:extLst>
        </c:ser>
        <c:ser>
          <c:idx val="1"/>
          <c:order val="1"/>
          <c:tx>
            <c:strRef>
              <c:f>'Fig 2'!$D$3</c:f>
              <c:strCache>
                <c:ptCount val="1"/>
                <c:pt idx="0">
                  <c:v>Garçons</c:v>
                </c:pt>
              </c:strCache>
            </c:strRef>
          </c:tx>
          <c:spPr>
            <a:solidFill>
              <a:srgbClr val="33CCCC"/>
            </a:solidFill>
            <a:ln>
              <a:noFill/>
            </a:ln>
            <a:effectLst/>
          </c:spPr>
          <c:invertIfNegative val="0"/>
          <c:dLbls>
            <c:dLbl>
              <c:idx val="0"/>
              <c:layout>
                <c:manualLayout>
                  <c:x val="0"/>
                  <c:y val="-1.4003042629617041E-2"/>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8C11-406A-BA93-AD7F37DA6D28}"/>
                </c:ext>
              </c:extLst>
            </c:dLbl>
            <c:dLbl>
              <c:idx val="1"/>
              <c:layout>
                <c:manualLayout>
                  <c:x val="-4.3786278053262083E-17"/>
                  <c:y val="-1.4003042629617105E-2"/>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8C11-406A-BA93-AD7F37DA6D28}"/>
                </c:ext>
              </c:extLst>
            </c:dLbl>
            <c:dLbl>
              <c:idx val="2"/>
              <c:layout>
                <c:manualLayout>
                  <c:x val="0"/>
                  <c:y val="-2.4505324601829824E-2"/>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B-8C11-406A-BA93-AD7F37DA6D28}"/>
                </c:ext>
              </c:extLst>
            </c:dLbl>
            <c:dLbl>
              <c:idx val="3"/>
              <c:layout>
                <c:manualLayout>
                  <c:x val="0"/>
                  <c:y val="-3.150684591663834E-2"/>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D-8C11-406A-BA93-AD7F37DA6D28}"/>
                </c:ext>
              </c:extLst>
            </c:dLbl>
            <c:dLbl>
              <c:idx val="4"/>
              <c:layout>
                <c:manualLayout>
                  <c:x val="0"/>
                  <c:y val="-1.7503803287021301E-2"/>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E-8C11-406A-BA93-AD7F37DA6D28}"/>
                </c:ext>
              </c:extLst>
            </c:dLbl>
            <c:dLbl>
              <c:idx val="5"/>
              <c:layout>
                <c:manualLayout>
                  <c:x val="-8.7572556106524167E-17"/>
                  <c:y val="-2.1004563944425562E-2"/>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F-8C11-406A-BA93-AD7F37DA6D28}"/>
                </c:ext>
              </c:extLst>
            </c:dLbl>
            <c:dLbl>
              <c:idx val="6"/>
              <c:layout>
                <c:manualLayout>
                  <c:x val="0"/>
                  <c:y val="-7.0015213148085526E-3"/>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0-8C11-406A-BA93-AD7F37DA6D28}"/>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ysClr val="windowText" lastClr="000000"/>
                    </a:solidFill>
                    <a:latin typeface="+mn-lt"/>
                    <a:ea typeface="+mn-ea"/>
                    <a:cs typeface="+mn-cs"/>
                  </a:defRPr>
                </a:pPr>
                <a:endParaRPr lang="fr-FR"/>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multiLvlStrRef>
              <c:f>'Fig 2'!$A$4:$B$10</c:f>
              <c:multiLvlStrCache>
                <c:ptCount val="7"/>
                <c:lvl>
                  <c:pt idx="0">
                    <c:v>Collège (0,5 %)</c:v>
                  </c:pt>
                  <c:pt idx="1">
                    <c:v>CAP-BEP (8,3 %)</c:v>
                  </c:pt>
                  <c:pt idx="2">
                    <c:v>Bac professionnel (24,9 %)</c:v>
                  </c:pt>
                  <c:pt idx="3">
                    <c:v>Bac général et techno. ens. sup. (66,3 %)</c:v>
                  </c:pt>
                  <c:pt idx="4">
                    <c:v>Ensemble (100 %)</c:v>
                  </c:pt>
                  <c:pt idx="5">
                    <c:v>Diplômés (27,2 %)</c:v>
                  </c:pt>
                  <c:pt idx="6">
                    <c:v>Non diplômés (72,8 %)</c:v>
                  </c:pt>
                </c:lvl>
                <c:lvl>
                  <c:pt idx="0">
                    <c:v>Scolarisés (91 % de l'ensemble)</c:v>
                  </c:pt>
                  <c:pt idx="5">
                    <c:v>Sortis du système scolaire (9 % de l'ensemble)</c:v>
                  </c:pt>
                </c:lvl>
              </c:multiLvlStrCache>
            </c:multiLvlStrRef>
          </c:cat>
          <c:val>
            <c:numRef>
              <c:f>'Fig 2'!$D$4:$D$10</c:f>
              <c:numCache>
                <c:formatCode>0.0</c:formatCode>
                <c:ptCount val="7"/>
                <c:pt idx="0">
                  <c:v>56.9</c:v>
                </c:pt>
                <c:pt idx="1">
                  <c:v>35.299999999999997</c:v>
                </c:pt>
                <c:pt idx="2">
                  <c:v>21.7</c:v>
                </c:pt>
                <c:pt idx="3">
                  <c:v>5.2</c:v>
                </c:pt>
                <c:pt idx="4">
                  <c:v>13.4</c:v>
                </c:pt>
                <c:pt idx="5">
                  <c:v>27</c:v>
                </c:pt>
                <c:pt idx="6">
                  <c:v>39.6</c:v>
                </c:pt>
              </c:numCache>
            </c:numRef>
          </c:val>
          <c:extLst>
            <c:ext xmlns:c16="http://schemas.microsoft.com/office/drawing/2014/chart" uri="{C3380CC4-5D6E-409C-BE32-E72D297353CC}">
              <c16:uniqueId val="{00000001-8C11-406A-BA93-AD7F37DA6D28}"/>
            </c:ext>
          </c:extLst>
        </c:ser>
        <c:ser>
          <c:idx val="2"/>
          <c:order val="2"/>
          <c:tx>
            <c:strRef>
              <c:f>'Fig 2'!$E$3</c:f>
              <c:strCache>
                <c:ptCount val="1"/>
                <c:pt idx="0">
                  <c:v>Filles</c:v>
                </c:pt>
              </c:strCache>
            </c:strRef>
          </c:tx>
          <c:spPr>
            <a:solidFill>
              <a:srgbClr val="D60093"/>
            </a:solidFill>
            <a:ln>
              <a:noFill/>
            </a:ln>
            <a:effectLst/>
          </c:spPr>
          <c:invertIfNegative val="0"/>
          <c:dLbls>
            <c:dLbl>
              <c:idx val="0"/>
              <c:layout>
                <c:manualLayout>
                  <c:x val="1.1941850148022501E-2"/>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8C11-406A-BA93-AD7F37DA6D28}"/>
                </c:ext>
              </c:extLst>
            </c:dLbl>
            <c:dLbl>
              <c:idx val="1"/>
              <c:layout>
                <c:manualLayout>
                  <c:x val="1.6718590207231532E-2"/>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8C11-406A-BA93-AD7F37DA6D28}"/>
                </c:ext>
              </c:extLst>
            </c:dLbl>
            <c:dLbl>
              <c:idx val="2"/>
              <c:layout>
                <c:manualLayout>
                  <c:x val="2.3883700296045045E-3"/>
                  <c:y val="-6.417987064106911E-17"/>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8C11-406A-BA93-AD7F37DA6D28}"/>
                </c:ext>
              </c:extLst>
            </c:dLbl>
            <c:dLbl>
              <c:idx val="3"/>
              <c:layout>
                <c:manualLayout>
                  <c:x val="7.1651100888134268E-3"/>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C-8C11-406A-BA93-AD7F37DA6D28}"/>
                </c:ext>
              </c:extLst>
            </c:dLbl>
            <c:dLbl>
              <c:idx val="6"/>
              <c:layout>
                <c:manualLayout>
                  <c:x val="1.1941850148022348E-2"/>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2-8C11-406A-BA93-AD7F37DA6D28}"/>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ysClr val="windowText" lastClr="000000"/>
                    </a:solidFill>
                    <a:latin typeface="+mn-lt"/>
                    <a:ea typeface="+mn-ea"/>
                    <a:cs typeface="+mn-cs"/>
                  </a:defRPr>
                </a:pPr>
                <a:endParaRPr lang="fr-FR"/>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multiLvlStrRef>
              <c:f>'Fig 2'!$A$4:$B$10</c:f>
              <c:multiLvlStrCache>
                <c:ptCount val="7"/>
                <c:lvl>
                  <c:pt idx="0">
                    <c:v>Collège (0,5 %)</c:v>
                  </c:pt>
                  <c:pt idx="1">
                    <c:v>CAP-BEP (8,3 %)</c:v>
                  </c:pt>
                  <c:pt idx="2">
                    <c:v>Bac professionnel (24,9 %)</c:v>
                  </c:pt>
                  <c:pt idx="3">
                    <c:v>Bac général et techno. ens. sup. (66,3 %)</c:v>
                  </c:pt>
                  <c:pt idx="4">
                    <c:v>Ensemble (100 %)</c:v>
                  </c:pt>
                  <c:pt idx="5">
                    <c:v>Diplômés (27,2 %)</c:v>
                  </c:pt>
                  <c:pt idx="6">
                    <c:v>Non diplômés (72,8 %)</c:v>
                  </c:pt>
                </c:lvl>
                <c:lvl>
                  <c:pt idx="0">
                    <c:v>Scolarisés (91 % de l'ensemble)</c:v>
                  </c:pt>
                  <c:pt idx="5">
                    <c:v>Sortis du système scolaire (9 % de l'ensemble)</c:v>
                  </c:pt>
                </c:lvl>
              </c:multiLvlStrCache>
            </c:multiLvlStrRef>
          </c:cat>
          <c:val>
            <c:numRef>
              <c:f>'Fig 2'!$E$4:$E$10</c:f>
              <c:numCache>
                <c:formatCode>0.0</c:formatCode>
                <c:ptCount val="7"/>
                <c:pt idx="0">
                  <c:v>51.5</c:v>
                </c:pt>
                <c:pt idx="1">
                  <c:v>34.4</c:v>
                </c:pt>
                <c:pt idx="2">
                  <c:v>20.9</c:v>
                </c:pt>
                <c:pt idx="3">
                  <c:v>4.7</c:v>
                </c:pt>
                <c:pt idx="4">
                  <c:v>10.1</c:v>
                </c:pt>
                <c:pt idx="5">
                  <c:v>24.9</c:v>
                </c:pt>
                <c:pt idx="6">
                  <c:v>34.4</c:v>
                </c:pt>
              </c:numCache>
            </c:numRef>
          </c:val>
          <c:extLst>
            <c:ext xmlns:c16="http://schemas.microsoft.com/office/drawing/2014/chart" uri="{C3380CC4-5D6E-409C-BE32-E72D297353CC}">
              <c16:uniqueId val="{00000002-8C11-406A-BA93-AD7F37DA6D28}"/>
            </c:ext>
          </c:extLst>
        </c:ser>
        <c:dLbls>
          <c:showLegendKey val="0"/>
          <c:showVal val="0"/>
          <c:showCatName val="0"/>
          <c:showSerName val="0"/>
          <c:showPercent val="0"/>
          <c:showBubbleSize val="0"/>
        </c:dLbls>
        <c:gapWidth val="152"/>
        <c:axId val="559272616"/>
        <c:axId val="559276224"/>
      </c:barChart>
      <c:catAx>
        <c:axId val="5592726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fr-FR"/>
          </a:p>
        </c:txPr>
        <c:crossAx val="559276224"/>
        <c:crosses val="autoZero"/>
        <c:auto val="1"/>
        <c:lblAlgn val="ctr"/>
        <c:lblOffset val="100"/>
        <c:noMultiLvlLbl val="0"/>
      </c:catAx>
      <c:valAx>
        <c:axId val="559276224"/>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fr-FR"/>
          </a:p>
        </c:txPr>
        <c:crossAx val="559272616"/>
        <c:crosses val="autoZero"/>
        <c:crossBetween val="between"/>
      </c:valAx>
      <c:spPr>
        <a:noFill/>
        <a:ln>
          <a:noFill/>
        </a:ln>
        <a:effectLst/>
      </c:spPr>
    </c:plotArea>
    <c:legend>
      <c:legendPos val="b"/>
      <c:layout>
        <c:manualLayout>
          <c:xMode val="edge"/>
          <c:yMode val="edge"/>
          <c:x val="0.77343974240020619"/>
          <c:y val="5.873256476476129E-2"/>
          <c:w val="0.15671972234889608"/>
          <c:h val="0.15709704797668439"/>
        </c:manualLayout>
      </c:layout>
      <c:overlay val="0"/>
      <c:spPr>
        <a:noFill/>
        <a:ln>
          <a:noFill/>
        </a:ln>
        <a:effectLst/>
      </c:spPr>
      <c:txPr>
        <a:bodyPr rot="0" spcFirstLastPara="1" vertOverflow="ellipsis" vert="horz"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fr-FR"/>
        </a:p>
      </c:txPr>
    </c:legend>
    <c:plotVisOnly val="1"/>
    <c:dispBlanksAs val="gap"/>
    <c:showDLblsOverMax val="0"/>
  </c:chart>
  <c:spPr>
    <a:solidFill>
      <a:schemeClr val="bg1"/>
    </a:solidFill>
    <a:ln w="9525" cap="flat" cmpd="sng" algn="ctr">
      <a:solidFill>
        <a:schemeClr val="tx1"/>
      </a:solidFill>
      <a:round/>
    </a:ln>
    <a:effectLst/>
  </c:spPr>
  <c:txPr>
    <a:bodyPr/>
    <a:lstStyle/>
    <a:p>
      <a:pPr>
        <a:defRPr/>
      </a:pPr>
      <a:endParaRPr lang="fr-FR"/>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3879381888641725E-2"/>
          <c:y val="3.0840332458442695E-2"/>
          <c:w val="0.93173038045441892"/>
          <c:h val="0.74723950131233596"/>
        </c:manualLayout>
      </c:layout>
      <c:barChart>
        <c:barDir val="col"/>
        <c:grouping val="stacked"/>
        <c:varyColors val="0"/>
        <c:ser>
          <c:idx val="0"/>
          <c:order val="0"/>
          <c:tx>
            <c:strRef>
              <c:f>'Fig 5'!$C$1</c:f>
              <c:strCache>
                <c:ptCount val="1"/>
                <c:pt idx="0">
                  <c:v>1 et 2</c:v>
                </c:pt>
              </c:strCache>
            </c:strRef>
          </c:tx>
          <c:spPr>
            <a:solidFill>
              <a:srgbClr val="376092"/>
            </a:solidFill>
            <a:ln>
              <a:noFill/>
            </a:ln>
            <a:effectLst/>
          </c:spPr>
          <c:invertIfNegative val="0"/>
          <c:dLbls>
            <c:dLbl>
              <c:idx val="7"/>
              <c:layout>
                <c:manualLayout>
                  <c:x val="0"/>
                  <c:y val="-7.5471713063282866E-3"/>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D703-4C4B-BDF0-E0FDA3219A83}"/>
                </c:ext>
              </c:extLst>
            </c:dLbl>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chemeClr val="bg1"/>
                    </a:solidFill>
                    <a:latin typeface="+mn-lt"/>
                    <a:ea typeface="+mn-ea"/>
                    <a:cs typeface="+mn-cs"/>
                  </a:defRPr>
                </a:pPr>
                <a:endParaRPr lang="fr-FR"/>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multiLvlStrRef>
              <c:f>'Fig 5'!$A$2:$B$14</c:f>
              <c:multiLvlStrCache>
                <c:ptCount val="13"/>
                <c:lvl>
                  <c:pt idx="0">
                    <c:v>En retard 
(100%)</c:v>
                  </c:pt>
                  <c:pt idx="1">
                    <c:v>A l'heure
(37%)</c:v>
                  </c:pt>
                  <c:pt idx="2">
                    <c:v>En retard
(63%)</c:v>
                  </c:pt>
                  <c:pt idx="3">
                    <c:v>Ensemble
 (100%)</c:v>
                  </c:pt>
                  <c:pt idx="4">
                    <c:v>A l'heure 
(74%)</c:v>
                  </c:pt>
                  <c:pt idx="5">
                    <c:v>En retard 
(26%)</c:v>
                  </c:pt>
                  <c:pt idx="6">
                    <c:v>Ensemble 
(100%)</c:v>
                  </c:pt>
                  <c:pt idx="7">
                    <c:v>A l'heure
 (92%)</c:v>
                  </c:pt>
                  <c:pt idx="8">
                    <c:v>En retard 
(8%)</c:v>
                  </c:pt>
                  <c:pt idx="9">
                    <c:v>Ensemble 
(100%)</c:v>
                  </c:pt>
                  <c:pt idx="10">
                    <c:v>A l'heure 
(81%)</c:v>
                  </c:pt>
                  <c:pt idx="11">
                    <c:v>En retard 
(19%)</c:v>
                  </c:pt>
                  <c:pt idx="12">
                    <c:v>Ensemble 
(100%)</c:v>
                  </c:pt>
                </c:lvl>
                <c:lvl>
                  <c:pt idx="0">
                    <c:v>Collège</c:v>
                  </c:pt>
                  <c:pt idx="1">
                    <c:v>CAP-BEP</c:v>
                  </c:pt>
                  <c:pt idx="4">
                    <c:v>Bac professionnel</c:v>
                  </c:pt>
                  <c:pt idx="7">
                    <c:v>Bac général et techno., ens. sup.</c:v>
                  </c:pt>
                  <c:pt idx="10">
                    <c:v>Ensemble</c:v>
                  </c:pt>
                </c:lvl>
              </c:multiLvlStrCache>
            </c:multiLvlStrRef>
          </c:cat>
          <c:val>
            <c:numRef>
              <c:f>'Fig 5'!$C$2:$C$14</c:f>
              <c:numCache>
                <c:formatCode>0.0</c:formatCode>
                <c:ptCount val="13"/>
                <c:pt idx="0">
                  <c:v>37.5</c:v>
                </c:pt>
                <c:pt idx="1">
                  <c:v>14.1</c:v>
                </c:pt>
                <c:pt idx="2">
                  <c:v>18.899999999999999</c:v>
                </c:pt>
                <c:pt idx="3">
                  <c:v>17.2</c:v>
                </c:pt>
                <c:pt idx="4">
                  <c:v>7.3</c:v>
                </c:pt>
                <c:pt idx="5">
                  <c:v>10.7</c:v>
                </c:pt>
                <c:pt idx="6">
                  <c:v>8.1999999999999993</c:v>
                </c:pt>
                <c:pt idx="7">
                  <c:v>1.3</c:v>
                </c:pt>
                <c:pt idx="8">
                  <c:v>3.8</c:v>
                </c:pt>
                <c:pt idx="9">
                  <c:v>1.5</c:v>
                </c:pt>
                <c:pt idx="10">
                  <c:v>3.2</c:v>
                </c:pt>
                <c:pt idx="11">
                  <c:v>12</c:v>
                </c:pt>
                <c:pt idx="12">
                  <c:v>4.7</c:v>
                </c:pt>
              </c:numCache>
            </c:numRef>
          </c:val>
          <c:extLst>
            <c:ext xmlns:c16="http://schemas.microsoft.com/office/drawing/2014/chart" uri="{C3380CC4-5D6E-409C-BE32-E72D297353CC}">
              <c16:uniqueId val="{00000000-FF9F-400F-824A-81956FCF0BFA}"/>
            </c:ext>
          </c:extLst>
        </c:ser>
        <c:ser>
          <c:idx val="1"/>
          <c:order val="1"/>
          <c:tx>
            <c:strRef>
              <c:f>'Fig 5'!$D$1</c:f>
              <c:strCache>
                <c:ptCount val="1"/>
                <c:pt idx="0">
                  <c:v>3 et 4</c:v>
                </c:pt>
              </c:strCache>
            </c:strRef>
          </c:tx>
          <c:spPr>
            <a:solidFill>
              <a:srgbClr val="95B3D7"/>
            </a:solidFill>
            <a:ln>
              <a:noFill/>
            </a:ln>
            <a:effectLst/>
          </c:spPr>
          <c:invertIfNegative val="0"/>
          <c:dLbls>
            <c:dLbl>
              <c:idx val="7"/>
              <c:layout>
                <c:manualLayout>
                  <c:x val="-1.2865344899966577E-16"/>
                  <c:y val="-1.4704557450348764E-2"/>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FF9F-400F-824A-81956FCF0BFA}"/>
                </c:ext>
              </c:extLst>
            </c:dLbl>
            <c:dLbl>
              <c:idx val="9"/>
              <c:layout>
                <c:manualLayout>
                  <c:x val="0"/>
                  <c:y val="-8.3720917968004259E-3"/>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FF9F-400F-824A-81956FCF0BFA}"/>
                </c:ext>
              </c:extLst>
            </c:dLbl>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chemeClr val="tx1">
                        <a:lumMod val="75000"/>
                        <a:lumOff val="25000"/>
                      </a:schemeClr>
                    </a:solidFill>
                    <a:latin typeface="+mn-lt"/>
                    <a:ea typeface="+mn-ea"/>
                    <a:cs typeface="+mn-cs"/>
                  </a:defRPr>
                </a:pPr>
                <a:endParaRPr lang="fr-FR"/>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multiLvlStrRef>
              <c:f>'Fig 5'!$A$2:$B$14</c:f>
              <c:multiLvlStrCache>
                <c:ptCount val="13"/>
                <c:lvl>
                  <c:pt idx="0">
                    <c:v>En retard 
(100%)</c:v>
                  </c:pt>
                  <c:pt idx="1">
                    <c:v>A l'heure
(37%)</c:v>
                  </c:pt>
                  <c:pt idx="2">
                    <c:v>En retard
(63%)</c:v>
                  </c:pt>
                  <c:pt idx="3">
                    <c:v>Ensemble
 (100%)</c:v>
                  </c:pt>
                  <c:pt idx="4">
                    <c:v>A l'heure 
(74%)</c:v>
                  </c:pt>
                  <c:pt idx="5">
                    <c:v>En retard 
(26%)</c:v>
                  </c:pt>
                  <c:pt idx="6">
                    <c:v>Ensemble 
(100%)</c:v>
                  </c:pt>
                  <c:pt idx="7">
                    <c:v>A l'heure
 (92%)</c:v>
                  </c:pt>
                  <c:pt idx="8">
                    <c:v>En retard 
(8%)</c:v>
                  </c:pt>
                  <c:pt idx="9">
                    <c:v>Ensemble 
(100%)</c:v>
                  </c:pt>
                  <c:pt idx="10">
                    <c:v>A l'heure 
(81%)</c:v>
                  </c:pt>
                  <c:pt idx="11">
                    <c:v>En retard 
(19%)</c:v>
                  </c:pt>
                  <c:pt idx="12">
                    <c:v>Ensemble 
(100%)</c:v>
                  </c:pt>
                </c:lvl>
                <c:lvl>
                  <c:pt idx="0">
                    <c:v>Collège</c:v>
                  </c:pt>
                  <c:pt idx="1">
                    <c:v>CAP-BEP</c:v>
                  </c:pt>
                  <c:pt idx="4">
                    <c:v>Bac professionnel</c:v>
                  </c:pt>
                  <c:pt idx="7">
                    <c:v>Bac général et techno., ens. sup.</c:v>
                  </c:pt>
                  <c:pt idx="10">
                    <c:v>Ensemble</c:v>
                  </c:pt>
                </c:lvl>
              </c:multiLvlStrCache>
            </c:multiLvlStrRef>
          </c:cat>
          <c:val>
            <c:numRef>
              <c:f>'Fig 5'!$D$2:$D$14</c:f>
              <c:numCache>
                <c:formatCode>0.0</c:formatCode>
                <c:ptCount val="13"/>
                <c:pt idx="0">
                  <c:v>17.5</c:v>
                </c:pt>
                <c:pt idx="1">
                  <c:v>17.3</c:v>
                </c:pt>
                <c:pt idx="2">
                  <c:v>18.100000000000001</c:v>
                </c:pt>
                <c:pt idx="3">
                  <c:v>17.8</c:v>
                </c:pt>
                <c:pt idx="4">
                  <c:v>12.2</c:v>
                </c:pt>
                <c:pt idx="5">
                  <c:v>15.4</c:v>
                </c:pt>
                <c:pt idx="6">
                  <c:v>13</c:v>
                </c:pt>
                <c:pt idx="7">
                  <c:v>3.1</c:v>
                </c:pt>
                <c:pt idx="8">
                  <c:v>7.5</c:v>
                </c:pt>
                <c:pt idx="9">
                  <c:v>3.4</c:v>
                </c:pt>
                <c:pt idx="10">
                  <c:v>5.7</c:v>
                </c:pt>
                <c:pt idx="11">
                  <c:v>14</c:v>
                </c:pt>
                <c:pt idx="12">
                  <c:v>7.1</c:v>
                </c:pt>
              </c:numCache>
            </c:numRef>
          </c:val>
          <c:extLst>
            <c:ext xmlns:c16="http://schemas.microsoft.com/office/drawing/2014/chart" uri="{C3380CC4-5D6E-409C-BE32-E72D297353CC}">
              <c16:uniqueId val="{00000001-FF9F-400F-824A-81956FCF0BFA}"/>
            </c:ext>
          </c:extLst>
        </c:ser>
        <c:ser>
          <c:idx val="2"/>
          <c:order val="2"/>
          <c:tx>
            <c:strRef>
              <c:f>'Fig 5'!$E$1</c:f>
              <c:strCache>
                <c:ptCount val="1"/>
                <c:pt idx="0">
                  <c:v>5a et 5b</c:v>
                </c:pt>
              </c:strCache>
            </c:strRef>
          </c:tx>
          <c:spPr>
            <a:solidFill>
              <a:schemeClr val="tx2">
                <a:lumMod val="20000"/>
                <a:lumOff val="80000"/>
              </a:schemeClr>
            </a:solidFill>
            <a:ln>
              <a:noFill/>
            </a:ln>
            <a:effectLst/>
          </c:spPr>
          <c:invertIfNegative val="0"/>
          <c:dLbls>
            <c:dLbl>
              <c:idx val="7"/>
              <c:layout>
                <c:manualLayout>
                  <c:x val="0"/>
                  <c:y val="-2.8409850623453886E-2"/>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FF9F-400F-824A-81956FCF0BFA}"/>
                </c:ext>
              </c:extLst>
            </c:dLbl>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chemeClr val="tx1">
                        <a:lumMod val="75000"/>
                        <a:lumOff val="25000"/>
                      </a:schemeClr>
                    </a:solidFill>
                    <a:latin typeface="+mn-lt"/>
                    <a:ea typeface="+mn-ea"/>
                    <a:cs typeface="+mn-cs"/>
                  </a:defRPr>
                </a:pPr>
                <a:endParaRPr lang="fr-FR"/>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multiLvlStrRef>
              <c:f>'Fig 5'!$A$2:$B$14</c:f>
              <c:multiLvlStrCache>
                <c:ptCount val="13"/>
                <c:lvl>
                  <c:pt idx="0">
                    <c:v>En retard 
(100%)</c:v>
                  </c:pt>
                  <c:pt idx="1">
                    <c:v>A l'heure
(37%)</c:v>
                  </c:pt>
                  <c:pt idx="2">
                    <c:v>En retard
(63%)</c:v>
                  </c:pt>
                  <c:pt idx="3">
                    <c:v>Ensemble
 (100%)</c:v>
                  </c:pt>
                  <c:pt idx="4">
                    <c:v>A l'heure 
(74%)</c:v>
                  </c:pt>
                  <c:pt idx="5">
                    <c:v>En retard 
(26%)</c:v>
                  </c:pt>
                  <c:pt idx="6">
                    <c:v>Ensemble 
(100%)</c:v>
                  </c:pt>
                  <c:pt idx="7">
                    <c:v>A l'heure
 (92%)</c:v>
                  </c:pt>
                  <c:pt idx="8">
                    <c:v>En retard 
(8%)</c:v>
                  </c:pt>
                  <c:pt idx="9">
                    <c:v>Ensemble 
(100%)</c:v>
                  </c:pt>
                  <c:pt idx="10">
                    <c:v>A l'heure 
(81%)</c:v>
                  </c:pt>
                  <c:pt idx="11">
                    <c:v>En retard 
(19%)</c:v>
                  </c:pt>
                  <c:pt idx="12">
                    <c:v>Ensemble 
(100%)</c:v>
                  </c:pt>
                </c:lvl>
                <c:lvl>
                  <c:pt idx="0">
                    <c:v>Collège</c:v>
                  </c:pt>
                  <c:pt idx="1">
                    <c:v>CAP-BEP</c:v>
                  </c:pt>
                  <c:pt idx="4">
                    <c:v>Bac professionnel</c:v>
                  </c:pt>
                  <c:pt idx="7">
                    <c:v>Bac général et techno., ens. sup.</c:v>
                  </c:pt>
                  <c:pt idx="10">
                    <c:v>Ensemble</c:v>
                  </c:pt>
                </c:lvl>
              </c:multiLvlStrCache>
            </c:multiLvlStrRef>
          </c:cat>
          <c:val>
            <c:numRef>
              <c:f>'Fig 5'!$E$2:$E$14</c:f>
              <c:numCache>
                <c:formatCode>0.0</c:formatCode>
                <c:ptCount val="13"/>
                <c:pt idx="0">
                  <c:v>12.3</c:v>
                </c:pt>
                <c:pt idx="1">
                  <c:v>16.5</c:v>
                </c:pt>
                <c:pt idx="2">
                  <c:v>15.5</c:v>
                </c:pt>
                <c:pt idx="3">
                  <c:v>15.8</c:v>
                </c:pt>
                <c:pt idx="4">
                  <c:v>14</c:v>
                </c:pt>
                <c:pt idx="5">
                  <c:v>13.5</c:v>
                </c:pt>
                <c:pt idx="6">
                  <c:v>13.8</c:v>
                </c:pt>
                <c:pt idx="7">
                  <c:v>7.5</c:v>
                </c:pt>
                <c:pt idx="8">
                  <c:v>9.5</c:v>
                </c:pt>
                <c:pt idx="9">
                  <c:v>7.7</c:v>
                </c:pt>
                <c:pt idx="10">
                  <c:v>9.1999999999999993</c:v>
                </c:pt>
                <c:pt idx="11">
                  <c:v>12.8</c:v>
                </c:pt>
                <c:pt idx="12">
                  <c:v>9.9</c:v>
                </c:pt>
              </c:numCache>
            </c:numRef>
          </c:val>
          <c:extLst>
            <c:ext xmlns:c16="http://schemas.microsoft.com/office/drawing/2014/chart" uri="{C3380CC4-5D6E-409C-BE32-E72D297353CC}">
              <c16:uniqueId val="{00000002-FF9F-400F-824A-81956FCF0BFA}"/>
            </c:ext>
          </c:extLst>
        </c:ser>
        <c:ser>
          <c:idx val="3"/>
          <c:order val="3"/>
          <c:tx>
            <c:strRef>
              <c:f>'Fig 5'!$F$1</c:f>
              <c:strCache>
                <c:ptCount val="1"/>
                <c:pt idx="0">
                  <c:v>5c et 5d</c:v>
                </c:pt>
              </c:strCache>
            </c:strRef>
          </c:tx>
          <c:spPr>
            <a:solidFill>
              <a:schemeClr val="accent1">
                <a:lumMod val="20000"/>
                <a:lumOff val="8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ysClr val="windowText" lastClr="000000"/>
                    </a:solidFill>
                    <a:latin typeface="+mn-lt"/>
                    <a:ea typeface="+mn-ea"/>
                    <a:cs typeface="+mn-cs"/>
                  </a:defRPr>
                </a:pPr>
                <a:endParaRPr lang="fr-FR"/>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multiLvlStrRef>
              <c:f>'Fig 5'!$A$2:$B$14</c:f>
              <c:multiLvlStrCache>
                <c:ptCount val="13"/>
                <c:lvl>
                  <c:pt idx="0">
                    <c:v>En retard 
(100%)</c:v>
                  </c:pt>
                  <c:pt idx="1">
                    <c:v>A l'heure
(37%)</c:v>
                  </c:pt>
                  <c:pt idx="2">
                    <c:v>En retard
(63%)</c:v>
                  </c:pt>
                  <c:pt idx="3">
                    <c:v>Ensemble
 (100%)</c:v>
                  </c:pt>
                  <c:pt idx="4">
                    <c:v>A l'heure 
(74%)</c:v>
                  </c:pt>
                  <c:pt idx="5">
                    <c:v>En retard 
(26%)</c:v>
                  </c:pt>
                  <c:pt idx="6">
                    <c:v>Ensemble 
(100%)</c:v>
                  </c:pt>
                  <c:pt idx="7">
                    <c:v>A l'heure
 (92%)</c:v>
                  </c:pt>
                  <c:pt idx="8">
                    <c:v>En retard 
(8%)</c:v>
                  </c:pt>
                  <c:pt idx="9">
                    <c:v>Ensemble 
(100%)</c:v>
                  </c:pt>
                  <c:pt idx="10">
                    <c:v>A l'heure 
(81%)</c:v>
                  </c:pt>
                  <c:pt idx="11">
                    <c:v>En retard 
(19%)</c:v>
                  </c:pt>
                  <c:pt idx="12">
                    <c:v>Ensemble 
(100%)</c:v>
                  </c:pt>
                </c:lvl>
                <c:lvl>
                  <c:pt idx="0">
                    <c:v>Collège</c:v>
                  </c:pt>
                  <c:pt idx="1">
                    <c:v>CAP-BEP</c:v>
                  </c:pt>
                  <c:pt idx="4">
                    <c:v>Bac professionnel</c:v>
                  </c:pt>
                  <c:pt idx="7">
                    <c:v>Bac général et techno., ens. sup.</c:v>
                  </c:pt>
                  <c:pt idx="10">
                    <c:v>Ensemble</c:v>
                  </c:pt>
                </c:lvl>
              </c:multiLvlStrCache>
            </c:multiLvlStrRef>
          </c:cat>
          <c:val>
            <c:numRef>
              <c:f>'Fig 5'!$F$2:$F$14</c:f>
              <c:numCache>
                <c:formatCode>0.0</c:formatCode>
                <c:ptCount val="13"/>
                <c:pt idx="0">
                  <c:v>32.700000000000003</c:v>
                </c:pt>
                <c:pt idx="1">
                  <c:v>52.1</c:v>
                </c:pt>
                <c:pt idx="2">
                  <c:v>47.5</c:v>
                </c:pt>
                <c:pt idx="3">
                  <c:v>49.1</c:v>
                </c:pt>
                <c:pt idx="4">
                  <c:v>66.5</c:v>
                </c:pt>
                <c:pt idx="5">
                  <c:v>60.4</c:v>
                </c:pt>
                <c:pt idx="6">
                  <c:v>64.900000000000006</c:v>
                </c:pt>
                <c:pt idx="7">
                  <c:v>88.1</c:v>
                </c:pt>
                <c:pt idx="8">
                  <c:v>79.099999999999994</c:v>
                </c:pt>
                <c:pt idx="9">
                  <c:v>87.4</c:v>
                </c:pt>
                <c:pt idx="10">
                  <c:v>82</c:v>
                </c:pt>
                <c:pt idx="11">
                  <c:v>61.3</c:v>
                </c:pt>
                <c:pt idx="12">
                  <c:v>78.3</c:v>
                </c:pt>
              </c:numCache>
            </c:numRef>
          </c:val>
          <c:extLst>
            <c:ext xmlns:c16="http://schemas.microsoft.com/office/drawing/2014/chart" uri="{C3380CC4-5D6E-409C-BE32-E72D297353CC}">
              <c16:uniqueId val="{00000003-FF9F-400F-824A-81956FCF0BFA}"/>
            </c:ext>
          </c:extLst>
        </c:ser>
        <c:dLbls>
          <c:showLegendKey val="0"/>
          <c:showVal val="0"/>
          <c:showCatName val="0"/>
          <c:showSerName val="0"/>
          <c:showPercent val="0"/>
          <c:showBubbleSize val="0"/>
        </c:dLbls>
        <c:gapWidth val="124"/>
        <c:overlap val="100"/>
        <c:axId val="591413232"/>
        <c:axId val="591413888"/>
      </c:barChart>
      <c:catAx>
        <c:axId val="591413232"/>
        <c:scaling>
          <c:orientation val="minMax"/>
        </c:scaling>
        <c:delete val="0"/>
        <c:axPos val="b"/>
        <c:numFmt formatCode="#,##0.0" sourceLinked="0"/>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fr-FR"/>
          </a:p>
        </c:txPr>
        <c:crossAx val="591413888"/>
        <c:crosses val="autoZero"/>
        <c:auto val="1"/>
        <c:lblAlgn val="ctr"/>
        <c:lblOffset val="100"/>
        <c:noMultiLvlLbl val="0"/>
      </c:catAx>
      <c:valAx>
        <c:axId val="591413888"/>
        <c:scaling>
          <c:orientation val="minMax"/>
          <c:max val="100"/>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fr-FR"/>
          </a:p>
        </c:txPr>
        <c:crossAx val="59141323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fr-FR"/>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fr-FR"/>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2.xml"/></Relationships>
</file>

<file path=xl/drawings/drawing1.xml><?xml version="1.0" encoding="utf-8"?>
<xdr:wsDr xmlns:xdr="http://schemas.openxmlformats.org/drawingml/2006/spreadsheetDrawing" xmlns:a="http://schemas.openxmlformats.org/drawingml/2006/main">
  <xdr:twoCellAnchor>
    <xdr:from>
      <xdr:col>0</xdr:col>
      <xdr:colOff>1128502</xdr:colOff>
      <xdr:row>11</xdr:row>
      <xdr:rowOff>33130</xdr:rowOff>
    </xdr:from>
    <xdr:to>
      <xdr:col>7</xdr:col>
      <xdr:colOff>558246</xdr:colOff>
      <xdr:row>36</xdr:row>
      <xdr:rowOff>24848</xdr:rowOff>
    </xdr:to>
    <xdr:graphicFrame macro="">
      <xdr:nvGraphicFramePr>
        <xdr:cNvPr id="3" name="Graphique 2">
          <a:extLst>
            <a:ext uri="{FF2B5EF4-FFF2-40B4-BE49-F238E27FC236}">
              <a16:creationId xmlns:a16="http://schemas.microsoft.com/office/drawing/2014/main" id="{00000000-0008-0000-02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7</xdr:col>
      <xdr:colOff>21164</xdr:colOff>
      <xdr:row>1</xdr:row>
      <xdr:rowOff>232835</xdr:rowOff>
    </xdr:from>
    <xdr:to>
      <xdr:col>17</xdr:col>
      <xdr:colOff>740833</xdr:colOff>
      <xdr:row>19</xdr:row>
      <xdr:rowOff>137584</xdr:rowOff>
    </xdr:to>
    <xdr:graphicFrame macro="">
      <xdr:nvGraphicFramePr>
        <xdr:cNvPr id="4" name="Graphique 3">
          <a:extLst>
            <a:ext uri="{FF2B5EF4-FFF2-40B4-BE49-F238E27FC236}">
              <a16:creationId xmlns:a16="http://schemas.microsoft.com/office/drawing/2014/main" id="{00000000-0008-0000-07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0CE2B6-E22C-4F6D-9012-5AFB6DFDAE30}">
  <dimension ref="A1:N20"/>
  <sheetViews>
    <sheetView tabSelected="1" zoomScale="130" zoomScaleNormal="130" workbookViewId="0">
      <selection activeCell="C26" sqref="C26"/>
    </sheetView>
  </sheetViews>
  <sheetFormatPr baseColWidth="10" defaultRowHeight="15.75" x14ac:dyDescent="0.3"/>
  <cols>
    <col min="1" max="16384" width="11.42578125" style="100"/>
  </cols>
  <sheetData>
    <row r="1" spans="1:14" ht="18.75" x14ac:dyDescent="0.35">
      <c r="A1" s="179" t="s">
        <v>383</v>
      </c>
    </row>
    <row r="2" spans="1:14" x14ac:dyDescent="0.3">
      <c r="A2" s="180" t="s">
        <v>388</v>
      </c>
    </row>
    <row r="3" spans="1:14" x14ac:dyDescent="0.3">
      <c r="A3" s="186" t="s">
        <v>349</v>
      </c>
      <c r="B3" s="186"/>
      <c r="C3" s="186"/>
      <c r="D3" s="186"/>
      <c r="E3" s="186"/>
      <c r="F3" s="186"/>
      <c r="G3" s="186"/>
      <c r="H3" s="186"/>
    </row>
    <row r="4" spans="1:14" x14ac:dyDescent="0.3">
      <c r="A4" s="181" t="s">
        <v>386</v>
      </c>
    </row>
    <row r="5" spans="1:14" x14ac:dyDescent="0.3">
      <c r="A5" s="182" t="s">
        <v>350</v>
      </c>
    </row>
    <row r="6" spans="1:14" x14ac:dyDescent="0.3">
      <c r="A6" s="183" t="s">
        <v>351</v>
      </c>
    </row>
    <row r="7" spans="1:14" x14ac:dyDescent="0.3">
      <c r="A7" s="187" t="s">
        <v>352</v>
      </c>
      <c r="B7" s="187"/>
      <c r="C7" s="187"/>
      <c r="D7" s="187"/>
      <c r="E7" s="187"/>
      <c r="F7" s="187"/>
      <c r="G7" s="187"/>
      <c r="H7" s="187"/>
      <c r="I7" s="187"/>
      <c r="J7" s="187"/>
      <c r="K7" s="187"/>
      <c r="L7" s="187"/>
      <c r="M7" s="187"/>
      <c r="N7" s="187"/>
    </row>
    <row r="8" spans="1:14" x14ac:dyDescent="0.3">
      <c r="A8" s="187" t="s">
        <v>353</v>
      </c>
      <c r="B8" s="187"/>
      <c r="C8" s="187"/>
      <c r="D8" s="187"/>
      <c r="E8" s="187"/>
      <c r="F8" s="187"/>
      <c r="G8" s="187"/>
    </row>
    <row r="9" spans="1:14" x14ac:dyDescent="0.3">
      <c r="A9" s="180" t="s">
        <v>387</v>
      </c>
    </row>
    <row r="10" spans="1:14" x14ac:dyDescent="0.3">
      <c r="A10" s="184" t="s">
        <v>348</v>
      </c>
    </row>
    <row r="11" spans="1:14" x14ac:dyDescent="0.3">
      <c r="A11" s="180" t="s">
        <v>384</v>
      </c>
    </row>
    <row r="12" spans="1:14" x14ac:dyDescent="0.3">
      <c r="A12" s="180" t="s">
        <v>385</v>
      </c>
    </row>
    <row r="20" spans="2:2" x14ac:dyDescent="0.3">
      <c r="B20" s="185"/>
    </row>
  </sheetData>
  <mergeCells count="3">
    <mergeCell ref="A3:H3"/>
    <mergeCell ref="A7:N7"/>
    <mergeCell ref="A8:G8"/>
  </mergeCells>
  <hyperlinks>
    <hyperlink ref="A2" location="'Fig 1'!A1" display="Figure 1 - Les profils de lecteurs à la Journée défense et citoyenneté (en %)" xr:uid="{40F577DD-7381-43CB-B583-762C95812CE2}"/>
    <hyperlink ref="A3:H3" location="'Fig 1.1 web'!A1" display="Figure 1.1 web - Résultats moyens aux tests par profil de lecteurs" xr:uid="{84013BF2-887D-4DBF-BAFC-23079B66708A}"/>
    <hyperlink ref="A4" location="'Fig 2'!A1" display="Figure 2 - Part des jeunes en difficulté de lecture (profils 1 à 4) selon le niveau de scolarité et le sexe (en %)" xr:uid="{5778AD48-F041-4D92-8B3D-CBBC76B8D72D}"/>
    <hyperlink ref="A5" location="'Fig 3'!A1" display="Figure 3 - Performances à chaque épreuve selon le sexe et le niveau de scolarité" xr:uid="{AD70A182-832D-4579-B293-0F000B6304B6}"/>
    <hyperlink ref="A6" location="'Fig 4'!A1" display="Figure 4 - Part des jeunes en difficulté de lecture selon le département (en %)" xr:uid="{53ADB45B-3548-4FF7-90D0-A8E83AD9BCF5}"/>
    <hyperlink ref="A7:N7" location="'Fig 4.1 web'!A1" display="Figure 4.1 web - Répartition des lecteurs selon l'académie et la région académique (en %)" xr:uid="{A47742FC-9AAB-4C72-8D06-4AF443881883}"/>
    <hyperlink ref="A8:G8" location="'Fig 4.2 web'!A1" display="Figure 4.2 web - Répartition des lecteurs sortis du système scolaire sans diplôme selon l'académie et la région académique (en %)" xr:uid="{F2CBC076-3C1A-46EB-B4D6-DD1DFC89F480}"/>
    <hyperlink ref="A9" location="'Fig 5'!A1" display="Figure 5 - Répartition des lecteurs scolarisés selon leur niveau scolaire et le fait d'être «en retard» ou non dans leur parcours scolaire (en %)" xr:uid="{191C34E6-2433-4784-8769-9EDB0C49AC04}"/>
    <hyperlink ref="A10" location="'Fig 6 web'!A1" display="Figure 6 web  - Effectifs et répartition par âge des participants (en %)" xr:uid="{7EAC17F1-4C4D-4023-8F25-3B5ED75194E5}"/>
    <hyperlink ref="A12" location="Méthodologie!A1" display="Méthodologie" xr:uid="{78015ADF-4136-47C5-BFED-72AC903A6F8B}"/>
    <hyperlink ref="A11" location="'Cadre théorique'!A1" display="Cadre théorique" xr:uid="{182CC5DC-509E-4DFA-BDCB-BF01C53D1950}"/>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O21"/>
  <sheetViews>
    <sheetView zoomScale="115" zoomScaleNormal="115" workbookViewId="0">
      <selection activeCell="A18" sqref="A18:L18"/>
    </sheetView>
  </sheetViews>
  <sheetFormatPr baseColWidth="10" defaultRowHeight="12.75" x14ac:dyDescent="0.25"/>
  <cols>
    <col min="1" max="1" width="8.140625" style="2" customWidth="1"/>
    <col min="2" max="2" width="14.140625" style="2" customWidth="1"/>
    <col min="3" max="3" width="14.85546875" style="2" customWidth="1"/>
    <col min="4" max="4" width="16" style="2" customWidth="1"/>
    <col min="5" max="6" width="9.140625" style="2" customWidth="1"/>
    <col min="7" max="7" width="9.7109375" style="2" customWidth="1"/>
    <col min="8" max="8" width="19.85546875" style="2" customWidth="1"/>
    <col min="9" max="10" width="9.140625" style="2" customWidth="1"/>
    <col min="11" max="11" width="9.7109375" style="2" customWidth="1"/>
    <col min="12" max="12" width="19.85546875" style="2" customWidth="1"/>
    <col min="13" max="16384" width="11.42578125" style="2"/>
  </cols>
  <sheetData>
    <row r="2" spans="1:15" ht="15" x14ac:dyDescent="0.3">
      <c r="A2" s="193" t="s">
        <v>347</v>
      </c>
      <c r="B2" s="193"/>
      <c r="C2" s="193"/>
      <c r="D2" s="193"/>
      <c r="E2" s="193"/>
      <c r="F2" s="193"/>
      <c r="G2" s="193"/>
      <c r="H2" s="193"/>
      <c r="I2" s="1"/>
      <c r="J2" s="1"/>
      <c r="K2" s="1"/>
      <c r="L2" s="1"/>
    </row>
    <row r="3" spans="1:15" ht="15.75" thickBot="1" x14ac:dyDescent="0.35">
      <c r="A3" s="3"/>
      <c r="B3" s="3"/>
      <c r="C3" s="3"/>
      <c r="D3" s="3"/>
      <c r="E3" s="3"/>
      <c r="F3" s="3"/>
      <c r="G3" s="4"/>
      <c r="H3" s="3"/>
      <c r="I3" s="1"/>
      <c r="J3" s="1"/>
      <c r="K3" s="1"/>
      <c r="L3" s="1"/>
    </row>
    <row r="4" spans="1:15" ht="15.75" thickBot="1" x14ac:dyDescent="0.35">
      <c r="A4" s="3"/>
      <c r="B4" s="4"/>
      <c r="C4" s="3"/>
      <c r="D4" s="3"/>
      <c r="E4" s="188">
        <v>2025</v>
      </c>
      <c r="F4" s="189"/>
      <c r="G4" s="189"/>
      <c r="H4" s="197"/>
      <c r="I4" s="188">
        <v>2024</v>
      </c>
      <c r="J4" s="189"/>
      <c r="K4" s="189"/>
      <c r="L4" s="189"/>
      <c r="M4" s="5"/>
    </row>
    <row r="5" spans="1:15" s="12" customFormat="1" ht="27.75" customHeight="1" x14ac:dyDescent="0.3">
      <c r="A5" s="6" t="s">
        <v>0</v>
      </c>
      <c r="B5" s="7" t="s">
        <v>150</v>
      </c>
      <c r="C5" s="6" t="s">
        <v>1</v>
      </c>
      <c r="D5" s="8" t="s">
        <v>140</v>
      </c>
      <c r="E5" s="9" t="s">
        <v>3</v>
      </c>
      <c r="F5" s="8" t="s">
        <v>4</v>
      </c>
      <c r="G5" s="9" t="s">
        <v>5</v>
      </c>
      <c r="H5" s="6" t="s">
        <v>135</v>
      </c>
      <c r="I5" s="7" t="s">
        <v>3</v>
      </c>
      <c r="J5" s="10" t="s">
        <v>4</v>
      </c>
      <c r="K5" s="11" t="s">
        <v>5</v>
      </c>
      <c r="L5" s="7" t="s">
        <v>135</v>
      </c>
    </row>
    <row r="6" spans="1:15" s="12" customFormat="1" ht="12.95" customHeight="1" x14ac:dyDescent="0.3">
      <c r="A6" s="13" t="s">
        <v>6</v>
      </c>
      <c r="B6" s="13" t="s">
        <v>7</v>
      </c>
      <c r="C6" s="13" t="s">
        <v>7</v>
      </c>
      <c r="D6" s="14" t="s">
        <v>7</v>
      </c>
      <c r="E6" s="15">
        <v>64.900000000000006</v>
      </c>
      <c r="F6" s="15">
        <v>68.400000000000006</v>
      </c>
      <c r="G6" s="15">
        <v>66.599999999999994</v>
      </c>
      <c r="H6" s="13" t="s">
        <v>8</v>
      </c>
      <c r="I6" s="15">
        <v>65.8</v>
      </c>
      <c r="J6" s="15">
        <v>69.2</v>
      </c>
      <c r="K6" s="15">
        <v>67.400000000000006</v>
      </c>
      <c r="L6" s="13" t="s">
        <v>8</v>
      </c>
    </row>
    <row r="7" spans="1:15" s="12" customFormat="1" ht="12.95" customHeight="1" x14ac:dyDescent="0.3">
      <c r="A7" s="16" t="s">
        <v>9</v>
      </c>
      <c r="B7" s="16" t="s">
        <v>7</v>
      </c>
      <c r="C7" s="16" t="s">
        <v>10</v>
      </c>
      <c r="D7" s="17" t="s">
        <v>7</v>
      </c>
      <c r="E7" s="18">
        <v>10.199999999999999</v>
      </c>
      <c r="F7" s="18">
        <v>8.8000000000000007</v>
      </c>
      <c r="G7" s="18">
        <v>9.5</v>
      </c>
      <c r="H7" s="19">
        <f>ROUND(G6+G7,1)</f>
        <v>76.099999999999994</v>
      </c>
      <c r="I7" s="18">
        <v>9.9</v>
      </c>
      <c r="J7" s="18">
        <v>8.1</v>
      </c>
      <c r="K7" s="18">
        <v>9</v>
      </c>
      <c r="L7" s="19">
        <f>ROUND(K6+K7,1)</f>
        <v>76.400000000000006</v>
      </c>
    </row>
    <row r="8" spans="1:15" s="12" customFormat="1" ht="12.95" customHeight="1" x14ac:dyDescent="0.3">
      <c r="A8" s="20" t="s">
        <v>11</v>
      </c>
      <c r="B8" s="20" t="s">
        <v>7</v>
      </c>
      <c r="C8" s="20" t="s">
        <v>7</v>
      </c>
      <c r="D8" s="21" t="s">
        <v>10</v>
      </c>
      <c r="E8" s="22">
        <v>6.7</v>
      </c>
      <c r="F8" s="22">
        <v>8.6999999999999993</v>
      </c>
      <c r="G8" s="22">
        <v>7.6</v>
      </c>
      <c r="H8" s="20" t="s">
        <v>12</v>
      </c>
      <c r="I8" s="22">
        <v>6.8</v>
      </c>
      <c r="J8" s="22">
        <v>9</v>
      </c>
      <c r="K8" s="22">
        <v>7.9</v>
      </c>
      <c r="L8" s="20" t="s">
        <v>12</v>
      </c>
    </row>
    <row r="9" spans="1:15" s="12" customFormat="1" ht="12.95" customHeight="1" x14ac:dyDescent="0.3">
      <c r="A9" s="23" t="s">
        <v>13</v>
      </c>
      <c r="B9" s="23" t="s">
        <v>7</v>
      </c>
      <c r="C9" s="23" t="s">
        <v>10</v>
      </c>
      <c r="D9" s="24" t="s">
        <v>10</v>
      </c>
      <c r="E9" s="25">
        <v>2.5</v>
      </c>
      <c r="F9" s="25">
        <v>2.4</v>
      </c>
      <c r="G9" s="25">
        <v>2.4</v>
      </c>
      <c r="H9" s="26">
        <f>ROUND(G8+G9,1)</f>
        <v>10</v>
      </c>
      <c r="I9" s="25">
        <v>2.4</v>
      </c>
      <c r="J9" s="25">
        <v>2.2999999999999998</v>
      </c>
      <c r="K9" s="25">
        <v>2.2999999999999998</v>
      </c>
      <c r="L9" s="26">
        <f>ROUND(K8+K9,1)</f>
        <v>10.199999999999999</v>
      </c>
    </row>
    <row r="10" spans="1:15" s="12" customFormat="1" ht="26.25" customHeight="1" x14ac:dyDescent="0.3">
      <c r="A10" s="16">
        <v>4</v>
      </c>
      <c r="B10" s="16" t="s">
        <v>10</v>
      </c>
      <c r="C10" s="16" t="s">
        <v>7</v>
      </c>
      <c r="D10" s="17" t="s">
        <v>7</v>
      </c>
      <c r="E10" s="18">
        <v>5.8</v>
      </c>
      <c r="F10" s="18">
        <v>4.4000000000000004</v>
      </c>
      <c r="G10" s="18">
        <v>5.0999999999999996</v>
      </c>
      <c r="H10" s="27" t="s">
        <v>14</v>
      </c>
      <c r="I10" s="18">
        <v>5.6</v>
      </c>
      <c r="J10" s="18">
        <v>4.3</v>
      </c>
      <c r="K10" s="18">
        <v>5</v>
      </c>
      <c r="L10" s="27" t="s">
        <v>14</v>
      </c>
    </row>
    <row r="11" spans="1:15" s="12" customFormat="1" ht="12.95" customHeight="1" x14ac:dyDescent="0.3">
      <c r="A11" s="16">
        <v>3</v>
      </c>
      <c r="B11" s="16" t="s">
        <v>10</v>
      </c>
      <c r="C11" s="16" t="s">
        <v>10</v>
      </c>
      <c r="D11" s="17" t="s">
        <v>7</v>
      </c>
      <c r="E11" s="18">
        <v>3.6</v>
      </c>
      <c r="F11" s="18">
        <v>2.2000000000000002</v>
      </c>
      <c r="G11" s="18">
        <v>2.9</v>
      </c>
      <c r="H11" s="19">
        <f>ROUND(G10+G11,1)</f>
        <v>8</v>
      </c>
      <c r="I11" s="18">
        <v>3.5</v>
      </c>
      <c r="J11" s="18">
        <v>2.1</v>
      </c>
      <c r="K11" s="18">
        <v>2.8</v>
      </c>
      <c r="L11" s="19">
        <f>ROUND(K10+K11,1)</f>
        <v>7.8</v>
      </c>
    </row>
    <row r="12" spans="1:15" s="12" customFormat="1" ht="12.95" customHeight="1" x14ac:dyDescent="0.3">
      <c r="A12" s="20">
        <v>2</v>
      </c>
      <c r="B12" s="20" t="s">
        <v>10</v>
      </c>
      <c r="C12" s="20" t="s">
        <v>7</v>
      </c>
      <c r="D12" s="21" t="s">
        <v>10</v>
      </c>
      <c r="E12" s="22">
        <v>2.9</v>
      </c>
      <c r="F12" s="22">
        <v>2.7</v>
      </c>
      <c r="G12" s="22">
        <v>2.8</v>
      </c>
      <c r="H12" s="20" t="s">
        <v>15</v>
      </c>
      <c r="I12" s="22">
        <v>2.7</v>
      </c>
      <c r="J12" s="22">
        <v>2.7</v>
      </c>
      <c r="K12" s="22">
        <v>2.7</v>
      </c>
      <c r="L12" s="20" t="s">
        <v>15</v>
      </c>
    </row>
    <row r="13" spans="1:15" s="12" customFormat="1" ht="12.95" customHeight="1" x14ac:dyDescent="0.3">
      <c r="A13" s="28">
        <v>1</v>
      </c>
      <c r="B13" s="28" t="s">
        <v>10</v>
      </c>
      <c r="C13" s="28" t="s">
        <v>10</v>
      </c>
      <c r="D13" s="29" t="s">
        <v>10</v>
      </c>
      <c r="E13" s="30">
        <v>3.4</v>
      </c>
      <c r="F13" s="30">
        <v>2.4</v>
      </c>
      <c r="G13" s="30">
        <v>2.9</v>
      </c>
      <c r="H13" s="31">
        <f>ROUND(G12+G13,1)</f>
        <v>5.7</v>
      </c>
      <c r="I13" s="30">
        <v>3.4</v>
      </c>
      <c r="J13" s="30">
        <v>2.2999999999999998</v>
      </c>
      <c r="K13" s="30">
        <v>2.9</v>
      </c>
      <c r="L13" s="31">
        <f>ROUND(K12+K13,1)</f>
        <v>5.6</v>
      </c>
      <c r="M13" s="32"/>
      <c r="N13" s="32"/>
      <c r="O13" s="32"/>
    </row>
    <row r="14" spans="1:15" ht="13.5" customHeight="1" x14ac:dyDescent="0.25">
      <c r="A14" s="190" t="s">
        <v>354</v>
      </c>
      <c r="B14" s="190"/>
      <c r="C14" s="190"/>
      <c r="D14" s="190"/>
      <c r="E14" s="190"/>
      <c r="F14" s="190"/>
      <c r="G14" s="190"/>
      <c r="H14" s="190"/>
      <c r="I14" s="190"/>
      <c r="J14" s="190"/>
      <c r="K14" s="190"/>
      <c r="L14" s="190"/>
    </row>
    <row r="15" spans="1:15" ht="65.25" customHeight="1" x14ac:dyDescent="0.25">
      <c r="A15" s="198" t="s">
        <v>355</v>
      </c>
      <c r="B15" s="198"/>
      <c r="C15" s="198"/>
      <c r="D15" s="198"/>
      <c r="E15" s="198"/>
      <c r="F15" s="198"/>
      <c r="G15" s="198"/>
      <c r="H15" s="198"/>
      <c r="I15" s="198"/>
      <c r="J15" s="198"/>
      <c r="K15" s="198"/>
      <c r="L15" s="198"/>
    </row>
    <row r="16" spans="1:15" ht="15" customHeight="1" x14ac:dyDescent="0.25">
      <c r="A16" s="194" t="s">
        <v>356</v>
      </c>
      <c r="B16" s="195"/>
      <c r="C16" s="195"/>
      <c r="D16" s="195"/>
      <c r="E16" s="195"/>
      <c r="F16" s="195"/>
      <c r="G16" s="195"/>
      <c r="H16" s="195"/>
      <c r="I16" s="1"/>
      <c r="J16" s="1"/>
      <c r="K16" s="1"/>
      <c r="L16" s="1"/>
    </row>
    <row r="17" spans="1:12" ht="19.5" customHeight="1" thickBot="1" x14ac:dyDescent="0.3">
      <c r="A17" s="196" t="s">
        <v>357</v>
      </c>
      <c r="B17" s="196"/>
      <c r="C17" s="196"/>
      <c r="D17" s="196"/>
      <c r="E17" s="196"/>
      <c r="F17" s="196"/>
      <c r="G17" s="196"/>
      <c r="H17" s="196"/>
      <c r="I17" s="1"/>
      <c r="J17" s="1"/>
      <c r="K17" s="1"/>
      <c r="L17" s="1"/>
    </row>
    <row r="18" spans="1:12" ht="15.75" customHeight="1" x14ac:dyDescent="0.25">
      <c r="A18" s="191" t="s">
        <v>397</v>
      </c>
      <c r="B18" s="191"/>
      <c r="C18" s="191"/>
      <c r="D18" s="191"/>
      <c r="E18" s="191"/>
      <c r="F18" s="191"/>
      <c r="G18" s="191"/>
      <c r="H18" s="191"/>
      <c r="I18" s="191"/>
      <c r="J18" s="191"/>
      <c r="K18" s="191"/>
      <c r="L18" s="191"/>
    </row>
    <row r="19" spans="1:12" x14ac:dyDescent="0.25">
      <c r="A19" s="192"/>
      <c r="B19" s="192"/>
      <c r="C19" s="192"/>
      <c r="D19" s="192"/>
      <c r="E19" s="192"/>
      <c r="F19" s="192"/>
      <c r="G19" s="192"/>
      <c r="H19" s="192"/>
    </row>
    <row r="20" spans="1:12" x14ac:dyDescent="0.25">
      <c r="E20" s="33"/>
      <c r="F20" s="33"/>
    </row>
    <row r="21" spans="1:12" x14ac:dyDescent="0.25">
      <c r="B21" s="33"/>
      <c r="C21" s="33"/>
      <c r="D21" s="33"/>
    </row>
  </sheetData>
  <mergeCells count="9">
    <mergeCell ref="I4:L4"/>
    <mergeCell ref="A14:L14"/>
    <mergeCell ref="A18:L18"/>
    <mergeCell ref="A19:H19"/>
    <mergeCell ref="A2:H2"/>
    <mergeCell ref="A16:H16"/>
    <mergeCell ref="A17:H17"/>
    <mergeCell ref="E4:H4"/>
    <mergeCell ref="A15:L15"/>
  </mergeCells>
  <phoneticPr fontId="2" type="noConversion"/>
  <pageMargins left="0.78740157499999996" right="0.78740157499999996" top="0.984251969" bottom="0.984251969" header="0.4921259845" footer="0.4921259845"/>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15"/>
  <sheetViews>
    <sheetView zoomScaleNormal="100" workbookViewId="0">
      <selection activeCell="E21" sqref="E21"/>
    </sheetView>
  </sheetViews>
  <sheetFormatPr baseColWidth="10" defaultRowHeight="15.75" x14ac:dyDescent="0.3"/>
  <cols>
    <col min="1" max="3" width="11.42578125" style="58"/>
    <col min="4" max="4" width="12.7109375" style="58" customWidth="1"/>
    <col min="5" max="5" width="15.5703125" style="58" customWidth="1"/>
    <col min="6" max="6" width="19.42578125" style="58" customWidth="1"/>
    <col min="7" max="7" width="15.42578125" style="58" customWidth="1"/>
    <col min="8" max="8" width="26.5703125" style="58" customWidth="1"/>
    <col min="9" max="16384" width="11.42578125" style="58"/>
  </cols>
  <sheetData>
    <row r="1" spans="1:8" x14ac:dyDescent="0.3">
      <c r="A1" s="193" t="s">
        <v>349</v>
      </c>
      <c r="B1" s="193"/>
      <c r="C1" s="193"/>
      <c r="D1" s="193"/>
      <c r="E1" s="193"/>
      <c r="F1" s="193"/>
      <c r="G1" s="193"/>
      <c r="H1" s="193"/>
    </row>
    <row r="2" spans="1:8" ht="16.5" thickBot="1" x14ac:dyDescent="0.35">
      <c r="A2" s="3"/>
      <c r="B2" s="3"/>
      <c r="C2" s="3"/>
      <c r="D2" s="3"/>
      <c r="E2" s="3"/>
      <c r="F2" s="3"/>
      <c r="G2" s="3"/>
      <c r="H2" s="3"/>
    </row>
    <row r="3" spans="1:8" ht="53.25" customHeight="1" thickTop="1" x14ac:dyDescent="0.3">
      <c r="A3" s="109" t="s">
        <v>0</v>
      </c>
      <c r="B3" s="109" t="s">
        <v>150</v>
      </c>
      <c r="C3" s="109" t="s">
        <v>1</v>
      </c>
      <c r="D3" s="110" t="s">
        <v>140</v>
      </c>
      <c r="E3" s="109" t="s">
        <v>269</v>
      </c>
      <c r="F3" s="109" t="s">
        <v>265</v>
      </c>
      <c r="G3" s="109" t="s">
        <v>270</v>
      </c>
      <c r="H3" s="109" t="s">
        <v>271</v>
      </c>
    </row>
    <row r="4" spans="1:8" x14ac:dyDescent="0.3">
      <c r="A4" s="13" t="s">
        <v>6</v>
      </c>
      <c r="B4" s="13" t="s">
        <v>7</v>
      </c>
      <c r="C4" s="13" t="s">
        <v>7</v>
      </c>
      <c r="D4" s="14" t="s">
        <v>7</v>
      </c>
      <c r="E4" s="13">
        <v>14.1</v>
      </c>
      <c r="F4" s="13">
        <v>1.5</v>
      </c>
      <c r="G4" s="13">
        <v>16.5</v>
      </c>
      <c r="H4" s="13" t="s">
        <v>8</v>
      </c>
    </row>
    <row r="5" spans="1:8" x14ac:dyDescent="0.3">
      <c r="A5" s="16" t="s">
        <v>9</v>
      </c>
      <c r="B5" s="16" t="s">
        <v>7</v>
      </c>
      <c r="C5" s="16" t="s">
        <v>10</v>
      </c>
      <c r="D5" s="17" t="s">
        <v>7</v>
      </c>
      <c r="E5" s="16">
        <v>12.7</v>
      </c>
      <c r="F5" s="16">
        <v>2.5</v>
      </c>
      <c r="G5" s="16">
        <v>15.9</v>
      </c>
      <c r="H5" s="19">
        <v>76.099999999999994</v>
      </c>
    </row>
    <row r="6" spans="1:8" x14ac:dyDescent="0.3">
      <c r="A6" s="20" t="s">
        <v>11</v>
      </c>
      <c r="B6" s="20" t="s">
        <v>7</v>
      </c>
      <c r="C6" s="20" t="s">
        <v>7</v>
      </c>
      <c r="D6" s="21" t="s">
        <v>10</v>
      </c>
      <c r="E6" s="20">
        <v>12.1</v>
      </c>
      <c r="F6" s="20">
        <v>1.6</v>
      </c>
      <c r="G6" s="20">
        <v>10.5</v>
      </c>
      <c r="H6" s="20" t="s">
        <v>12</v>
      </c>
    </row>
    <row r="7" spans="1:8" x14ac:dyDescent="0.3">
      <c r="A7" s="23" t="s">
        <v>13</v>
      </c>
      <c r="B7" s="23" t="s">
        <v>7</v>
      </c>
      <c r="C7" s="23" t="s">
        <v>10</v>
      </c>
      <c r="D7" s="24" t="s">
        <v>10</v>
      </c>
      <c r="E7" s="23">
        <v>11.2</v>
      </c>
      <c r="F7" s="23">
        <v>2.6</v>
      </c>
      <c r="G7" s="23">
        <v>10.199999999999999</v>
      </c>
      <c r="H7" s="26">
        <v>10</v>
      </c>
    </row>
    <row r="8" spans="1:8" x14ac:dyDescent="0.3">
      <c r="A8" s="16">
        <v>4</v>
      </c>
      <c r="B8" s="16" t="s">
        <v>10</v>
      </c>
      <c r="C8" s="16" t="s">
        <v>7</v>
      </c>
      <c r="D8" s="17" t="s">
        <v>7</v>
      </c>
      <c r="E8" s="111">
        <v>7</v>
      </c>
      <c r="F8" s="13">
        <v>1.7</v>
      </c>
      <c r="G8" s="16">
        <v>15.2</v>
      </c>
      <c r="H8" s="16" t="s">
        <v>14</v>
      </c>
    </row>
    <row r="9" spans="1:8" x14ac:dyDescent="0.3">
      <c r="A9" s="16">
        <v>3</v>
      </c>
      <c r="B9" s="16" t="s">
        <v>10</v>
      </c>
      <c r="C9" s="16" t="s">
        <v>10</v>
      </c>
      <c r="D9" s="17" t="s">
        <v>7</v>
      </c>
      <c r="E9" s="16">
        <v>6.6</v>
      </c>
      <c r="F9" s="16">
        <v>2.7</v>
      </c>
      <c r="G9" s="16">
        <v>14.9</v>
      </c>
      <c r="H9" s="19">
        <v>8</v>
      </c>
    </row>
    <row r="10" spans="1:8" x14ac:dyDescent="0.3">
      <c r="A10" s="20">
        <v>2</v>
      </c>
      <c r="B10" s="20" t="s">
        <v>10</v>
      </c>
      <c r="C10" s="20" t="s">
        <v>7</v>
      </c>
      <c r="D10" s="21" t="s">
        <v>10</v>
      </c>
      <c r="E10" s="20">
        <v>6.6</v>
      </c>
      <c r="F10" s="20">
        <v>1.7</v>
      </c>
      <c r="G10" s="20">
        <v>9.8000000000000007</v>
      </c>
      <c r="H10" s="20" t="s">
        <v>15</v>
      </c>
    </row>
    <row r="11" spans="1:8" x14ac:dyDescent="0.3">
      <c r="A11" s="28">
        <v>1</v>
      </c>
      <c r="B11" s="28" t="s">
        <v>10</v>
      </c>
      <c r="C11" s="28" t="s">
        <v>10</v>
      </c>
      <c r="D11" s="29" t="s">
        <v>10</v>
      </c>
      <c r="E11" s="28">
        <v>5.8</v>
      </c>
      <c r="F11" s="23">
        <v>2.8</v>
      </c>
      <c r="G11" s="112">
        <v>9</v>
      </c>
      <c r="H11" s="31">
        <v>5.7</v>
      </c>
    </row>
    <row r="12" spans="1:8" ht="28.5" customHeight="1" x14ac:dyDescent="0.3">
      <c r="A12" s="199" t="s">
        <v>368</v>
      </c>
      <c r="B12" s="200"/>
      <c r="C12" s="200"/>
      <c r="D12" s="200"/>
      <c r="E12" s="200"/>
      <c r="F12" s="200"/>
      <c r="G12" s="200"/>
      <c r="H12" s="200"/>
    </row>
    <row r="13" spans="1:8" x14ac:dyDescent="0.3">
      <c r="A13" s="194" t="s">
        <v>356</v>
      </c>
      <c r="B13" s="195"/>
      <c r="C13" s="195"/>
      <c r="D13" s="195"/>
      <c r="E13" s="195"/>
      <c r="F13" s="195"/>
      <c r="G13" s="195"/>
      <c r="H13" s="195"/>
    </row>
    <row r="14" spans="1:8" ht="16.5" thickBot="1" x14ac:dyDescent="0.35">
      <c r="A14" s="201" t="s">
        <v>357</v>
      </c>
      <c r="B14" s="201"/>
      <c r="C14" s="201"/>
      <c r="D14" s="201"/>
      <c r="E14" s="201"/>
      <c r="F14" s="201"/>
      <c r="G14" s="201"/>
      <c r="H14" s="201"/>
    </row>
    <row r="15" spans="1:8" x14ac:dyDescent="0.3">
      <c r="A15" s="202" t="s">
        <v>397</v>
      </c>
      <c r="B15" s="202"/>
      <c r="C15" s="202"/>
      <c r="D15" s="202"/>
      <c r="E15" s="202"/>
      <c r="F15" s="202"/>
      <c r="G15" s="202"/>
      <c r="H15" s="202"/>
    </row>
  </sheetData>
  <mergeCells count="5">
    <mergeCell ref="A1:H1"/>
    <mergeCell ref="A12:H12"/>
    <mergeCell ref="A13:H13"/>
    <mergeCell ref="A14:H14"/>
    <mergeCell ref="A15:H15"/>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41"/>
  <sheetViews>
    <sheetView zoomScaleNormal="100" workbookViewId="0">
      <selection activeCell="B41" sqref="B41:I41"/>
    </sheetView>
  </sheetViews>
  <sheetFormatPr baseColWidth="10" defaultRowHeight="12.75" x14ac:dyDescent="0.25"/>
  <cols>
    <col min="1" max="1" width="17" style="35" customWidth="1"/>
    <col min="2" max="2" width="34.140625" style="35" customWidth="1"/>
    <col min="3" max="16384" width="11.42578125" style="35"/>
  </cols>
  <sheetData>
    <row r="1" spans="1:9" ht="15" x14ac:dyDescent="0.3">
      <c r="A1" s="34" t="s">
        <v>358</v>
      </c>
      <c r="C1" s="34"/>
      <c r="D1" s="34"/>
      <c r="E1" s="34"/>
      <c r="F1" s="34"/>
      <c r="G1" s="34"/>
    </row>
    <row r="2" spans="1:9" ht="13.5" thickBot="1" x14ac:dyDescent="0.3">
      <c r="C2" s="36"/>
    </row>
    <row r="3" spans="1:9" ht="13.5" thickTop="1" x14ac:dyDescent="0.25">
      <c r="A3" s="37"/>
      <c r="B3" s="37" t="s">
        <v>263</v>
      </c>
      <c r="C3" s="38" t="s">
        <v>5</v>
      </c>
      <c r="D3" s="39" t="s">
        <v>3</v>
      </c>
      <c r="E3" s="38" t="s">
        <v>4</v>
      </c>
    </row>
    <row r="4" spans="1:9" ht="12.75" customHeight="1" x14ac:dyDescent="0.25">
      <c r="A4" s="204" t="s">
        <v>335</v>
      </c>
      <c r="B4" s="40" t="s">
        <v>255</v>
      </c>
      <c r="C4" s="41">
        <v>55</v>
      </c>
      <c r="D4" s="41">
        <v>56.9</v>
      </c>
      <c r="E4" s="41">
        <v>51.5</v>
      </c>
    </row>
    <row r="5" spans="1:9" x14ac:dyDescent="0.25">
      <c r="A5" s="205"/>
      <c r="B5" s="42" t="s">
        <v>285</v>
      </c>
      <c r="C5" s="41">
        <v>35</v>
      </c>
      <c r="D5" s="41">
        <v>35.299999999999997</v>
      </c>
      <c r="E5" s="41">
        <v>34.4</v>
      </c>
      <c r="G5" s="43"/>
    </row>
    <row r="6" spans="1:9" ht="15" customHeight="1" x14ac:dyDescent="0.25">
      <c r="A6" s="205"/>
      <c r="B6" s="42" t="s">
        <v>359</v>
      </c>
      <c r="C6" s="41">
        <v>21.2</v>
      </c>
      <c r="D6" s="41">
        <v>21.7</v>
      </c>
      <c r="E6" s="41">
        <v>20.9</v>
      </c>
      <c r="G6" s="43"/>
    </row>
    <row r="7" spans="1:9" ht="13.5" customHeight="1" x14ac:dyDescent="0.25">
      <c r="A7" s="205"/>
      <c r="B7" s="44" t="s">
        <v>286</v>
      </c>
      <c r="C7" s="41">
        <v>4.9000000000000004</v>
      </c>
      <c r="D7" s="41">
        <v>5.2</v>
      </c>
      <c r="E7" s="41">
        <v>4.7</v>
      </c>
    </row>
    <row r="8" spans="1:9" x14ac:dyDescent="0.25">
      <c r="A8" s="206"/>
      <c r="B8" s="45" t="s">
        <v>257</v>
      </c>
      <c r="C8" s="46">
        <v>11.8</v>
      </c>
      <c r="D8" s="46">
        <v>13.4</v>
      </c>
      <c r="E8" s="46">
        <v>10.1</v>
      </c>
    </row>
    <row r="9" spans="1:9" ht="17.25" customHeight="1" x14ac:dyDescent="0.25">
      <c r="A9" s="204" t="s">
        <v>336</v>
      </c>
      <c r="B9" s="47" t="s">
        <v>284</v>
      </c>
      <c r="C9" s="48">
        <v>26.1</v>
      </c>
      <c r="D9" s="48">
        <v>27</v>
      </c>
      <c r="E9" s="48">
        <v>24.9</v>
      </c>
    </row>
    <row r="10" spans="1:9" ht="17.25" customHeight="1" x14ac:dyDescent="0.25">
      <c r="A10" s="206"/>
      <c r="B10" s="49" t="s">
        <v>345</v>
      </c>
      <c r="C10" s="50">
        <v>37.4</v>
      </c>
      <c r="D10" s="50">
        <v>39.6</v>
      </c>
      <c r="E10" s="50">
        <v>34.4</v>
      </c>
    </row>
    <row r="11" spans="1:9" x14ac:dyDescent="0.25">
      <c r="A11" s="51"/>
      <c r="B11" s="52"/>
      <c r="C11" s="53"/>
      <c r="D11" s="53"/>
      <c r="E11" s="53"/>
    </row>
    <row r="12" spans="1:9" x14ac:dyDescent="0.25">
      <c r="B12" s="54"/>
      <c r="C12" s="55"/>
      <c r="D12" s="55"/>
      <c r="E12" s="55"/>
      <c r="F12" s="56"/>
      <c r="G12" s="56"/>
      <c r="H12" s="56"/>
      <c r="I12" s="56"/>
    </row>
    <row r="13" spans="1:9" x14ac:dyDescent="0.25">
      <c r="B13" s="57" t="s">
        <v>149</v>
      </c>
      <c r="C13" s="56"/>
      <c r="D13" s="56"/>
      <c r="E13" s="56"/>
      <c r="F13" s="56"/>
      <c r="G13" s="56"/>
      <c r="H13" s="56"/>
      <c r="I13" s="56"/>
    </row>
    <row r="14" spans="1:9" ht="15.75" customHeight="1" x14ac:dyDescent="0.25">
      <c r="B14" s="56"/>
      <c r="C14" s="56"/>
      <c r="D14" s="56"/>
      <c r="E14" s="56"/>
      <c r="F14" s="56"/>
      <c r="G14" s="56"/>
      <c r="H14" s="56"/>
      <c r="I14" s="56"/>
    </row>
    <row r="15" spans="1:9" ht="15.75" customHeight="1" x14ac:dyDescent="0.25">
      <c r="B15" s="56"/>
      <c r="C15" s="56"/>
      <c r="D15" s="56"/>
      <c r="E15" s="56"/>
      <c r="F15" s="56"/>
      <c r="G15" s="56"/>
      <c r="H15" s="56"/>
      <c r="I15" s="56"/>
    </row>
    <row r="16" spans="1:9" x14ac:dyDescent="0.25">
      <c r="B16" s="56"/>
      <c r="C16" s="56"/>
      <c r="D16" s="56"/>
      <c r="E16" s="56"/>
      <c r="F16" s="56"/>
      <c r="G16" s="56"/>
      <c r="H16" s="56"/>
      <c r="I16" s="56"/>
    </row>
    <row r="17" spans="2:9" x14ac:dyDescent="0.25">
      <c r="B17" s="56"/>
      <c r="C17" s="56"/>
      <c r="D17" s="56"/>
      <c r="E17" s="56"/>
      <c r="F17" s="56"/>
      <c r="G17" s="1"/>
      <c r="H17" s="56"/>
      <c r="I17" s="56"/>
    </row>
    <row r="18" spans="2:9" x14ac:dyDescent="0.25">
      <c r="B18" s="56"/>
      <c r="C18" s="56"/>
      <c r="D18" s="56"/>
      <c r="E18" s="56"/>
      <c r="F18" s="56"/>
      <c r="G18" s="56"/>
      <c r="H18" s="56"/>
      <c r="I18" s="56"/>
    </row>
    <row r="19" spans="2:9" x14ac:dyDescent="0.25">
      <c r="B19" s="56"/>
      <c r="C19" s="56"/>
      <c r="D19" s="56"/>
      <c r="E19" s="56"/>
      <c r="F19" s="56"/>
      <c r="G19" s="56"/>
      <c r="H19" s="56"/>
      <c r="I19" s="56"/>
    </row>
    <row r="20" spans="2:9" x14ac:dyDescent="0.25">
      <c r="B20" s="56"/>
      <c r="C20" s="56"/>
      <c r="D20" s="56"/>
      <c r="E20" s="56"/>
      <c r="F20" s="56"/>
      <c r="G20" s="56"/>
      <c r="H20" s="56"/>
      <c r="I20" s="56"/>
    </row>
    <row r="21" spans="2:9" x14ac:dyDescent="0.25">
      <c r="B21" s="56"/>
      <c r="C21" s="56"/>
      <c r="D21" s="56"/>
      <c r="E21" s="56"/>
      <c r="F21" s="56"/>
      <c r="G21" s="56"/>
      <c r="H21" s="56"/>
      <c r="I21" s="56"/>
    </row>
    <row r="22" spans="2:9" x14ac:dyDescent="0.25">
      <c r="B22" s="56"/>
      <c r="C22" s="56"/>
      <c r="D22" s="56"/>
      <c r="E22" s="56"/>
      <c r="F22" s="56"/>
      <c r="G22" s="56"/>
      <c r="H22" s="56"/>
      <c r="I22" s="56"/>
    </row>
    <row r="23" spans="2:9" x14ac:dyDescent="0.25">
      <c r="B23" s="56"/>
      <c r="C23" s="56"/>
      <c r="D23" s="56"/>
      <c r="E23" s="56"/>
      <c r="F23" s="56"/>
      <c r="G23" s="56"/>
      <c r="H23" s="56"/>
      <c r="I23" s="56"/>
    </row>
    <row r="24" spans="2:9" x14ac:dyDescent="0.25">
      <c r="B24" s="56"/>
      <c r="C24" s="56"/>
      <c r="D24" s="56"/>
      <c r="E24" s="56"/>
      <c r="F24" s="56"/>
      <c r="G24" s="56"/>
      <c r="H24" s="56"/>
      <c r="I24" s="56"/>
    </row>
    <row r="25" spans="2:9" x14ac:dyDescent="0.25">
      <c r="B25" s="56"/>
      <c r="C25" s="56"/>
      <c r="D25" s="56"/>
      <c r="E25" s="56"/>
      <c r="F25" s="56"/>
      <c r="G25" s="56"/>
      <c r="H25" s="56"/>
      <c r="I25" s="56"/>
    </row>
    <row r="26" spans="2:9" x14ac:dyDescent="0.25">
      <c r="B26" s="56"/>
      <c r="C26" s="56"/>
      <c r="D26" s="56"/>
      <c r="E26" s="56"/>
      <c r="F26" s="56"/>
      <c r="G26" s="56"/>
      <c r="H26" s="56"/>
      <c r="I26" s="56"/>
    </row>
    <row r="27" spans="2:9" x14ac:dyDescent="0.25">
      <c r="B27" s="56"/>
      <c r="C27" s="56"/>
      <c r="D27" s="56"/>
      <c r="E27" s="56"/>
      <c r="F27" s="56"/>
      <c r="G27" s="56"/>
      <c r="H27" s="56"/>
      <c r="I27" s="56"/>
    </row>
    <row r="28" spans="2:9" x14ac:dyDescent="0.25">
      <c r="B28" s="56"/>
      <c r="C28" s="56"/>
      <c r="D28" s="56"/>
      <c r="E28" s="56"/>
      <c r="F28" s="56"/>
      <c r="G28" s="56"/>
      <c r="H28" s="56"/>
      <c r="I28" s="56"/>
    </row>
    <row r="29" spans="2:9" x14ac:dyDescent="0.25">
      <c r="B29" s="56"/>
      <c r="C29" s="56"/>
      <c r="D29" s="56"/>
      <c r="E29" s="56"/>
      <c r="F29" s="56"/>
      <c r="G29" s="56"/>
      <c r="H29" s="56"/>
      <c r="I29" s="56"/>
    </row>
    <row r="30" spans="2:9" x14ac:dyDescent="0.25">
      <c r="B30" s="56"/>
      <c r="C30" s="56"/>
      <c r="D30" s="56"/>
      <c r="E30" s="56"/>
      <c r="F30" s="56"/>
      <c r="G30" s="56"/>
      <c r="H30" s="56"/>
      <c r="I30" s="56"/>
    </row>
    <row r="31" spans="2:9" x14ac:dyDescent="0.25">
      <c r="B31" s="56"/>
      <c r="C31" s="56"/>
      <c r="D31" s="56"/>
      <c r="E31" s="56"/>
      <c r="F31" s="56"/>
      <c r="G31" s="56"/>
      <c r="H31" s="56"/>
      <c r="I31" s="56"/>
    </row>
    <row r="32" spans="2:9" x14ac:dyDescent="0.25">
      <c r="B32" s="56"/>
      <c r="C32" s="56"/>
      <c r="D32" s="56"/>
      <c r="E32" s="56"/>
      <c r="F32" s="56"/>
      <c r="G32" s="56"/>
      <c r="H32" s="56"/>
      <c r="I32" s="56"/>
    </row>
    <row r="33" spans="2:9" x14ac:dyDescent="0.25">
      <c r="B33" s="56"/>
      <c r="C33" s="56"/>
      <c r="D33" s="56"/>
      <c r="E33" s="56"/>
      <c r="F33" s="56"/>
      <c r="G33" s="56"/>
      <c r="H33" s="56"/>
      <c r="I33" s="56"/>
    </row>
    <row r="34" spans="2:9" x14ac:dyDescent="0.25">
      <c r="B34" s="56"/>
      <c r="C34" s="56"/>
      <c r="D34" s="56"/>
      <c r="E34" s="56"/>
      <c r="F34" s="56"/>
      <c r="G34" s="56"/>
      <c r="H34" s="56"/>
      <c r="I34" s="56"/>
    </row>
    <row r="35" spans="2:9" x14ac:dyDescent="0.25">
      <c r="B35" s="56"/>
      <c r="C35" s="56"/>
      <c r="D35" s="56"/>
      <c r="E35" s="56"/>
      <c r="F35" s="56"/>
      <c r="G35" s="56"/>
      <c r="H35" s="56"/>
      <c r="I35" s="56"/>
    </row>
    <row r="36" spans="2:9" x14ac:dyDescent="0.25">
      <c r="B36" s="56"/>
      <c r="C36" s="56"/>
      <c r="D36" s="56"/>
      <c r="E36" s="56"/>
      <c r="F36" s="56"/>
      <c r="G36" s="56"/>
      <c r="H36" s="56"/>
      <c r="I36" s="56"/>
    </row>
    <row r="37" spans="2:9" x14ac:dyDescent="0.25">
      <c r="B37" s="1"/>
      <c r="C37" s="1"/>
      <c r="D37" s="1"/>
      <c r="E37" s="1"/>
      <c r="F37" s="1"/>
      <c r="G37" s="1"/>
      <c r="H37" s="56"/>
      <c r="I37" s="56"/>
    </row>
    <row r="38" spans="2:9" ht="45" customHeight="1" x14ac:dyDescent="0.3">
      <c r="B38" s="207" t="s">
        <v>382</v>
      </c>
      <c r="C38" s="207"/>
      <c r="D38" s="207"/>
      <c r="E38" s="207"/>
      <c r="F38" s="207"/>
      <c r="G38" s="207"/>
      <c r="H38" s="207"/>
      <c r="I38" s="56"/>
    </row>
    <row r="39" spans="2:9" ht="16.5" customHeight="1" x14ac:dyDescent="0.3">
      <c r="B39" s="58" t="s">
        <v>356</v>
      </c>
      <c r="C39" s="58"/>
      <c r="D39" s="58"/>
      <c r="E39" s="58"/>
      <c r="F39" s="58"/>
      <c r="G39" s="58"/>
      <c r="H39" s="56"/>
      <c r="I39" s="56"/>
    </row>
    <row r="40" spans="2:9" ht="17.25" customHeight="1" thickBot="1" x14ac:dyDescent="0.35">
      <c r="B40" s="59" t="s">
        <v>357</v>
      </c>
      <c r="C40" s="59"/>
      <c r="D40" s="58"/>
      <c r="E40" s="58"/>
      <c r="F40" s="58"/>
      <c r="G40" s="58"/>
      <c r="H40" s="56"/>
      <c r="I40" s="56"/>
    </row>
    <row r="41" spans="2:9" s="2" customFormat="1" ht="15.75" customHeight="1" x14ac:dyDescent="0.25">
      <c r="B41" s="203" t="s">
        <v>396</v>
      </c>
      <c r="C41" s="203"/>
      <c r="D41" s="203"/>
      <c r="E41" s="203"/>
      <c r="F41" s="203"/>
      <c r="G41" s="203"/>
      <c r="H41" s="203"/>
      <c r="I41" s="203"/>
    </row>
  </sheetData>
  <mergeCells count="4">
    <mergeCell ref="B41:I41"/>
    <mergeCell ref="A4:A8"/>
    <mergeCell ref="A9:A10"/>
    <mergeCell ref="B38:H38"/>
  </mergeCells>
  <phoneticPr fontId="2" type="noConversion"/>
  <pageMargins left="0.78740157499999996" right="0.78740157499999996" top="0.984251969" bottom="0.984251969" header="0.4921259845" footer="0.4921259845"/>
  <pageSetup paperSize="9" orientation="landscape"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V17"/>
  <sheetViews>
    <sheetView showGridLines="0" zoomScaleNormal="100" workbookViewId="0">
      <selection activeCell="A17" sqref="A17:P17"/>
    </sheetView>
  </sheetViews>
  <sheetFormatPr baseColWidth="10" defaultRowHeight="15" x14ac:dyDescent="0.3"/>
  <cols>
    <col min="1" max="1" width="11.42578125" style="62"/>
    <col min="2" max="2" width="13.7109375" style="62" customWidth="1"/>
    <col min="3" max="12" width="9" style="62" customWidth="1"/>
    <col min="13" max="13" width="10" style="62" customWidth="1"/>
    <col min="14" max="14" width="9" style="62" customWidth="1"/>
    <col min="15" max="15" width="11.42578125" style="62"/>
    <col min="16" max="16" width="12.42578125" style="62" customWidth="1"/>
    <col min="17" max="16384" width="11.42578125" style="62"/>
  </cols>
  <sheetData>
    <row r="1" spans="1:22" x14ac:dyDescent="0.3">
      <c r="A1" s="61" t="s">
        <v>350</v>
      </c>
      <c r="C1" s="61"/>
      <c r="D1" s="61"/>
      <c r="E1" s="61"/>
      <c r="F1" s="61"/>
      <c r="G1" s="61"/>
      <c r="H1" s="61"/>
      <c r="I1" s="61"/>
      <c r="J1" s="63"/>
      <c r="K1" s="63"/>
      <c r="L1" s="63"/>
    </row>
    <row r="2" spans="1:22" x14ac:dyDescent="0.3">
      <c r="B2" s="60"/>
    </row>
    <row r="3" spans="1:22" ht="35.25" customHeight="1" thickBot="1" x14ac:dyDescent="0.35">
      <c r="A3" s="208"/>
      <c r="B3" s="209"/>
      <c r="C3" s="222" t="s">
        <v>141</v>
      </c>
      <c r="D3" s="222"/>
      <c r="E3" s="222"/>
      <c r="F3" s="222"/>
      <c r="G3" s="222" t="s">
        <v>143</v>
      </c>
      <c r="H3" s="222"/>
      <c r="I3" s="222"/>
      <c r="J3" s="222"/>
      <c r="K3" s="222" t="s">
        <v>144</v>
      </c>
      <c r="L3" s="222"/>
      <c r="M3" s="222"/>
      <c r="N3" s="222"/>
      <c r="O3" s="219" t="s">
        <v>142</v>
      </c>
      <c r="P3" s="220"/>
    </row>
    <row r="4" spans="1:22" ht="17.25" customHeight="1" x14ac:dyDescent="0.3">
      <c r="A4" s="210"/>
      <c r="B4" s="211"/>
      <c r="C4" s="221" t="s">
        <v>3</v>
      </c>
      <c r="D4" s="221"/>
      <c r="E4" s="221" t="s">
        <v>4</v>
      </c>
      <c r="F4" s="221"/>
      <c r="G4" s="221" t="s">
        <v>3</v>
      </c>
      <c r="H4" s="221"/>
      <c r="I4" s="221" t="s">
        <v>4</v>
      </c>
      <c r="J4" s="221"/>
      <c r="K4" s="221" t="s">
        <v>3</v>
      </c>
      <c r="L4" s="221"/>
      <c r="M4" s="221" t="s">
        <v>4</v>
      </c>
      <c r="N4" s="221"/>
      <c r="O4" s="223" t="s">
        <v>3</v>
      </c>
      <c r="P4" s="225" t="s">
        <v>4</v>
      </c>
    </row>
    <row r="5" spans="1:22" s="65" customFormat="1" ht="33.75" customHeight="1" x14ac:dyDescent="0.3">
      <c r="A5" s="212"/>
      <c r="B5" s="213"/>
      <c r="C5" s="64" t="s">
        <v>145</v>
      </c>
      <c r="D5" s="64" t="s">
        <v>146</v>
      </c>
      <c r="E5" s="64" t="s">
        <v>145</v>
      </c>
      <c r="F5" s="64" t="s">
        <v>146</v>
      </c>
      <c r="G5" s="64" t="s">
        <v>145</v>
      </c>
      <c r="H5" s="64" t="s">
        <v>146</v>
      </c>
      <c r="I5" s="64" t="s">
        <v>145</v>
      </c>
      <c r="J5" s="64" t="s">
        <v>146</v>
      </c>
      <c r="K5" s="64" t="s">
        <v>145</v>
      </c>
      <c r="L5" s="64" t="s">
        <v>146</v>
      </c>
      <c r="M5" s="64" t="s">
        <v>145</v>
      </c>
      <c r="N5" s="64" t="s">
        <v>146</v>
      </c>
      <c r="O5" s="224"/>
      <c r="P5" s="226"/>
    </row>
    <row r="6" spans="1:22" s="71" customFormat="1" ht="24.75" customHeight="1" x14ac:dyDescent="0.2">
      <c r="A6" s="214" t="s">
        <v>254</v>
      </c>
      <c r="B6" s="66" t="s">
        <v>136</v>
      </c>
      <c r="C6" s="67">
        <v>8.1731748726655304</v>
      </c>
      <c r="D6" s="67">
        <v>3.9017305024540399</v>
      </c>
      <c r="E6" s="67">
        <v>8.6043380703066603</v>
      </c>
      <c r="F6" s="67">
        <v>3.93830555291713</v>
      </c>
      <c r="G6" s="67">
        <v>12.044142614601</v>
      </c>
      <c r="H6" s="67">
        <v>4.4528866168043502</v>
      </c>
      <c r="I6" s="67">
        <v>11.5953627524308</v>
      </c>
      <c r="J6" s="67">
        <v>4.5644167902950903</v>
      </c>
      <c r="K6" s="68">
        <v>2.3578735144312399</v>
      </c>
      <c r="L6" s="68">
        <v>0.75705060911337896</v>
      </c>
      <c r="M6" s="68">
        <v>2.2519521316379998</v>
      </c>
      <c r="N6" s="68">
        <v>0.71894238114573805</v>
      </c>
      <c r="O6" s="69">
        <v>0.7</v>
      </c>
      <c r="P6" s="70">
        <v>0.4</v>
      </c>
      <c r="R6"/>
      <c r="S6"/>
      <c r="T6"/>
      <c r="U6"/>
      <c r="V6"/>
    </row>
    <row r="7" spans="1:22" s="71" customFormat="1" ht="19.5" customHeight="1" x14ac:dyDescent="0.2">
      <c r="A7" s="215"/>
      <c r="B7" s="66" t="s">
        <v>138</v>
      </c>
      <c r="C7" s="67">
        <v>9.9420308751434199</v>
      </c>
      <c r="D7" s="67">
        <v>3.3553549792349502</v>
      </c>
      <c r="E7" s="67">
        <v>10.028966300643701</v>
      </c>
      <c r="F7" s="67">
        <v>3.32116905557046</v>
      </c>
      <c r="G7" s="67">
        <v>13.742724522791301</v>
      </c>
      <c r="H7" s="67">
        <v>3.3033050322313899</v>
      </c>
      <c r="I7" s="67">
        <v>13.2340022718667</v>
      </c>
      <c r="J7" s="67">
        <v>3.3213174150208302</v>
      </c>
      <c r="K7" s="68">
        <v>2.0090966934390302</v>
      </c>
      <c r="L7" s="68">
        <v>0.59780266512343605</v>
      </c>
      <c r="M7" s="68">
        <v>1.95942351382052</v>
      </c>
      <c r="N7" s="68">
        <v>0.52174455395389896</v>
      </c>
      <c r="O7" s="72">
        <v>10.6</v>
      </c>
      <c r="P7" s="73">
        <v>5.9</v>
      </c>
      <c r="R7"/>
      <c r="S7"/>
      <c r="T7"/>
      <c r="U7"/>
      <c r="V7"/>
    </row>
    <row r="8" spans="1:22" s="71" customFormat="1" ht="34.5" customHeight="1" x14ac:dyDescent="0.2">
      <c r="A8" s="215"/>
      <c r="B8" s="66" t="s">
        <v>360</v>
      </c>
      <c r="C8" s="67">
        <v>11.2452012445452</v>
      </c>
      <c r="D8" s="67">
        <v>3.3328637064397801</v>
      </c>
      <c r="E8" s="67">
        <v>11.1866659770353</v>
      </c>
      <c r="F8" s="67">
        <v>3.18087582821647</v>
      </c>
      <c r="G8" s="67">
        <v>14.7718366981779</v>
      </c>
      <c r="H8" s="67">
        <v>2.98550806264993</v>
      </c>
      <c r="I8" s="67">
        <v>14.1711492707148</v>
      </c>
      <c r="J8" s="67">
        <v>3.0062813666871602</v>
      </c>
      <c r="K8" s="68">
        <v>1.84151910058748</v>
      </c>
      <c r="L8" s="68">
        <v>0.55305396459811296</v>
      </c>
      <c r="M8" s="68">
        <v>1.8420655322230299</v>
      </c>
      <c r="N8" s="68">
        <v>0.49559323513190801</v>
      </c>
      <c r="O8" s="72">
        <v>27.9</v>
      </c>
      <c r="P8" s="73">
        <v>21.8</v>
      </c>
      <c r="R8"/>
      <c r="S8"/>
      <c r="T8"/>
      <c r="U8"/>
      <c r="V8"/>
    </row>
    <row r="9" spans="1:22" s="71" customFormat="1" ht="43.5" customHeight="1" x14ac:dyDescent="0.2">
      <c r="A9" s="215"/>
      <c r="B9" s="66" t="s">
        <v>139</v>
      </c>
      <c r="C9" s="67">
        <v>14.052316870397799</v>
      </c>
      <c r="D9" s="67">
        <v>3.0911598898770398</v>
      </c>
      <c r="E9" s="67">
        <v>13.9282400525731</v>
      </c>
      <c r="F9" s="67">
        <v>2.94968131558291</v>
      </c>
      <c r="G9" s="67">
        <v>16.247314038261301</v>
      </c>
      <c r="H9" s="67">
        <v>2.5885970015523201</v>
      </c>
      <c r="I9" s="67">
        <v>15.8646164197087</v>
      </c>
      <c r="J9" s="67">
        <v>2.6588194350709</v>
      </c>
      <c r="K9" s="68">
        <v>1.59802622923861</v>
      </c>
      <c r="L9" s="68">
        <v>0.48383932856894601</v>
      </c>
      <c r="M9" s="68">
        <v>1.6473141165057701</v>
      </c>
      <c r="N9" s="68">
        <v>0.44810125116153199</v>
      </c>
      <c r="O9" s="72">
        <v>60.8</v>
      </c>
      <c r="P9" s="73">
        <v>71.900000000000006</v>
      </c>
      <c r="R9"/>
      <c r="S9"/>
      <c r="T9"/>
      <c r="U9"/>
      <c r="V9"/>
    </row>
    <row r="10" spans="1:22" x14ac:dyDescent="0.3">
      <c r="A10" s="216"/>
      <c r="B10" s="74" t="s">
        <v>5</v>
      </c>
      <c r="C10" s="75">
        <v>12.8</v>
      </c>
      <c r="D10" s="75">
        <v>3.5606270135153602</v>
      </c>
      <c r="E10" s="75">
        <v>13.144799570089299</v>
      </c>
      <c r="F10" s="75">
        <v>3.31087848834466</v>
      </c>
      <c r="G10" s="75">
        <v>15.5</v>
      </c>
      <c r="H10" s="75">
        <v>3</v>
      </c>
      <c r="I10" s="75">
        <v>15.3234492886255</v>
      </c>
      <c r="J10" s="75">
        <v>2.9336893575462901</v>
      </c>
      <c r="K10" s="76">
        <v>1.71</v>
      </c>
      <c r="L10" s="76">
        <v>0.54418748341174505</v>
      </c>
      <c r="M10" s="76">
        <v>1.71</v>
      </c>
      <c r="N10" s="76">
        <v>0.48013788956625802</v>
      </c>
      <c r="O10" s="75">
        <f>O6+O7+O8+O9</f>
        <v>100</v>
      </c>
      <c r="P10" s="77">
        <f>P6+P7+P8+P9</f>
        <v>100</v>
      </c>
      <c r="R10"/>
      <c r="S10"/>
      <c r="T10"/>
      <c r="U10"/>
      <c r="V10"/>
    </row>
    <row r="11" spans="1:22" ht="22.5" customHeight="1" x14ac:dyDescent="0.3">
      <c r="A11" s="214" t="s">
        <v>256</v>
      </c>
      <c r="B11" s="66" t="s">
        <v>264</v>
      </c>
      <c r="C11" s="67">
        <v>11.1</v>
      </c>
      <c r="D11" s="67">
        <v>3.8161922640720101</v>
      </c>
      <c r="E11" s="67">
        <v>11.2</v>
      </c>
      <c r="F11" s="67">
        <v>3.7</v>
      </c>
      <c r="G11" s="67">
        <v>15.007407407407401</v>
      </c>
      <c r="H11" s="67">
        <v>3.4</v>
      </c>
      <c r="I11" s="67">
        <v>14.6074230537115</v>
      </c>
      <c r="J11" s="67">
        <v>3.4</v>
      </c>
      <c r="K11" s="68">
        <v>1.95</v>
      </c>
      <c r="L11" s="68">
        <v>0.67</v>
      </c>
      <c r="M11" s="68">
        <v>1.9</v>
      </c>
      <c r="N11" s="68">
        <v>0.567964037266388</v>
      </c>
      <c r="O11" s="72">
        <v>27.51</v>
      </c>
      <c r="P11" s="69">
        <v>26.68</v>
      </c>
      <c r="R11"/>
      <c r="S11"/>
      <c r="T11"/>
      <c r="U11"/>
      <c r="V11"/>
    </row>
    <row r="12" spans="1:22" x14ac:dyDescent="0.3">
      <c r="A12" s="215"/>
      <c r="B12" s="66" t="s">
        <v>346</v>
      </c>
      <c r="C12" s="67">
        <v>9.6</v>
      </c>
      <c r="D12" s="67">
        <v>3.6054248632522401</v>
      </c>
      <c r="E12" s="67">
        <v>10.1</v>
      </c>
      <c r="F12" s="67">
        <v>3.5118726752745801</v>
      </c>
      <c r="G12" s="67">
        <v>13.936403947933099</v>
      </c>
      <c r="H12" s="67">
        <v>3.6278014963268901</v>
      </c>
      <c r="I12" s="67">
        <v>13.7</v>
      </c>
      <c r="J12" s="67">
        <v>3.51536545278412</v>
      </c>
      <c r="K12" s="68">
        <v>2.1</v>
      </c>
      <c r="L12" s="68">
        <v>0.69555665272724598</v>
      </c>
      <c r="M12" s="68">
        <v>2</v>
      </c>
      <c r="N12" s="68">
        <v>0.58726014327276099</v>
      </c>
      <c r="O12" s="72">
        <v>72.489999999999995</v>
      </c>
      <c r="P12" s="72">
        <v>73.319999999999993</v>
      </c>
      <c r="R12"/>
      <c r="S12"/>
      <c r="T12"/>
      <c r="U12"/>
      <c r="V12"/>
    </row>
    <row r="13" spans="1:22" x14ac:dyDescent="0.3">
      <c r="A13" s="216"/>
      <c r="B13" s="74" t="s">
        <v>5</v>
      </c>
      <c r="C13" s="75">
        <v>10</v>
      </c>
      <c r="D13" s="75">
        <v>3.7247372065846198</v>
      </c>
      <c r="E13" s="75">
        <v>10.4</v>
      </c>
      <c r="F13" s="75">
        <v>3.5864061329740502</v>
      </c>
      <c r="G13" s="75">
        <v>14.2</v>
      </c>
      <c r="H13" s="75">
        <v>3.5728123369981901</v>
      </c>
      <c r="I13" s="75">
        <v>14.0184294144349</v>
      </c>
      <c r="J13" s="75">
        <v>3.4854904275230698</v>
      </c>
      <c r="K13" s="76">
        <v>2.06</v>
      </c>
      <c r="L13" s="76">
        <v>0.68560606019266601</v>
      </c>
      <c r="M13" s="76">
        <v>1.97</v>
      </c>
      <c r="N13" s="76">
        <v>0.58429736091073103</v>
      </c>
      <c r="O13" s="75">
        <f>O12+O11</f>
        <v>100</v>
      </c>
      <c r="P13" s="77">
        <f>P12+P11</f>
        <v>100</v>
      </c>
      <c r="R13" s="178"/>
      <c r="S13" s="178"/>
      <c r="T13"/>
      <c r="U13"/>
      <c r="V13"/>
    </row>
    <row r="14" spans="1:22" s="71" customFormat="1" ht="50.25" customHeight="1" x14ac:dyDescent="0.2">
      <c r="A14" s="217" t="s">
        <v>361</v>
      </c>
      <c r="B14" s="217"/>
      <c r="C14" s="217"/>
      <c r="D14" s="217"/>
      <c r="E14" s="217"/>
      <c r="F14" s="217"/>
      <c r="G14" s="217"/>
      <c r="H14" s="217"/>
      <c r="I14" s="217"/>
      <c r="J14" s="217"/>
      <c r="K14" s="217"/>
      <c r="L14" s="217"/>
      <c r="M14" s="217"/>
      <c r="N14" s="217"/>
      <c r="O14" s="217"/>
      <c r="P14" s="217"/>
      <c r="R14" s="178"/>
      <c r="S14" s="178"/>
      <c r="T14"/>
      <c r="U14"/>
      <c r="V14"/>
    </row>
    <row r="15" spans="1:22" s="71" customFormat="1" ht="15.75" customHeight="1" x14ac:dyDescent="0.2">
      <c r="A15" s="78" t="s">
        <v>362</v>
      </c>
    </row>
    <row r="16" spans="1:22" s="71" customFormat="1" ht="17.25" customHeight="1" thickBot="1" x14ac:dyDescent="0.25">
      <c r="A16" s="79" t="s">
        <v>363</v>
      </c>
      <c r="B16" s="80"/>
      <c r="C16" s="80"/>
      <c r="D16" s="80"/>
      <c r="E16" s="80"/>
      <c r="F16" s="80"/>
      <c r="G16" s="80"/>
      <c r="H16" s="80"/>
      <c r="I16" s="80"/>
      <c r="J16" s="80"/>
      <c r="K16" s="80"/>
      <c r="L16" s="80"/>
      <c r="M16" s="80"/>
      <c r="N16" s="80"/>
      <c r="O16" s="80"/>
      <c r="P16" s="80"/>
    </row>
    <row r="17" spans="1:16" ht="18" customHeight="1" x14ac:dyDescent="0.3">
      <c r="A17" s="218" t="s">
        <v>393</v>
      </c>
      <c r="B17" s="218"/>
      <c r="C17" s="218"/>
      <c r="D17" s="218"/>
      <c r="E17" s="218"/>
      <c r="F17" s="218"/>
      <c r="G17" s="218"/>
      <c r="H17" s="218"/>
      <c r="I17" s="218"/>
      <c r="J17" s="218"/>
      <c r="K17" s="218"/>
      <c r="L17" s="218"/>
      <c r="M17" s="218"/>
      <c r="N17" s="218"/>
      <c r="O17" s="218"/>
      <c r="P17" s="218"/>
    </row>
  </sheetData>
  <mergeCells count="17">
    <mergeCell ref="A6:A10"/>
    <mergeCell ref="A3:B5"/>
    <mergeCell ref="A11:A13"/>
    <mergeCell ref="A14:P14"/>
    <mergeCell ref="A17:P17"/>
    <mergeCell ref="O3:P3"/>
    <mergeCell ref="C4:D4"/>
    <mergeCell ref="E4:F4"/>
    <mergeCell ref="G4:H4"/>
    <mergeCell ref="I4:J4"/>
    <mergeCell ref="K4:L4"/>
    <mergeCell ref="C3:F3"/>
    <mergeCell ref="G3:J3"/>
    <mergeCell ref="K3:N3"/>
    <mergeCell ref="M4:N4"/>
    <mergeCell ref="O4:O5"/>
    <mergeCell ref="P4:P5"/>
  </mergeCells>
  <phoneticPr fontId="2" type="noConversion"/>
  <pageMargins left="0.78740157499999996" right="0.78740157499999996" top="0.984251969" bottom="0.984251969" header="0.4921259845" footer="0.4921259845"/>
  <pageSetup paperSize="9"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Y111"/>
  <sheetViews>
    <sheetView zoomScale="130" zoomScaleNormal="130" workbookViewId="0">
      <selection activeCell="W50" sqref="W50:Y50"/>
    </sheetView>
  </sheetViews>
  <sheetFormatPr baseColWidth="10" defaultRowHeight="12.75" x14ac:dyDescent="0.25"/>
  <cols>
    <col min="1" max="1" width="12.85546875" style="83" customWidth="1"/>
    <col min="2" max="2" width="21" style="83" customWidth="1"/>
    <col min="3" max="3" width="9.42578125" style="83" customWidth="1"/>
    <col min="4" max="5" width="8.7109375" style="83" customWidth="1"/>
    <col min="6" max="6" width="9.7109375" style="83" customWidth="1"/>
    <col min="7" max="7" width="8.7109375" style="83" customWidth="1"/>
    <col min="8" max="9" width="9.7109375" style="83" customWidth="1"/>
    <col min="10" max="11" width="8.7109375" style="83" customWidth="1"/>
    <col min="12" max="12" width="9.42578125" style="83" customWidth="1"/>
    <col min="13" max="14" width="8.7109375" style="83" customWidth="1"/>
    <col min="15" max="15" width="9" style="83" customWidth="1"/>
    <col min="16" max="18" width="8.7109375" style="83" customWidth="1"/>
    <col min="19" max="16384" width="11.42578125" style="83"/>
  </cols>
  <sheetData>
    <row r="1" spans="1:22" ht="15" x14ac:dyDescent="0.3">
      <c r="A1" s="82" t="s">
        <v>351</v>
      </c>
    </row>
    <row r="2" spans="1:22" ht="53.25" customHeight="1" x14ac:dyDescent="0.3">
      <c r="A2" s="81" t="s">
        <v>196</v>
      </c>
      <c r="B2" s="81" t="s">
        <v>16</v>
      </c>
      <c r="C2" s="228" t="s">
        <v>202</v>
      </c>
      <c r="D2" s="229"/>
      <c r="E2" s="230"/>
      <c r="F2" s="228" t="s">
        <v>153</v>
      </c>
      <c r="G2" s="229"/>
      <c r="H2" s="230"/>
      <c r="I2" s="228" t="s">
        <v>154</v>
      </c>
      <c r="J2" s="229"/>
      <c r="K2" s="230"/>
      <c r="L2" s="228" t="s">
        <v>155</v>
      </c>
      <c r="M2" s="229"/>
      <c r="N2" s="230"/>
      <c r="O2" s="228" t="s">
        <v>156</v>
      </c>
      <c r="P2" s="229"/>
      <c r="Q2" s="230"/>
      <c r="R2" s="82"/>
      <c r="T2" s="82"/>
      <c r="U2" s="82"/>
      <c r="V2" s="82"/>
    </row>
    <row r="3" spans="1:22" ht="53.25" customHeight="1" x14ac:dyDescent="0.3">
      <c r="A3" s="84"/>
      <c r="B3" s="84"/>
      <c r="C3" s="81" t="s">
        <v>5</v>
      </c>
      <c r="D3" s="81" t="s">
        <v>4</v>
      </c>
      <c r="E3" s="81" t="s">
        <v>3</v>
      </c>
      <c r="F3" s="81" t="s">
        <v>5</v>
      </c>
      <c r="G3" s="81" t="s">
        <v>4</v>
      </c>
      <c r="H3" s="81" t="s">
        <v>3</v>
      </c>
      <c r="I3" s="81" t="s">
        <v>5</v>
      </c>
      <c r="J3" s="81" t="s">
        <v>4</v>
      </c>
      <c r="K3" s="81" t="s">
        <v>3</v>
      </c>
      <c r="L3" s="81" t="s">
        <v>5</v>
      </c>
      <c r="M3" s="81" t="s">
        <v>4</v>
      </c>
      <c r="N3" s="81" t="s">
        <v>3</v>
      </c>
      <c r="O3" s="81" t="s">
        <v>5</v>
      </c>
      <c r="P3" s="81" t="s">
        <v>4</v>
      </c>
      <c r="Q3" s="81" t="s">
        <v>3</v>
      </c>
      <c r="R3" s="82"/>
      <c r="S3" s="82"/>
      <c r="T3" s="82"/>
      <c r="U3" s="82"/>
      <c r="V3" s="82"/>
    </row>
    <row r="4" spans="1:22" x14ac:dyDescent="0.25">
      <c r="A4" s="85" t="s">
        <v>21</v>
      </c>
      <c r="B4" s="86" t="s">
        <v>22</v>
      </c>
      <c r="C4" s="87">
        <v>11.6</v>
      </c>
      <c r="D4" s="87">
        <v>9.8000000000000007</v>
      </c>
      <c r="E4" s="87">
        <v>13.1</v>
      </c>
      <c r="F4" s="87">
        <v>4.7</v>
      </c>
      <c r="G4" s="87">
        <v>4.8</v>
      </c>
      <c r="H4" s="87">
        <v>4.5999999999999996</v>
      </c>
      <c r="I4" s="87">
        <v>6.9</v>
      </c>
      <c r="J4" s="87">
        <v>5.0999999999999996</v>
      </c>
      <c r="K4" s="87">
        <v>8.6</v>
      </c>
      <c r="L4" s="87">
        <v>10</v>
      </c>
      <c r="M4" s="87">
        <v>10.7</v>
      </c>
      <c r="N4" s="87">
        <v>9.4</v>
      </c>
      <c r="O4" s="87">
        <v>78.400000000000006</v>
      </c>
      <c r="P4" s="87">
        <v>79.5</v>
      </c>
      <c r="Q4" s="87">
        <v>77.400000000000006</v>
      </c>
      <c r="R4" s="88"/>
    </row>
    <row r="5" spans="1:22" x14ac:dyDescent="0.25">
      <c r="A5" s="85" t="s">
        <v>23</v>
      </c>
      <c r="B5" s="86" t="s">
        <v>24</v>
      </c>
      <c r="C5" s="87">
        <v>18.7</v>
      </c>
      <c r="D5" s="87">
        <v>16.7</v>
      </c>
      <c r="E5" s="87">
        <v>20.7</v>
      </c>
      <c r="F5" s="87">
        <v>7.8</v>
      </c>
      <c r="G5" s="87">
        <v>7.1</v>
      </c>
      <c r="H5" s="87">
        <v>8.5</v>
      </c>
      <c r="I5" s="87">
        <v>10.9</v>
      </c>
      <c r="J5" s="87">
        <v>9.6</v>
      </c>
      <c r="K5" s="87">
        <v>12.2</v>
      </c>
      <c r="L5" s="87">
        <v>10.3</v>
      </c>
      <c r="M5" s="87">
        <v>12.3</v>
      </c>
      <c r="N5" s="87">
        <v>8.5</v>
      </c>
      <c r="O5" s="87">
        <v>70.900000000000006</v>
      </c>
      <c r="P5" s="87">
        <v>71</v>
      </c>
      <c r="Q5" s="87">
        <v>70.900000000000006</v>
      </c>
      <c r="R5" s="88"/>
    </row>
    <row r="6" spans="1:22" x14ac:dyDescent="0.25">
      <c r="A6" s="85" t="s">
        <v>25</v>
      </c>
      <c r="B6" s="86" t="s">
        <v>26</v>
      </c>
      <c r="C6" s="87">
        <v>15.7</v>
      </c>
      <c r="D6" s="87">
        <v>13.1</v>
      </c>
      <c r="E6" s="87">
        <v>18.399999999999999</v>
      </c>
      <c r="F6" s="87">
        <v>6.3</v>
      </c>
      <c r="G6" s="87" t="s">
        <v>229</v>
      </c>
      <c r="H6" s="87">
        <v>7</v>
      </c>
      <c r="I6" s="87">
        <v>9.4</v>
      </c>
      <c r="J6" s="87">
        <v>7.4</v>
      </c>
      <c r="K6" s="87">
        <v>11.4</v>
      </c>
      <c r="L6" s="87">
        <v>9.4</v>
      </c>
      <c r="M6" s="87">
        <v>10.199999999999999</v>
      </c>
      <c r="N6" s="87">
        <v>8.5</v>
      </c>
      <c r="O6" s="87">
        <v>74.900000000000006</v>
      </c>
      <c r="P6" s="87">
        <v>76.7</v>
      </c>
      <c r="Q6" s="87">
        <v>73.099999999999994</v>
      </c>
      <c r="R6" s="88"/>
    </row>
    <row r="7" spans="1:22" x14ac:dyDescent="0.25">
      <c r="A7" s="85" t="s">
        <v>27</v>
      </c>
      <c r="B7" s="86" t="s">
        <v>28</v>
      </c>
      <c r="C7" s="87">
        <v>12</v>
      </c>
      <c r="D7" s="87" t="s">
        <v>288</v>
      </c>
      <c r="E7" s="87">
        <v>13.7</v>
      </c>
      <c r="F7" s="87" t="s">
        <v>214</v>
      </c>
      <c r="G7" s="87" t="s">
        <v>212</v>
      </c>
      <c r="H7" s="87" t="s">
        <v>222</v>
      </c>
      <c r="I7" s="87">
        <v>8.1999999999999993</v>
      </c>
      <c r="J7" s="87" t="s">
        <v>233</v>
      </c>
      <c r="K7" s="87" t="s">
        <v>249</v>
      </c>
      <c r="L7" s="87">
        <v>8.6999999999999993</v>
      </c>
      <c r="M7" s="87" t="s">
        <v>247</v>
      </c>
      <c r="N7" s="87" t="s">
        <v>296</v>
      </c>
      <c r="O7" s="87">
        <v>79.400000000000006</v>
      </c>
      <c r="P7" s="87">
        <v>79.900000000000006</v>
      </c>
      <c r="Q7" s="87">
        <v>78.8</v>
      </c>
      <c r="R7" s="88"/>
    </row>
    <row r="8" spans="1:22" x14ac:dyDescent="0.25">
      <c r="A8" s="85" t="s">
        <v>29</v>
      </c>
      <c r="B8" s="86" t="s">
        <v>30</v>
      </c>
      <c r="C8" s="87">
        <v>11.7</v>
      </c>
      <c r="D8" s="87" t="s">
        <v>210</v>
      </c>
      <c r="E8" s="87">
        <v>13.8</v>
      </c>
      <c r="F8" s="87" t="s">
        <v>221</v>
      </c>
      <c r="G8" s="87" t="s">
        <v>297</v>
      </c>
      <c r="H8" s="87" t="s">
        <v>211</v>
      </c>
      <c r="I8" s="87">
        <v>8.1999999999999993</v>
      </c>
      <c r="J8" s="87" t="s">
        <v>251</v>
      </c>
      <c r="K8" s="87" t="s">
        <v>298</v>
      </c>
      <c r="L8" s="87">
        <v>7.8</v>
      </c>
      <c r="M8" s="87" t="s">
        <v>299</v>
      </c>
      <c r="N8" s="87" t="s">
        <v>252</v>
      </c>
      <c r="O8" s="87">
        <v>80.5</v>
      </c>
      <c r="P8" s="87">
        <v>81.900000000000006</v>
      </c>
      <c r="Q8" s="87">
        <v>79.2</v>
      </c>
      <c r="R8" s="88"/>
    </row>
    <row r="9" spans="1:22" x14ac:dyDescent="0.25">
      <c r="A9" s="85" t="s">
        <v>31</v>
      </c>
      <c r="B9" s="86" t="s">
        <v>32</v>
      </c>
      <c r="C9" s="87">
        <v>11.8</v>
      </c>
      <c r="D9" s="87">
        <v>9.9</v>
      </c>
      <c r="E9" s="87">
        <v>13.7</v>
      </c>
      <c r="F9" s="87">
        <v>4.7</v>
      </c>
      <c r="G9" s="87">
        <v>4.0999999999999996</v>
      </c>
      <c r="H9" s="87">
        <v>5.3</v>
      </c>
      <c r="I9" s="87">
        <v>7.1</v>
      </c>
      <c r="J9" s="87">
        <v>5.8</v>
      </c>
      <c r="K9" s="87">
        <v>8.4</v>
      </c>
      <c r="L9" s="87">
        <v>10.4</v>
      </c>
      <c r="M9" s="87">
        <v>11.8</v>
      </c>
      <c r="N9" s="87">
        <v>9.1</v>
      </c>
      <c r="O9" s="87">
        <v>77.8</v>
      </c>
      <c r="P9" s="87">
        <v>78.400000000000006</v>
      </c>
      <c r="Q9" s="87">
        <v>77.2</v>
      </c>
      <c r="R9" s="88"/>
    </row>
    <row r="10" spans="1:22" x14ac:dyDescent="0.25">
      <c r="A10" s="85" t="s">
        <v>33</v>
      </c>
      <c r="B10" s="86" t="s">
        <v>34</v>
      </c>
      <c r="C10" s="87">
        <v>12.2</v>
      </c>
      <c r="D10" s="87">
        <v>9.1</v>
      </c>
      <c r="E10" s="87">
        <v>15.1</v>
      </c>
      <c r="F10" s="87">
        <v>5</v>
      </c>
      <c r="G10" s="87" t="s">
        <v>294</v>
      </c>
      <c r="H10" s="87">
        <v>6</v>
      </c>
      <c r="I10" s="87">
        <v>7.2</v>
      </c>
      <c r="J10" s="87" t="s">
        <v>227</v>
      </c>
      <c r="K10" s="87">
        <v>9.1999999999999993</v>
      </c>
      <c r="L10" s="87">
        <v>11.6</v>
      </c>
      <c r="M10" s="87">
        <v>11.9</v>
      </c>
      <c r="N10" s="87">
        <v>11.2</v>
      </c>
      <c r="O10" s="87">
        <v>76.2</v>
      </c>
      <c r="P10" s="87">
        <v>78.900000000000006</v>
      </c>
      <c r="Q10" s="87">
        <v>73.7</v>
      </c>
      <c r="R10" s="88"/>
    </row>
    <row r="11" spans="1:22" x14ac:dyDescent="0.25">
      <c r="A11" s="85" t="s">
        <v>35</v>
      </c>
      <c r="B11" s="86" t="s">
        <v>36</v>
      </c>
      <c r="C11" s="87">
        <v>16.3</v>
      </c>
      <c r="D11" s="87">
        <v>13.6</v>
      </c>
      <c r="E11" s="87">
        <v>18.899999999999999</v>
      </c>
      <c r="F11" s="87">
        <v>6.7</v>
      </c>
      <c r="G11" s="87" t="s">
        <v>231</v>
      </c>
      <c r="H11" s="87">
        <v>7.5</v>
      </c>
      <c r="I11" s="87">
        <v>9.6</v>
      </c>
      <c r="J11" s="87">
        <v>7.8</v>
      </c>
      <c r="K11" s="87">
        <v>11.4</v>
      </c>
      <c r="L11" s="87">
        <v>12.6</v>
      </c>
      <c r="M11" s="87">
        <v>13.3</v>
      </c>
      <c r="N11" s="87">
        <v>11.9</v>
      </c>
      <c r="O11" s="87">
        <v>71.099999999999994</v>
      </c>
      <c r="P11" s="87">
        <v>73.099999999999994</v>
      </c>
      <c r="Q11" s="87">
        <v>69.2</v>
      </c>
      <c r="R11" s="88"/>
    </row>
    <row r="12" spans="1:22" x14ac:dyDescent="0.25">
      <c r="A12" s="85" t="s">
        <v>37</v>
      </c>
      <c r="B12" s="86" t="s">
        <v>38</v>
      </c>
      <c r="C12" s="87">
        <v>13.5</v>
      </c>
      <c r="D12" s="87" t="s">
        <v>289</v>
      </c>
      <c r="E12" s="87">
        <v>14.7</v>
      </c>
      <c r="F12" s="87" t="s">
        <v>219</v>
      </c>
      <c r="G12" s="87" t="s">
        <v>213</v>
      </c>
      <c r="H12" s="87" t="s">
        <v>224</v>
      </c>
      <c r="I12" s="87">
        <v>8.8000000000000007</v>
      </c>
      <c r="J12" s="87" t="s">
        <v>243</v>
      </c>
      <c r="K12" s="87" t="s">
        <v>198</v>
      </c>
      <c r="L12" s="87">
        <v>7.1</v>
      </c>
      <c r="M12" s="87" t="s">
        <v>300</v>
      </c>
      <c r="N12" s="87" t="s">
        <v>233</v>
      </c>
      <c r="O12" s="87">
        <v>79.400000000000006</v>
      </c>
      <c r="P12" s="87">
        <v>80.400000000000006</v>
      </c>
      <c r="Q12" s="87">
        <v>78.5</v>
      </c>
      <c r="R12" s="88"/>
    </row>
    <row r="13" spans="1:22" x14ac:dyDescent="0.25">
      <c r="A13" s="85">
        <v>10</v>
      </c>
      <c r="B13" s="86" t="s">
        <v>39</v>
      </c>
      <c r="C13" s="87">
        <v>18.100000000000001</v>
      </c>
      <c r="D13" s="87">
        <v>14.4</v>
      </c>
      <c r="E13" s="87">
        <v>21.6</v>
      </c>
      <c r="F13" s="87">
        <v>8.4</v>
      </c>
      <c r="G13" s="87">
        <v>7.1</v>
      </c>
      <c r="H13" s="87">
        <v>9.6</v>
      </c>
      <c r="I13" s="87">
        <v>9.8000000000000007</v>
      </c>
      <c r="J13" s="87">
        <v>7.3</v>
      </c>
      <c r="K13" s="87">
        <v>12</v>
      </c>
      <c r="L13" s="87">
        <v>13.8</v>
      </c>
      <c r="M13" s="87">
        <v>16.399999999999999</v>
      </c>
      <c r="N13" s="87">
        <v>11.5</v>
      </c>
      <c r="O13" s="87">
        <v>68</v>
      </c>
      <c r="P13" s="87">
        <v>69.2</v>
      </c>
      <c r="Q13" s="87">
        <v>66.900000000000006</v>
      </c>
      <c r="R13" s="88"/>
    </row>
    <row r="14" spans="1:22" x14ac:dyDescent="0.25">
      <c r="A14" s="85">
        <v>11</v>
      </c>
      <c r="B14" s="86" t="s">
        <v>40</v>
      </c>
      <c r="C14" s="87">
        <v>13.8</v>
      </c>
      <c r="D14" s="87">
        <v>11.7</v>
      </c>
      <c r="E14" s="87">
        <v>16.100000000000001</v>
      </c>
      <c r="F14" s="87">
        <v>6</v>
      </c>
      <c r="G14" s="87">
        <v>5.6</v>
      </c>
      <c r="H14" s="87">
        <v>6.4</v>
      </c>
      <c r="I14" s="87">
        <v>7.9</v>
      </c>
      <c r="J14" s="87">
        <v>6.1</v>
      </c>
      <c r="K14" s="87">
        <v>9.6999999999999993</v>
      </c>
      <c r="L14" s="87">
        <v>9.9</v>
      </c>
      <c r="M14" s="87">
        <v>11.1</v>
      </c>
      <c r="N14" s="87">
        <v>8.6</v>
      </c>
      <c r="O14" s="87">
        <v>76.3</v>
      </c>
      <c r="P14" s="87">
        <v>77.3</v>
      </c>
      <c r="Q14" s="87">
        <v>75.2</v>
      </c>
      <c r="R14" s="88"/>
    </row>
    <row r="15" spans="1:22" x14ac:dyDescent="0.25">
      <c r="A15" s="85">
        <v>12</v>
      </c>
      <c r="B15" s="86" t="s">
        <v>41</v>
      </c>
      <c r="C15" s="87">
        <v>12</v>
      </c>
      <c r="D15" s="87">
        <v>8.9</v>
      </c>
      <c r="E15" s="87">
        <v>14.9</v>
      </c>
      <c r="F15" s="87" t="s">
        <v>221</v>
      </c>
      <c r="G15" s="87" t="s">
        <v>301</v>
      </c>
      <c r="H15" s="87" t="s">
        <v>211</v>
      </c>
      <c r="I15" s="87">
        <v>8.5</v>
      </c>
      <c r="J15" s="87" t="s">
        <v>237</v>
      </c>
      <c r="K15" s="87">
        <v>10.4</v>
      </c>
      <c r="L15" s="87">
        <v>8.1999999999999993</v>
      </c>
      <c r="M15" s="87">
        <v>8.5</v>
      </c>
      <c r="N15" s="87">
        <v>7.9</v>
      </c>
      <c r="O15" s="87">
        <v>79.8</v>
      </c>
      <c r="P15" s="87">
        <v>82.6</v>
      </c>
      <c r="Q15" s="87">
        <v>77.3</v>
      </c>
      <c r="R15" s="88"/>
    </row>
    <row r="16" spans="1:22" x14ac:dyDescent="0.25">
      <c r="A16" s="85">
        <v>13</v>
      </c>
      <c r="B16" s="86" t="s">
        <v>42</v>
      </c>
      <c r="C16" s="87">
        <v>15</v>
      </c>
      <c r="D16" s="87">
        <v>13.5</v>
      </c>
      <c r="E16" s="87">
        <v>16.5</v>
      </c>
      <c r="F16" s="87">
        <v>6.6</v>
      </c>
      <c r="G16" s="87">
        <v>6.2</v>
      </c>
      <c r="H16" s="87">
        <v>7.1</v>
      </c>
      <c r="I16" s="87">
        <v>8.4</v>
      </c>
      <c r="J16" s="87">
        <v>7.3</v>
      </c>
      <c r="K16" s="87">
        <v>9.4</v>
      </c>
      <c r="L16" s="87">
        <v>11.2</v>
      </c>
      <c r="M16" s="87">
        <v>12.4</v>
      </c>
      <c r="N16" s="87">
        <v>10</v>
      </c>
      <c r="O16" s="87">
        <v>73.8</v>
      </c>
      <c r="P16" s="87">
        <v>74</v>
      </c>
      <c r="Q16" s="87">
        <v>73.5</v>
      </c>
      <c r="R16" s="88"/>
    </row>
    <row r="17" spans="1:18" x14ac:dyDescent="0.25">
      <c r="A17" s="85">
        <v>14</v>
      </c>
      <c r="B17" s="86" t="s">
        <v>43</v>
      </c>
      <c r="C17" s="87">
        <v>12.3</v>
      </c>
      <c r="D17" s="87">
        <v>10.4</v>
      </c>
      <c r="E17" s="87">
        <v>14.1</v>
      </c>
      <c r="F17" s="87">
        <v>5.0999999999999996</v>
      </c>
      <c r="G17" s="87">
        <v>4.5999999999999996</v>
      </c>
      <c r="H17" s="87">
        <v>5.6</v>
      </c>
      <c r="I17" s="87">
        <v>7.2</v>
      </c>
      <c r="J17" s="87">
        <v>5.8</v>
      </c>
      <c r="K17" s="87">
        <v>8.5</v>
      </c>
      <c r="L17" s="87">
        <v>10.8</v>
      </c>
      <c r="M17" s="87">
        <v>12.2</v>
      </c>
      <c r="N17" s="87">
        <v>9.6</v>
      </c>
      <c r="O17" s="87">
        <v>76.8</v>
      </c>
      <c r="P17" s="87">
        <v>77.400000000000006</v>
      </c>
      <c r="Q17" s="87">
        <v>76.3</v>
      </c>
      <c r="R17" s="88"/>
    </row>
    <row r="18" spans="1:18" x14ac:dyDescent="0.25">
      <c r="A18" s="85">
        <v>15</v>
      </c>
      <c r="B18" s="86" t="s">
        <v>44</v>
      </c>
      <c r="C18" s="87">
        <v>12.5</v>
      </c>
      <c r="D18" s="87" t="s">
        <v>210</v>
      </c>
      <c r="E18" s="87">
        <v>15.5</v>
      </c>
      <c r="F18" s="87" t="s">
        <v>227</v>
      </c>
      <c r="G18" s="87" t="s">
        <v>228</v>
      </c>
      <c r="H18" s="87" t="s">
        <v>224</v>
      </c>
      <c r="I18" s="87" t="s">
        <v>300</v>
      </c>
      <c r="J18" s="87" t="s">
        <v>226</v>
      </c>
      <c r="K18" s="87" t="s">
        <v>302</v>
      </c>
      <c r="L18" s="87">
        <v>8.1999999999999993</v>
      </c>
      <c r="M18" s="87" t="s">
        <v>298</v>
      </c>
      <c r="N18" s="87" t="s">
        <v>238</v>
      </c>
      <c r="O18" s="87">
        <v>79.3</v>
      </c>
      <c r="P18" s="87">
        <v>81.3</v>
      </c>
      <c r="Q18" s="87">
        <v>77.3</v>
      </c>
      <c r="R18" s="88"/>
    </row>
    <row r="19" spans="1:18" x14ac:dyDescent="0.25">
      <c r="A19" s="85">
        <v>16</v>
      </c>
      <c r="B19" s="86" t="s">
        <v>45</v>
      </c>
      <c r="C19" s="87">
        <v>15.1</v>
      </c>
      <c r="D19" s="87">
        <v>11.9</v>
      </c>
      <c r="E19" s="87">
        <v>18.100000000000001</v>
      </c>
      <c r="F19" s="87">
        <v>6.3</v>
      </c>
      <c r="G19" s="87">
        <v>5.5</v>
      </c>
      <c r="H19" s="87">
        <v>7.1</v>
      </c>
      <c r="I19" s="87">
        <v>8.8000000000000007</v>
      </c>
      <c r="J19" s="87">
        <v>6.4</v>
      </c>
      <c r="K19" s="87">
        <v>11</v>
      </c>
      <c r="L19" s="87">
        <v>10.199999999999999</v>
      </c>
      <c r="M19" s="87">
        <v>11.2</v>
      </c>
      <c r="N19" s="87">
        <v>9.3000000000000007</v>
      </c>
      <c r="O19" s="87">
        <v>74.7</v>
      </c>
      <c r="P19" s="87">
        <v>76.900000000000006</v>
      </c>
      <c r="Q19" s="87">
        <v>72.7</v>
      </c>
      <c r="R19" s="88"/>
    </row>
    <row r="20" spans="1:18" x14ac:dyDescent="0.25">
      <c r="A20" s="85">
        <v>17</v>
      </c>
      <c r="B20" s="86" t="s">
        <v>46</v>
      </c>
      <c r="C20" s="87">
        <v>12.2</v>
      </c>
      <c r="D20" s="87">
        <v>10</v>
      </c>
      <c r="E20" s="87">
        <v>14.3</v>
      </c>
      <c r="F20" s="87">
        <v>4.5999999999999996</v>
      </c>
      <c r="G20" s="87">
        <v>4.3</v>
      </c>
      <c r="H20" s="87">
        <v>4.9000000000000004</v>
      </c>
      <c r="I20" s="87">
        <v>7.6</v>
      </c>
      <c r="J20" s="87">
        <v>5.7</v>
      </c>
      <c r="K20" s="87">
        <v>9.3000000000000007</v>
      </c>
      <c r="L20" s="87">
        <v>8.6999999999999993</v>
      </c>
      <c r="M20" s="87">
        <v>9.9</v>
      </c>
      <c r="N20" s="87">
        <v>7.6</v>
      </c>
      <c r="O20" s="87">
        <v>79.099999999999994</v>
      </c>
      <c r="P20" s="87">
        <v>80.099999999999994</v>
      </c>
      <c r="Q20" s="87">
        <v>78.099999999999994</v>
      </c>
      <c r="R20" s="88"/>
    </row>
    <row r="21" spans="1:18" x14ac:dyDescent="0.25">
      <c r="A21" s="85">
        <v>18</v>
      </c>
      <c r="B21" s="86" t="s">
        <v>47</v>
      </c>
      <c r="C21" s="87">
        <v>15.5</v>
      </c>
      <c r="D21" s="87">
        <v>12.7</v>
      </c>
      <c r="E21" s="87">
        <v>17.8</v>
      </c>
      <c r="F21" s="87">
        <v>6.4</v>
      </c>
      <c r="G21" s="87" t="s">
        <v>228</v>
      </c>
      <c r="H21" s="87">
        <v>7.1</v>
      </c>
      <c r="I21" s="87">
        <v>9.1</v>
      </c>
      <c r="J21" s="87">
        <v>7.1</v>
      </c>
      <c r="K21" s="87">
        <v>10.8</v>
      </c>
      <c r="L21" s="87">
        <v>9.5</v>
      </c>
      <c r="M21" s="87">
        <v>9.5</v>
      </c>
      <c r="N21" s="87">
        <v>9.5</v>
      </c>
      <c r="O21" s="87">
        <v>75</v>
      </c>
      <c r="P21" s="87">
        <v>77.8</v>
      </c>
      <c r="Q21" s="87">
        <v>72.599999999999994</v>
      </c>
      <c r="R21" s="88"/>
    </row>
    <row r="22" spans="1:18" x14ac:dyDescent="0.25">
      <c r="A22" s="85">
        <v>19</v>
      </c>
      <c r="B22" s="86" t="s">
        <v>48</v>
      </c>
      <c r="C22" s="87">
        <v>10.5</v>
      </c>
      <c r="D22" s="87" t="s">
        <v>241</v>
      </c>
      <c r="E22" s="87">
        <v>12.9</v>
      </c>
      <c r="F22" s="87">
        <v>4.4000000000000004</v>
      </c>
      <c r="G22" s="87" t="s">
        <v>221</v>
      </c>
      <c r="H22" s="87" t="s">
        <v>227</v>
      </c>
      <c r="I22" s="87">
        <v>6.1</v>
      </c>
      <c r="J22" s="87" t="s">
        <v>218</v>
      </c>
      <c r="K22" s="87" t="s">
        <v>243</v>
      </c>
      <c r="L22" s="87">
        <v>9</v>
      </c>
      <c r="M22" s="87">
        <v>9.1999999999999993</v>
      </c>
      <c r="N22" s="87">
        <v>8.8000000000000007</v>
      </c>
      <c r="O22" s="87">
        <v>80.5</v>
      </c>
      <c r="P22" s="87">
        <v>82.8</v>
      </c>
      <c r="Q22" s="87">
        <v>78.3</v>
      </c>
      <c r="R22" s="88"/>
    </row>
    <row r="23" spans="1:18" x14ac:dyDescent="0.25">
      <c r="A23" s="85">
        <v>21</v>
      </c>
      <c r="B23" s="86" t="s">
        <v>49</v>
      </c>
      <c r="C23" s="87">
        <v>12.2</v>
      </c>
      <c r="D23" s="87">
        <v>10.9</v>
      </c>
      <c r="E23" s="87">
        <v>13.3</v>
      </c>
      <c r="F23" s="87">
        <v>4.8</v>
      </c>
      <c r="G23" s="87">
        <v>4.5</v>
      </c>
      <c r="H23" s="87">
        <v>5.0999999999999996</v>
      </c>
      <c r="I23" s="87">
        <v>7.4</v>
      </c>
      <c r="J23" s="87">
        <v>6.4</v>
      </c>
      <c r="K23" s="87">
        <v>8.1999999999999993</v>
      </c>
      <c r="L23" s="87">
        <v>9.5</v>
      </c>
      <c r="M23" s="87">
        <v>10.9</v>
      </c>
      <c r="N23" s="87">
        <v>8.1999999999999993</v>
      </c>
      <c r="O23" s="87">
        <v>78.3</v>
      </c>
      <c r="P23" s="87">
        <v>78.2</v>
      </c>
      <c r="Q23" s="87">
        <v>78.5</v>
      </c>
      <c r="R23" s="88"/>
    </row>
    <row r="24" spans="1:18" x14ac:dyDescent="0.25">
      <c r="A24" s="85">
        <v>22</v>
      </c>
      <c r="B24" s="86" t="s">
        <v>50</v>
      </c>
      <c r="C24" s="87">
        <v>11.9</v>
      </c>
      <c r="D24" s="87">
        <v>10.9</v>
      </c>
      <c r="E24" s="87">
        <v>12.8</v>
      </c>
      <c r="F24" s="87">
        <v>5</v>
      </c>
      <c r="G24" s="87">
        <v>4.7</v>
      </c>
      <c r="H24" s="87">
        <v>5.3</v>
      </c>
      <c r="I24" s="87">
        <v>6.9</v>
      </c>
      <c r="J24" s="87">
        <v>6.2</v>
      </c>
      <c r="K24" s="87">
        <v>7.5</v>
      </c>
      <c r="L24" s="87">
        <v>9.8000000000000007</v>
      </c>
      <c r="M24" s="87">
        <v>10.199999999999999</v>
      </c>
      <c r="N24" s="87">
        <v>9.5</v>
      </c>
      <c r="O24" s="87">
        <v>78.3</v>
      </c>
      <c r="P24" s="87">
        <v>78.900000000000006</v>
      </c>
      <c r="Q24" s="87">
        <v>77.7</v>
      </c>
      <c r="R24" s="88"/>
    </row>
    <row r="25" spans="1:18" x14ac:dyDescent="0.25">
      <c r="A25" s="85">
        <v>23</v>
      </c>
      <c r="B25" s="86" t="s">
        <v>51</v>
      </c>
      <c r="C25" s="87">
        <v>13.4</v>
      </c>
      <c r="D25" s="87" t="s">
        <v>290</v>
      </c>
      <c r="E25" s="87" t="s">
        <v>292</v>
      </c>
      <c r="F25" s="87" t="s">
        <v>219</v>
      </c>
      <c r="G25" s="87" t="s">
        <v>217</v>
      </c>
      <c r="H25" s="87" t="s">
        <v>236</v>
      </c>
      <c r="I25" s="87" t="s">
        <v>299</v>
      </c>
      <c r="J25" s="87" t="s">
        <v>295</v>
      </c>
      <c r="K25" s="87" t="s">
        <v>210</v>
      </c>
      <c r="L25" s="87" t="s">
        <v>244</v>
      </c>
      <c r="M25" s="87" t="s">
        <v>250</v>
      </c>
      <c r="N25" s="87" t="s">
        <v>230</v>
      </c>
      <c r="O25" s="87">
        <v>77.7</v>
      </c>
      <c r="P25" s="87">
        <v>77.099999999999994</v>
      </c>
      <c r="Q25" s="87">
        <v>78.3</v>
      </c>
      <c r="R25" s="88"/>
    </row>
    <row r="26" spans="1:18" x14ac:dyDescent="0.25">
      <c r="A26" s="85">
        <v>24</v>
      </c>
      <c r="B26" s="86" t="s">
        <v>52</v>
      </c>
      <c r="C26" s="87">
        <v>11.9</v>
      </c>
      <c r="D26" s="87">
        <v>9.8000000000000007</v>
      </c>
      <c r="E26" s="87">
        <v>13.7</v>
      </c>
      <c r="F26" s="87">
        <v>4.2</v>
      </c>
      <c r="G26" s="87" t="s">
        <v>221</v>
      </c>
      <c r="H26" s="87">
        <v>5</v>
      </c>
      <c r="I26" s="87">
        <v>7.6</v>
      </c>
      <c r="J26" s="87">
        <v>6.4</v>
      </c>
      <c r="K26" s="87">
        <v>8.6999999999999993</v>
      </c>
      <c r="L26" s="87">
        <v>8.1999999999999993</v>
      </c>
      <c r="M26" s="87">
        <v>8.8000000000000007</v>
      </c>
      <c r="N26" s="87">
        <v>7.6</v>
      </c>
      <c r="O26" s="87">
        <v>80</v>
      </c>
      <c r="P26" s="87">
        <v>81.3</v>
      </c>
      <c r="Q26" s="87">
        <v>78.7</v>
      </c>
      <c r="R26" s="88"/>
    </row>
    <row r="27" spans="1:18" x14ac:dyDescent="0.25">
      <c r="A27" s="85">
        <v>25</v>
      </c>
      <c r="B27" s="86" t="s">
        <v>53</v>
      </c>
      <c r="C27" s="87">
        <v>13.9</v>
      </c>
      <c r="D27" s="87">
        <v>12.2</v>
      </c>
      <c r="E27" s="87">
        <v>15.5</v>
      </c>
      <c r="F27" s="87">
        <v>6.2</v>
      </c>
      <c r="G27" s="87">
        <v>5.7</v>
      </c>
      <c r="H27" s="87">
        <v>6.7</v>
      </c>
      <c r="I27" s="87">
        <v>7.7</v>
      </c>
      <c r="J27" s="87">
        <v>6.5</v>
      </c>
      <c r="K27" s="87">
        <v>8.8000000000000007</v>
      </c>
      <c r="L27" s="87">
        <v>10.1</v>
      </c>
      <c r="M27" s="87">
        <v>11.6</v>
      </c>
      <c r="N27" s="87">
        <v>8.6</v>
      </c>
      <c r="O27" s="87">
        <v>76</v>
      </c>
      <c r="P27" s="87">
        <v>76.2</v>
      </c>
      <c r="Q27" s="87">
        <v>75.900000000000006</v>
      </c>
      <c r="R27" s="88"/>
    </row>
    <row r="28" spans="1:18" x14ac:dyDescent="0.25">
      <c r="A28" s="85">
        <v>26</v>
      </c>
      <c r="B28" s="86" t="s">
        <v>54</v>
      </c>
      <c r="C28" s="87">
        <v>13.2</v>
      </c>
      <c r="D28" s="87">
        <v>11.1</v>
      </c>
      <c r="E28" s="87">
        <v>15.1</v>
      </c>
      <c r="F28" s="87">
        <v>5.4</v>
      </c>
      <c r="G28" s="87">
        <v>4.9000000000000004</v>
      </c>
      <c r="H28" s="87">
        <v>6</v>
      </c>
      <c r="I28" s="87">
        <v>7.7</v>
      </c>
      <c r="J28" s="87">
        <v>6.2</v>
      </c>
      <c r="K28" s="87">
        <v>9.1</v>
      </c>
      <c r="L28" s="87">
        <v>9.6</v>
      </c>
      <c r="M28" s="87">
        <v>10.3</v>
      </c>
      <c r="N28" s="87">
        <v>9</v>
      </c>
      <c r="O28" s="87">
        <v>77.2</v>
      </c>
      <c r="P28" s="87">
        <v>78.599999999999994</v>
      </c>
      <c r="Q28" s="87">
        <v>75.900000000000006</v>
      </c>
      <c r="R28" s="88"/>
    </row>
    <row r="29" spans="1:18" x14ac:dyDescent="0.25">
      <c r="A29" s="85">
        <v>27</v>
      </c>
      <c r="B29" s="86" t="s">
        <v>55</v>
      </c>
      <c r="C29" s="87">
        <v>13.1</v>
      </c>
      <c r="D29" s="87">
        <v>10.9</v>
      </c>
      <c r="E29" s="87">
        <v>15.1</v>
      </c>
      <c r="F29" s="87">
        <v>6.2</v>
      </c>
      <c r="G29" s="87">
        <v>5.2</v>
      </c>
      <c r="H29" s="87">
        <v>7.1</v>
      </c>
      <c r="I29" s="87">
        <v>6.8</v>
      </c>
      <c r="J29" s="87">
        <v>5.7</v>
      </c>
      <c r="K29" s="87">
        <v>7.9</v>
      </c>
      <c r="L29" s="87">
        <v>13.4</v>
      </c>
      <c r="M29" s="87">
        <v>14.6</v>
      </c>
      <c r="N29" s="87">
        <v>12.4</v>
      </c>
      <c r="O29" s="87">
        <v>73.5</v>
      </c>
      <c r="P29" s="87">
        <v>74.5</v>
      </c>
      <c r="Q29" s="87">
        <v>72.5</v>
      </c>
      <c r="R29" s="88"/>
    </row>
    <row r="30" spans="1:18" x14ac:dyDescent="0.25">
      <c r="A30" s="85">
        <v>28</v>
      </c>
      <c r="B30" s="86" t="s">
        <v>56</v>
      </c>
      <c r="C30" s="87">
        <v>14.1</v>
      </c>
      <c r="D30" s="87">
        <v>12</v>
      </c>
      <c r="E30" s="87">
        <v>16</v>
      </c>
      <c r="F30" s="87">
        <v>6.5</v>
      </c>
      <c r="G30" s="87">
        <v>5.4</v>
      </c>
      <c r="H30" s="87">
        <v>7.5</v>
      </c>
      <c r="I30" s="87">
        <v>7.6</v>
      </c>
      <c r="J30" s="87">
        <v>6.6</v>
      </c>
      <c r="K30" s="87">
        <v>8.6</v>
      </c>
      <c r="L30" s="87">
        <v>16.2</v>
      </c>
      <c r="M30" s="87">
        <v>17.7</v>
      </c>
      <c r="N30" s="87">
        <v>14.8</v>
      </c>
      <c r="O30" s="87">
        <v>69.7</v>
      </c>
      <c r="P30" s="87">
        <v>70.3</v>
      </c>
      <c r="Q30" s="87">
        <v>69.2</v>
      </c>
      <c r="R30" s="88"/>
    </row>
    <row r="31" spans="1:18" x14ac:dyDescent="0.25">
      <c r="A31" s="85">
        <v>29</v>
      </c>
      <c r="B31" s="86" t="s">
        <v>57</v>
      </c>
      <c r="C31" s="87">
        <v>11.2</v>
      </c>
      <c r="D31" s="87">
        <v>9.5</v>
      </c>
      <c r="E31" s="87">
        <v>12.6</v>
      </c>
      <c r="F31" s="87">
        <v>4.5999999999999996</v>
      </c>
      <c r="G31" s="87">
        <v>4.2</v>
      </c>
      <c r="H31" s="87">
        <v>5.0999999999999996</v>
      </c>
      <c r="I31" s="87">
        <v>6.5</v>
      </c>
      <c r="J31" s="87">
        <v>5.4</v>
      </c>
      <c r="K31" s="87">
        <v>7.6</v>
      </c>
      <c r="L31" s="87">
        <v>10.4</v>
      </c>
      <c r="M31" s="87">
        <v>11.7</v>
      </c>
      <c r="N31" s="87">
        <v>9.1999999999999993</v>
      </c>
      <c r="O31" s="87">
        <v>78.400000000000006</v>
      </c>
      <c r="P31" s="87">
        <v>78.7</v>
      </c>
      <c r="Q31" s="87">
        <v>78.2</v>
      </c>
      <c r="R31" s="88"/>
    </row>
    <row r="32" spans="1:18" x14ac:dyDescent="0.25">
      <c r="A32" s="85" t="s">
        <v>58</v>
      </c>
      <c r="B32" s="86" t="s">
        <v>59</v>
      </c>
      <c r="C32" s="87">
        <v>12.3</v>
      </c>
      <c r="D32" s="87" t="s">
        <v>250</v>
      </c>
      <c r="E32" s="87" t="s">
        <v>293</v>
      </c>
      <c r="F32" s="87" t="s">
        <v>294</v>
      </c>
      <c r="G32" s="87" t="s">
        <v>214</v>
      </c>
      <c r="H32" s="87" t="s">
        <v>222</v>
      </c>
      <c r="I32" s="87">
        <v>8.3000000000000007</v>
      </c>
      <c r="J32" s="87" t="s">
        <v>242</v>
      </c>
      <c r="K32" s="87" t="s">
        <v>248</v>
      </c>
      <c r="L32" s="87">
        <v>9.6</v>
      </c>
      <c r="M32" s="87" t="s">
        <v>247</v>
      </c>
      <c r="N32" s="87" t="s">
        <v>249</v>
      </c>
      <c r="O32" s="87">
        <v>78.099999999999994</v>
      </c>
      <c r="P32" s="87">
        <v>79</v>
      </c>
      <c r="Q32" s="87">
        <v>77.2</v>
      </c>
      <c r="R32" s="88"/>
    </row>
    <row r="33" spans="1:23" x14ac:dyDescent="0.25">
      <c r="A33" s="85" t="s">
        <v>60</v>
      </c>
      <c r="B33" s="86" t="s">
        <v>61</v>
      </c>
      <c r="C33" s="87">
        <v>13.4</v>
      </c>
      <c r="D33" s="87" t="s">
        <v>288</v>
      </c>
      <c r="E33" s="87">
        <v>16.7</v>
      </c>
      <c r="F33" s="87" t="s">
        <v>215</v>
      </c>
      <c r="G33" s="87" t="s">
        <v>213</v>
      </c>
      <c r="H33" s="87" t="s">
        <v>232</v>
      </c>
      <c r="I33" s="87">
        <v>8</v>
      </c>
      <c r="J33" s="87" t="s">
        <v>228</v>
      </c>
      <c r="K33" s="87" t="s">
        <v>303</v>
      </c>
      <c r="L33" s="87">
        <v>9.5</v>
      </c>
      <c r="M33" s="87" t="s">
        <v>210</v>
      </c>
      <c r="N33" s="87" t="s">
        <v>205</v>
      </c>
      <c r="O33" s="87">
        <v>77</v>
      </c>
      <c r="P33" s="87">
        <v>80.5</v>
      </c>
      <c r="Q33" s="87">
        <v>73.599999999999994</v>
      </c>
      <c r="R33" s="88"/>
    </row>
    <row r="34" spans="1:23" x14ac:dyDescent="0.25">
      <c r="A34" s="85">
        <v>30</v>
      </c>
      <c r="B34" s="86" t="s">
        <v>62</v>
      </c>
      <c r="C34" s="87">
        <v>14.9</v>
      </c>
      <c r="D34" s="87">
        <v>12.4</v>
      </c>
      <c r="E34" s="87">
        <v>17.3</v>
      </c>
      <c r="F34" s="87">
        <v>6.1</v>
      </c>
      <c r="G34" s="87">
        <v>4.9000000000000004</v>
      </c>
      <c r="H34" s="87">
        <v>7.3</v>
      </c>
      <c r="I34" s="87">
        <v>8.8000000000000007</v>
      </c>
      <c r="J34" s="87">
        <v>7.6</v>
      </c>
      <c r="K34" s="87">
        <v>10</v>
      </c>
      <c r="L34" s="87">
        <v>10.1</v>
      </c>
      <c r="M34" s="87">
        <v>11.1</v>
      </c>
      <c r="N34" s="87">
        <v>9.1</v>
      </c>
      <c r="O34" s="87">
        <v>75</v>
      </c>
      <c r="P34" s="87">
        <v>76.5</v>
      </c>
      <c r="Q34" s="87">
        <v>73.599999999999994</v>
      </c>
      <c r="R34" s="88"/>
    </row>
    <row r="35" spans="1:23" x14ac:dyDescent="0.25">
      <c r="A35" s="85">
        <v>31</v>
      </c>
      <c r="B35" s="86" t="s">
        <v>63</v>
      </c>
      <c r="C35" s="87">
        <v>11.4</v>
      </c>
      <c r="D35" s="87">
        <v>10</v>
      </c>
      <c r="E35" s="87">
        <v>12.8</v>
      </c>
      <c r="F35" s="87">
        <v>4.5999999999999996</v>
      </c>
      <c r="G35" s="87">
        <v>4.5</v>
      </c>
      <c r="H35" s="87">
        <v>4.5999999999999996</v>
      </c>
      <c r="I35" s="87">
        <v>6.9</v>
      </c>
      <c r="J35" s="87">
        <v>5.5</v>
      </c>
      <c r="K35" s="87">
        <v>8.1999999999999993</v>
      </c>
      <c r="L35" s="87">
        <v>7.4</v>
      </c>
      <c r="M35" s="87">
        <v>7.8</v>
      </c>
      <c r="N35" s="87">
        <v>7</v>
      </c>
      <c r="O35" s="87">
        <v>81.099999999999994</v>
      </c>
      <c r="P35" s="87">
        <v>82.2</v>
      </c>
      <c r="Q35" s="87">
        <v>80.099999999999994</v>
      </c>
      <c r="R35" s="88"/>
    </row>
    <row r="36" spans="1:23" x14ac:dyDescent="0.25">
      <c r="A36" s="85">
        <v>32</v>
      </c>
      <c r="B36" s="86" t="s">
        <v>64</v>
      </c>
      <c r="C36" s="87">
        <v>11.7</v>
      </c>
      <c r="D36" s="87" t="s">
        <v>207</v>
      </c>
      <c r="E36" s="87">
        <v>15.3</v>
      </c>
      <c r="F36" s="87" t="s">
        <v>216</v>
      </c>
      <c r="G36" s="87" t="s">
        <v>235</v>
      </c>
      <c r="H36" s="87" t="s">
        <v>232</v>
      </c>
      <c r="I36" s="87">
        <v>6.6</v>
      </c>
      <c r="J36" s="87" t="s">
        <v>294</v>
      </c>
      <c r="K36" s="87" t="s">
        <v>245</v>
      </c>
      <c r="L36" s="87">
        <v>10.7</v>
      </c>
      <c r="M36" s="87">
        <v>12.4</v>
      </c>
      <c r="N36" s="87" t="s">
        <v>248</v>
      </c>
      <c r="O36" s="87">
        <v>77.599999999999994</v>
      </c>
      <c r="P36" s="87">
        <v>79.599999999999994</v>
      </c>
      <c r="Q36" s="87">
        <v>75.599999999999994</v>
      </c>
      <c r="R36" s="88"/>
    </row>
    <row r="37" spans="1:23" x14ac:dyDescent="0.25">
      <c r="A37" s="85">
        <v>33</v>
      </c>
      <c r="B37" s="86" t="s">
        <v>65</v>
      </c>
      <c r="C37" s="87">
        <v>13.1</v>
      </c>
      <c r="D37" s="87">
        <v>10.9</v>
      </c>
      <c r="E37" s="87">
        <v>15.2</v>
      </c>
      <c r="F37" s="87">
        <v>5.2</v>
      </c>
      <c r="G37" s="87">
        <v>4.5</v>
      </c>
      <c r="H37" s="87">
        <v>5.8</v>
      </c>
      <c r="I37" s="87">
        <v>7.9</v>
      </c>
      <c r="J37" s="87">
        <v>6.4</v>
      </c>
      <c r="K37" s="87">
        <v>9.4</v>
      </c>
      <c r="L37" s="87">
        <v>8.5</v>
      </c>
      <c r="M37" s="87">
        <v>9.6</v>
      </c>
      <c r="N37" s="87">
        <v>7.4</v>
      </c>
      <c r="O37" s="87">
        <v>78.400000000000006</v>
      </c>
      <c r="P37" s="87">
        <v>79.5</v>
      </c>
      <c r="Q37" s="87">
        <v>77.400000000000006</v>
      </c>
      <c r="R37" s="88"/>
    </row>
    <row r="38" spans="1:23" x14ac:dyDescent="0.25">
      <c r="A38" s="85">
        <v>34</v>
      </c>
      <c r="B38" s="86" t="s">
        <v>66</v>
      </c>
      <c r="C38" s="87">
        <v>11.8</v>
      </c>
      <c r="D38" s="87">
        <v>10</v>
      </c>
      <c r="E38" s="87">
        <v>13.5</v>
      </c>
      <c r="F38" s="87">
        <v>5.3</v>
      </c>
      <c r="G38" s="87">
        <v>5</v>
      </c>
      <c r="H38" s="87">
        <v>5.5</v>
      </c>
      <c r="I38" s="87">
        <v>6.5</v>
      </c>
      <c r="J38" s="87">
        <v>5</v>
      </c>
      <c r="K38" s="87">
        <v>8</v>
      </c>
      <c r="L38" s="87">
        <v>10.6</v>
      </c>
      <c r="M38" s="87">
        <v>11.5</v>
      </c>
      <c r="N38" s="87">
        <v>9.6</v>
      </c>
      <c r="O38" s="87">
        <v>77.599999999999994</v>
      </c>
      <c r="P38" s="87">
        <v>78.5</v>
      </c>
      <c r="Q38" s="87">
        <v>76.8</v>
      </c>
      <c r="R38" s="88"/>
    </row>
    <row r="39" spans="1:23" x14ac:dyDescent="0.25">
      <c r="A39" s="85">
        <v>35</v>
      </c>
      <c r="B39" s="86" t="s">
        <v>67</v>
      </c>
      <c r="C39" s="87">
        <v>9.1</v>
      </c>
      <c r="D39" s="87">
        <v>7.7</v>
      </c>
      <c r="E39" s="87">
        <v>10.5</v>
      </c>
      <c r="F39" s="87">
        <v>3.9</v>
      </c>
      <c r="G39" s="87">
        <v>3.4</v>
      </c>
      <c r="H39" s="87">
        <v>4.4000000000000004</v>
      </c>
      <c r="I39" s="87">
        <v>5.2</v>
      </c>
      <c r="J39" s="87">
        <v>4.2</v>
      </c>
      <c r="K39" s="87">
        <v>6.1</v>
      </c>
      <c r="L39" s="87">
        <v>10</v>
      </c>
      <c r="M39" s="87">
        <v>10.4</v>
      </c>
      <c r="N39" s="87">
        <v>9.6</v>
      </c>
      <c r="O39" s="87">
        <v>80.900000000000006</v>
      </c>
      <c r="P39" s="87">
        <v>81.900000000000006</v>
      </c>
      <c r="Q39" s="87">
        <v>79.900000000000006</v>
      </c>
      <c r="R39" s="88"/>
    </row>
    <row r="40" spans="1:23" x14ac:dyDescent="0.25">
      <c r="A40" s="85">
        <v>36</v>
      </c>
      <c r="B40" s="86" t="s">
        <v>68</v>
      </c>
      <c r="C40" s="87">
        <v>15.3</v>
      </c>
      <c r="D40" s="87">
        <v>13.8</v>
      </c>
      <c r="E40" s="87">
        <v>16.899999999999999</v>
      </c>
      <c r="F40" s="87">
        <v>6.2</v>
      </c>
      <c r="G40" s="87" t="s">
        <v>228</v>
      </c>
      <c r="H40" s="87" t="s">
        <v>233</v>
      </c>
      <c r="I40" s="87">
        <v>9.1999999999999993</v>
      </c>
      <c r="J40" s="87" t="s">
        <v>206</v>
      </c>
      <c r="K40" s="87">
        <v>10.1</v>
      </c>
      <c r="L40" s="87">
        <v>9.1999999999999993</v>
      </c>
      <c r="M40" s="87">
        <v>11</v>
      </c>
      <c r="N40" s="87" t="s">
        <v>300</v>
      </c>
      <c r="O40" s="87">
        <v>75.5</v>
      </c>
      <c r="P40" s="87">
        <v>75.2</v>
      </c>
      <c r="Q40" s="87">
        <v>75.8</v>
      </c>
      <c r="R40" s="88"/>
    </row>
    <row r="41" spans="1:23" x14ac:dyDescent="0.25">
      <c r="A41" s="85">
        <v>37</v>
      </c>
      <c r="B41" s="86" t="s">
        <v>69</v>
      </c>
      <c r="C41" s="87">
        <v>13.4</v>
      </c>
      <c r="D41" s="87">
        <v>11.2</v>
      </c>
      <c r="E41" s="87">
        <v>15.5</v>
      </c>
      <c r="F41" s="87">
        <v>5.6</v>
      </c>
      <c r="G41" s="87">
        <v>4.9000000000000004</v>
      </c>
      <c r="H41" s="87">
        <v>6.2</v>
      </c>
      <c r="I41" s="87">
        <v>7.9</v>
      </c>
      <c r="J41" s="87">
        <v>6.3</v>
      </c>
      <c r="K41" s="87">
        <v>9.3000000000000007</v>
      </c>
      <c r="L41" s="87">
        <v>9</v>
      </c>
      <c r="M41" s="87">
        <v>9.8000000000000007</v>
      </c>
      <c r="N41" s="87">
        <v>8.3000000000000007</v>
      </c>
      <c r="O41" s="87">
        <v>77.5</v>
      </c>
      <c r="P41" s="87">
        <v>79</v>
      </c>
      <c r="Q41" s="87">
        <v>76.2</v>
      </c>
      <c r="R41" s="88"/>
    </row>
    <row r="42" spans="1:23" x14ac:dyDescent="0.25">
      <c r="A42" s="85">
        <v>38</v>
      </c>
      <c r="B42" s="86" t="s">
        <v>70</v>
      </c>
      <c r="C42" s="87">
        <v>10.9</v>
      </c>
      <c r="D42" s="87">
        <v>9.1999999999999993</v>
      </c>
      <c r="E42" s="87">
        <v>12.5</v>
      </c>
      <c r="F42" s="87">
        <v>4.4000000000000004</v>
      </c>
      <c r="G42" s="87">
        <v>3.9</v>
      </c>
      <c r="H42" s="87">
        <v>4.8</v>
      </c>
      <c r="I42" s="87">
        <v>6.5</v>
      </c>
      <c r="J42" s="87">
        <v>5.4</v>
      </c>
      <c r="K42" s="87">
        <v>7.7</v>
      </c>
      <c r="L42" s="87">
        <v>9.6</v>
      </c>
      <c r="M42" s="87">
        <v>10.5</v>
      </c>
      <c r="N42" s="87">
        <v>8.6999999999999993</v>
      </c>
      <c r="O42" s="87">
        <v>79.5</v>
      </c>
      <c r="P42" s="87">
        <v>80.3</v>
      </c>
      <c r="Q42" s="87">
        <v>78.8</v>
      </c>
      <c r="R42" s="88"/>
    </row>
    <row r="43" spans="1:23" x14ac:dyDescent="0.25">
      <c r="A43" s="85">
        <v>39</v>
      </c>
      <c r="B43" s="86" t="s">
        <v>71</v>
      </c>
      <c r="C43" s="87">
        <v>13.2</v>
      </c>
      <c r="D43" s="87">
        <v>10.4</v>
      </c>
      <c r="E43" s="87">
        <v>16</v>
      </c>
      <c r="F43" s="87">
        <v>5.9</v>
      </c>
      <c r="G43" s="87" t="s">
        <v>227</v>
      </c>
      <c r="H43" s="87" t="s">
        <v>240</v>
      </c>
      <c r="I43" s="87">
        <v>7.3</v>
      </c>
      <c r="J43" s="87" t="s">
        <v>216</v>
      </c>
      <c r="K43" s="87">
        <v>9.4</v>
      </c>
      <c r="L43" s="87">
        <v>9.1</v>
      </c>
      <c r="M43" s="87">
        <v>10.7</v>
      </c>
      <c r="N43" s="87">
        <v>7.5</v>
      </c>
      <c r="O43" s="87">
        <v>77.7</v>
      </c>
      <c r="P43" s="87">
        <v>78.900000000000006</v>
      </c>
      <c r="Q43" s="87">
        <v>76.599999999999994</v>
      </c>
      <c r="R43" s="88"/>
    </row>
    <row r="44" spans="1:23" x14ac:dyDescent="0.25">
      <c r="A44" s="85">
        <v>40</v>
      </c>
      <c r="B44" s="86" t="s">
        <v>72</v>
      </c>
      <c r="C44" s="87">
        <v>11.3</v>
      </c>
      <c r="D44" s="87">
        <v>10.1</v>
      </c>
      <c r="E44" s="87">
        <v>12.4</v>
      </c>
      <c r="F44" s="87">
        <v>4.4000000000000004</v>
      </c>
      <c r="G44" s="87" t="s">
        <v>226</v>
      </c>
      <c r="H44" s="87">
        <v>4.9000000000000004</v>
      </c>
      <c r="I44" s="87">
        <v>6.9</v>
      </c>
      <c r="J44" s="87">
        <v>6.2</v>
      </c>
      <c r="K44" s="87">
        <v>7.6</v>
      </c>
      <c r="L44" s="87">
        <v>9.5</v>
      </c>
      <c r="M44" s="87">
        <v>10.3</v>
      </c>
      <c r="N44" s="87">
        <v>8.8000000000000007</v>
      </c>
      <c r="O44" s="87">
        <v>79.2</v>
      </c>
      <c r="P44" s="87">
        <v>79.599999999999994</v>
      </c>
      <c r="Q44" s="87">
        <v>78.7</v>
      </c>
      <c r="R44" s="88"/>
    </row>
    <row r="45" spans="1:23" x14ac:dyDescent="0.25">
      <c r="A45" s="85">
        <v>41</v>
      </c>
      <c r="B45" s="86" t="s">
        <v>73</v>
      </c>
      <c r="C45" s="87">
        <v>16.100000000000001</v>
      </c>
      <c r="D45" s="87">
        <v>14.3</v>
      </c>
      <c r="E45" s="87">
        <v>17.7</v>
      </c>
      <c r="F45" s="87">
        <v>6.5</v>
      </c>
      <c r="G45" s="87">
        <v>6</v>
      </c>
      <c r="H45" s="87">
        <v>7</v>
      </c>
      <c r="I45" s="87">
        <v>9.6</v>
      </c>
      <c r="J45" s="87">
        <v>8.3000000000000007</v>
      </c>
      <c r="K45" s="87">
        <v>10.8</v>
      </c>
      <c r="L45" s="87">
        <v>10.7</v>
      </c>
      <c r="M45" s="87">
        <v>11.5</v>
      </c>
      <c r="N45" s="87">
        <v>10.1</v>
      </c>
      <c r="O45" s="87">
        <v>73.2</v>
      </c>
      <c r="P45" s="87">
        <v>74.3</v>
      </c>
      <c r="Q45" s="87">
        <v>72.2</v>
      </c>
      <c r="R45" s="88"/>
    </row>
    <row r="46" spans="1:23" x14ac:dyDescent="0.25">
      <c r="A46" s="85">
        <v>42</v>
      </c>
      <c r="B46" s="86" t="s">
        <v>74</v>
      </c>
      <c r="C46" s="87">
        <v>13.1</v>
      </c>
      <c r="D46" s="87">
        <v>10.7</v>
      </c>
      <c r="E46" s="87">
        <v>15.3</v>
      </c>
      <c r="F46" s="87">
        <v>5.4</v>
      </c>
      <c r="G46" s="87">
        <v>4.9000000000000004</v>
      </c>
      <c r="H46" s="87">
        <v>5.8</v>
      </c>
      <c r="I46" s="87">
        <v>7.7</v>
      </c>
      <c r="J46" s="87">
        <v>5.8</v>
      </c>
      <c r="K46" s="87">
        <v>9.5</v>
      </c>
      <c r="L46" s="87">
        <v>10.8</v>
      </c>
      <c r="M46" s="87">
        <v>11.8</v>
      </c>
      <c r="N46" s="87">
        <v>9.8000000000000007</v>
      </c>
      <c r="O46" s="87">
        <v>76.099999999999994</v>
      </c>
      <c r="P46" s="87">
        <v>77.5</v>
      </c>
      <c r="Q46" s="87">
        <v>74.900000000000006</v>
      </c>
      <c r="R46" s="88"/>
    </row>
    <row r="47" spans="1:23" x14ac:dyDescent="0.25">
      <c r="A47" s="85">
        <v>43</v>
      </c>
      <c r="B47" s="86" t="s">
        <v>75</v>
      </c>
      <c r="C47" s="87">
        <v>12.1</v>
      </c>
      <c r="D47" s="87">
        <v>9.1</v>
      </c>
      <c r="E47" s="87">
        <v>14.8</v>
      </c>
      <c r="F47" s="87">
        <v>5.7</v>
      </c>
      <c r="G47" s="87" t="s">
        <v>211</v>
      </c>
      <c r="H47" s="87" t="s">
        <v>233</v>
      </c>
      <c r="I47" s="87">
        <v>6.4</v>
      </c>
      <c r="J47" s="87" t="s">
        <v>213</v>
      </c>
      <c r="K47" s="87">
        <v>8</v>
      </c>
      <c r="L47" s="87">
        <v>9.6</v>
      </c>
      <c r="M47" s="87">
        <v>9.8000000000000007</v>
      </c>
      <c r="N47" s="87">
        <v>9.5</v>
      </c>
      <c r="O47" s="87">
        <v>78.3</v>
      </c>
      <c r="P47" s="87">
        <v>81.099999999999994</v>
      </c>
      <c r="Q47" s="87">
        <v>75.7</v>
      </c>
      <c r="R47" s="88"/>
      <c r="S47" s="231" t="s">
        <v>307</v>
      </c>
      <c r="T47" s="231"/>
      <c r="U47" s="231"/>
      <c r="V47" s="231"/>
      <c r="W47" s="231"/>
    </row>
    <row r="48" spans="1:23" x14ac:dyDescent="0.25">
      <c r="A48" s="85">
        <v>44</v>
      </c>
      <c r="B48" s="86" t="s">
        <v>76</v>
      </c>
      <c r="C48" s="87">
        <v>9.6</v>
      </c>
      <c r="D48" s="87">
        <v>7.9</v>
      </c>
      <c r="E48" s="87">
        <v>11.3</v>
      </c>
      <c r="F48" s="87">
        <v>4.2</v>
      </c>
      <c r="G48" s="87">
        <v>3.7</v>
      </c>
      <c r="H48" s="87">
        <v>4.7</v>
      </c>
      <c r="I48" s="87">
        <v>5.4</v>
      </c>
      <c r="J48" s="87">
        <v>4.2</v>
      </c>
      <c r="K48" s="87">
        <v>6.6</v>
      </c>
      <c r="L48" s="87">
        <v>9.4</v>
      </c>
      <c r="M48" s="87">
        <v>10.199999999999999</v>
      </c>
      <c r="N48" s="87">
        <v>8.6</v>
      </c>
      <c r="O48" s="87">
        <v>80.900000000000006</v>
      </c>
      <c r="P48" s="87">
        <v>81.900000000000006</v>
      </c>
      <c r="Q48" s="87">
        <v>80</v>
      </c>
      <c r="R48" s="88"/>
      <c r="S48" s="83" t="s">
        <v>306</v>
      </c>
    </row>
    <row r="49" spans="1:25" ht="13.5" thickBot="1" x14ac:dyDescent="0.3">
      <c r="A49" s="85">
        <v>45</v>
      </c>
      <c r="B49" s="86" t="s">
        <v>77</v>
      </c>
      <c r="C49" s="87">
        <v>14.4</v>
      </c>
      <c r="D49" s="87">
        <v>12.2</v>
      </c>
      <c r="E49" s="87">
        <v>16.5</v>
      </c>
      <c r="F49" s="87">
        <v>5.5</v>
      </c>
      <c r="G49" s="87">
        <v>4.5999999999999996</v>
      </c>
      <c r="H49" s="87">
        <v>6.3</v>
      </c>
      <c r="I49" s="87">
        <v>8.9</v>
      </c>
      <c r="J49" s="87">
        <v>7.5</v>
      </c>
      <c r="K49" s="87">
        <v>10.199999999999999</v>
      </c>
      <c r="L49" s="87">
        <v>9.9</v>
      </c>
      <c r="M49" s="87">
        <v>10.9</v>
      </c>
      <c r="N49" s="87">
        <v>9</v>
      </c>
      <c r="O49" s="87">
        <v>75.7</v>
      </c>
      <c r="P49" s="87">
        <v>76.900000000000006</v>
      </c>
      <c r="Q49" s="87">
        <v>74.5</v>
      </c>
      <c r="R49" s="88"/>
      <c r="S49" s="232" t="s">
        <v>305</v>
      </c>
      <c r="T49" s="232"/>
      <c r="U49" s="232"/>
      <c r="V49" s="232"/>
      <c r="W49" s="232"/>
      <c r="X49" s="89"/>
      <c r="Y49" s="89"/>
    </row>
    <row r="50" spans="1:25" x14ac:dyDescent="0.25">
      <c r="A50" s="85">
        <v>46</v>
      </c>
      <c r="B50" s="86" t="s">
        <v>78</v>
      </c>
      <c r="C50" s="87">
        <v>11.9</v>
      </c>
      <c r="D50" s="87" t="s">
        <v>198</v>
      </c>
      <c r="E50" s="87">
        <v>13.8</v>
      </c>
      <c r="F50" s="87" t="s">
        <v>211</v>
      </c>
      <c r="G50" s="87" t="s">
        <v>294</v>
      </c>
      <c r="H50" s="87" t="s">
        <v>216</v>
      </c>
      <c r="I50" s="87">
        <v>7.3</v>
      </c>
      <c r="J50" s="87" t="s">
        <v>231</v>
      </c>
      <c r="K50" s="87" t="s">
        <v>299</v>
      </c>
      <c r="L50" s="87">
        <v>7.5</v>
      </c>
      <c r="M50" s="87" t="s">
        <v>243</v>
      </c>
      <c r="N50" s="87" t="s">
        <v>300</v>
      </c>
      <c r="O50" s="87">
        <v>80.599999999999994</v>
      </c>
      <c r="P50" s="87">
        <v>82.4</v>
      </c>
      <c r="Q50" s="87">
        <v>78.8</v>
      </c>
      <c r="R50" s="88"/>
      <c r="W50" s="227" t="s">
        <v>395</v>
      </c>
      <c r="X50" s="227"/>
      <c r="Y50" s="227"/>
    </row>
    <row r="51" spans="1:25" x14ac:dyDescent="0.25">
      <c r="A51" s="85">
        <v>47</v>
      </c>
      <c r="B51" s="86" t="s">
        <v>79</v>
      </c>
      <c r="C51" s="87">
        <v>15.9</v>
      </c>
      <c r="D51" s="87">
        <v>13.5</v>
      </c>
      <c r="E51" s="87">
        <v>18.100000000000001</v>
      </c>
      <c r="F51" s="87">
        <v>6.3</v>
      </c>
      <c r="G51" s="87" t="s">
        <v>227</v>
      </c>
      <c r="H51" s="87">
        <v>7.3</v>
      </c>
      <c r="I51" s="87">
        <v>9.6</v>
      </c>
      <c r="J51" s="87">
        <v>8.4</v>
      </c>
      <c r="K51" s="87">
        <v>10.8</v>
      </c>
      <c r="L51" s="87">
        <v>10.6</v>
      </c>
      <c r="M51" s="87">
        <v>11.5</v>
      </c>
      <c r="N51" s="87">
        <v>9.8000000000000007</v>
      </c>
      <c r="O51" s="87">
        <v>73.5</v>
      </c>
      <c r="P51" s="87">
        <v>75</v>
      </c>
      <c r="Q51" s="87">
        <v>72.2</v>
      </c>
      <c r="R51" s="88"/>
    </row>
    <row r="52" spans="1:25" x14ac:dyDescent="0.25">
      <c r="A52" s="85">
        <v>48</v>
      </c>
      <c r="B52" s="86" t="s">
        <v>80</v>
      </c>
      <c r="C52" s="87" t="s">
        <v>287</v>
      </c>
      <c r="D52" s="87" t="s">
        <v>220</v>
      </c>
      <c r="E52" s="87" t="s">
        <v>250</v>
      </c>
      <c r="F52" s="87" t="s">
        <v>223</v>
      </c>
      <c r="G52" s="87" t="s">
        <v>301</v>
      </c>
      <c r="H52" s="87" t="s">
        <v>225</v>
      </c>
      <c r="I52" s="87" t="s">
        <v>236</v>
      </c>
      <c r="J52" s="87" t="s">
        <v>214</v>
      </c>
      <c r="K52" s="87" t="s">
        <v>304</v>
      </c>
      <c r="L52" s="87" t="s">
        <v>300</v>
      </c>
      <c r="M52" s="87" t="s">
        <v>238</v>
      </c>
      <c r="N52" s="87" t="s">
        <v>242</v>
      </c>
      <c r="O52" s="87">
        <v>83.9</v>
      </c>
      <c r="P52" s="87">
        <v>86.4</v>
      </c>
      <c r="Q52" s="87">
        <v>81.5</v>
      </c>
      <c r="R52" s="88"/>
    </row>
    <row r="53" spans="1:25" x14ac:dyDescent="0.25">
      <c r="A53" s="85">
        <v>49</v>
      </c>
      <c r="B53" s="86" t="s">
        <v>81</v>
      </c>
      <c r="C53" s="87">
        <v>13.1</v>
      </c>
      <c r="D53" s="87">
        <v>10.9</v>
      </c>
      <c r="E53" s="87">
        <v>15.3</v>
      </c>
      <c r="F53" s="87">
        <v>5.0999999999999996</v>
      </c>
      <c r="G53" s="87">
        <v>4.5999999999999996</v>
      </c>
      <c r="H53" s="87">
        <v>5.6</v>
      </c>
      <c r="I53" s="87">
        <v>8</v>
      </c>
      <c r="J53" s="87">
        <v>6.2</v>
      </c>
      <c r="K53" s="87">
        <v>9.6999999999999993</v>
      </c>
      <c r="L53" s="87">
        <v>9.6</v>
      </c>
      <c r="M53" s="87">
        <v>10.4</v>
      </c>
      <c r="N53" s="87">
        <v>8.6999999999999993</v>
      </c>
      <c r="O53" s="87">
        <v>77.3</v>
      </c>
      <c r="P53" s="87">
        <v>78.7</v>
      </c>
      <c r="Q53" s="87">
        <v>76</v>
      </c>
      <c r="R53" s="88"/>
    </row>
    <row r="54" spans="1:25" x14ac:dyDescent="0.25">
      <c r="A54" s="85">
        <v>50</v>
      </c>
      <c r="B54" s="86" t="s">
        <v>82</v>
      </c>
      <c r="C54" s="87">
        <v>13.4</v>
      </c>
      <c r="D54" s="87">
        <v>11.6</v>
      </c>
      <c r="E54" s="87">
        <v>15</v>
      </c>
      <c r="F54" s="87">
        <v>6.1</v>
      </c>
      <c r="G54" s="87">
        <v>5.6</v>
      </c>
      <c r="H54" s="87">
        <v>6.6</v>
      </c>
      <c r="I54" s="87">
        <v>7.2</v>
      </c>
      <c r="J54" s="87">
        <v>5.9</v>
      </c>
      <c r="K54" s="87">
        <v>8.5</v>
      </c>
      <c r="L54" s="87">
        <v>13.1</v>
      </c>
      <c r="M54" s="87">
        <v>13.5</v>
      </c>
      <c r="N54" s="87">
        <v>12.8</v>
      </c>
      <c r="O54" s="87">
        <v>73.5</v>
      </c>
      <c r="P54" s="87">
        <v>75</v>
      </c>
      <c r="Q54" s="87">
        <v>72.099999999999994</v>
      </c>
      <c r="R54" s="88"/>
    </row>
    <row r="55" spans="1:25" x14ac:dyDescent="0.25">
      <c r="A55" s="85">
        <v>51</v>
      </c>
      <c r="B55" s="86" t="s">
        <v>83</v>
      </c>
      <c r="C55" s="87">
        <v>13.9</v>
      </c>
      <c r="D55" s="87">
        <v>12.3</v>
      </c>
      <c r="E55" s="87">
        <v>15.6</v>
      </c>
      <c r="F55" s="87">
        <v>5.6</v>
      </c>
      <c r="G55" s="87">
        <v>5.3</v>
      </c>
      <c r="H55" s="87">
        <v>5.9</v>
      </c>
      <c r="I55" s="87">
        <v>8.3000000000000007</v>
      </c>
      <c r="J55" s="87">
        <v>7</v>
      </c>
      <c r="K55" s="87">
        <v>9.6</v>
      </c>
      <c r="L55" s="87">
        <v>9.5</v>
      </c>
      <c r="M55" s="87">
        <v>11.2</v>
      </c>
      <c r="N55" s="87">
        <v>7.9</v>
      </c>
      <c r="O55" s="87">
        <v>76.5</v>
      </c>
      <c r="P55" s="87">
        <v>76.599999999999994</v>
      </c>
      <c r="Q55" s="87">
        <v>76.5</v>
      </c>
      <c r="R55" s="88"/>
    </row>
    <row r="56" spans="1:25" x14ac:dyDescent="0.25">
      <c r="A56" s="85">
        <v>52</v>
      </c>
      <c r="B56" s="86" t="s">
        <v>84</v>
      </c>
      <c r="C56" s="87">
        <v>14.6</v>
      </c>
      <c r="D56" s="87">
        <v>14</v>
      </c>
      <c r="E56" s="87">
        <v>15.1</v>
      </c>
      <c r="F56" s="87">
        <v>6.6</v>
      </c>
      <c r="G56" s="87" t="s">
        <v>246</v>
      </c>
      <c r="H56" s="87" t="s">
        <v>239</v>
      </c>
      <c r="I56" s="87">
        <v>7.9</v>
      </c>
      <c r="J56" s="87" t="s">
        <v>251</v>
      </c>
      <c r="K56" s="87" t="s">
        <v>244</v>
      </c>
      <c r="L56" s="87">
        <v>11.5</v>
      </c>
      <c r="M56" s="87">
        <v>13.2</v>
      </c>
      <c r="N56" s="87" t="s">
        <v>247</v>
      </c>
      <c r="O56" s="87">
        <v>74</v>
      </c>
      <c r="P56" s="87">
        <v>72.8</v>
      </c>
      <c r="Q56" s="87">
        <v>75.099999999999994</v>
      </c>
      <c r="R56" s="88"/>
    </row>
    <row r="57" spans="1:25" x14ac:dyDescent="0.25">
      <c r="A57" s="85">
        <v>53</v>
      </c>
      <c r="B57" s="86" t="s">
        <v>85</v>
      </c>
      <c r="C57" s="87">
        <v>12</v>
      </c>
      <c r="D57" s="87">
        <v>10.3</v>
      </c>
      <c r="E57" s="87">
        <v>13.7</v>
      </c>
      <c r="F57" s="87">
        <v>5.5</v>
      </c>
      <c r="G57" s="87" t="s">
        <v>211</v>
      </c>
      <c r="H57" s="87">
        <v>6.5</v>
      </c>
      <c r="I57" s="87">
        <v>6.5</v>
      </c>
      <c r="J57" s="87">
        <v>5.8</v>
      </c>
      <c r="K57" s="87">
        <v>7.2</v>
      </c>
      <c r="L57" s="87">
        <v>14.4</v>
      </c>
      <c r="M57" s="87">
        <v>15.3</v>
      </c>
      <c r="N57" s="87">
        <v>13.6</v>
      </c>
      <c r="O57" s="87">
        <v>73.599999999999994</v>
      </c>
      <c r="P57" s="87">
        <v>74.400000000000006</v>
      </c>
      <c r="Q57" s="87">
        <v>72.7</v>
      </c>
      <c r="R57" s="88"/>
    </row>
    <row r="58" spans="1:25" x14ac:dyDescent="0.25">
      <c r="A58" s="85">
        <v>54</v>
      </c>
      <c r="B58" s="86" t="s">
        <v>86</v>
      </c>
      <c r="C58" s="87">
        <v>12.1</v>
      </c>
      <c r="D58" s="87">
        <v>10.3</v>
      </c>
      <c r="E58" s="87">
        <v>13.8</v>
      </c>
      <c r="F58" s="87">
        <v>4.5999999999999996</v>
      </c>
      <c r="G58" s="87">
        <v>3.7</v>
      </c>
      <c r="H58" s="87">
        <v>5.4</v>
      </c>
      <c r="I58" s="87">
        <v>7.5</v>
      </c>
      <c r="J58" s="87">
        <v>6.6</v>
      </c>
      <c r="K58" s="87">
        <v>8.4</v>
      </c>
      <c r="L58" s="87">
        <v>9.1</v>
      </c>
      <c r="M58" s="87">
        <v>9.6</v>
      </c>
      <c r="N58" s="87">
        <v>8.6</v>
      </c>
      <c r="O58" s="87">
        <v>78.8</v>
      </c>
      <c r="P58" s="87">
        <v>80.099999999999994</v>
      </c>
      <c r="Q58" s="87">
        <v>77.599999999999994</v>
      </c>
      <c r="R58" s="88"/>
    </row>
    <row r="59" spans="1:25" x14ac:dyDescent="0.25">
      <c r="A59" s="85">
        <v>55</v>
      </c>
      <c r="B59" s="86" t="s">
        <v>87</v>
      </c>
      <c r="C59" s="87">
        <v>14.1</v>
      </c>
      <c r="D59" s="87">
        <v>12.4</v>
      </c>
      <c r="E59" s="87">
        <v>15.7</v>
      </c>
      <c r="F59" s="87">
        <v>5.5</v>
      </c>
      <c r="G59" s="87" t="s">
        <v>216</v>
      </c>
      <c r="H59" s="87" t="s">
        <v>236</v>
      </c>
      <c r="I59" s="87">
        <v>8.6</v>
      </c>
      <c r="J59" s="87" t="s">
        <v>242</v>
      </c>
      <c r="K59" s="87" t="s">
        <v>247</v>
      </c>
      <c r="L59" s="87">
        <v>9.3000000000000007</v>
      </c>
      <c r="M59" s="87" t="s">
        <v>244</v>
      </c>
      <c r="N59" s="87" t="s">
        <v>209</v>
      </c>
      <c r="O59" s="87">
        <v>76.599999999999994</v>
      </c>
      <c r="P59" s="87">
        <v>78.7</v>
      </c>
      <c r="Q59" s="87">
        <v>74.7</v>
      </c>
      <c r="R59" s="88"/>
    </row>
    <row r="60" spans="1:25" x14ac:dyDescent="0.25">
      <c r="A60" s="85">
        <v>56</v>
      </c>
      <c r="B60" s="86" t="s">
        <v>88</v>
      </c>
      <c r="C60" s="87">
        <v>10.6</v>
      </c>
      <c r="D60" s="87">
        <v>8.9</v>
      </c>
      <c r="E60" s="87">
        <v>12.2</v>
      </c>
      <c r="F60" s="87">
        <v>4.4000000000000004</v>
      </c>
      <c r="G60" s="87">
        <v>3.8</v>
      </c>
      <c r="H60" s="87">
        <v>4.9000000000000004</v>
      </c>
      <c r="I60" s="87">
        <v>6.2</v>
      </c>
      <c r="J60" s="87">
        <v>5.0999999999999996</v>
      </c>
      <c r="K60" s="87">
        <v>7.3</v>
      </c>
      <c r="L60" s="87">
        <v>10.9</v>
      </c>
      <c r="M60" s="87">
        <v>12.1</v>
      </c>
      <c r="N60" s="87">
        <v>9.8000000000000007</v>
      </c>
      <c r="O60" s="87">
        <v>78.5</v>
      </c>
      <c r="P60" s="87">
        <v>79</v>
      </c>
      <c r="Q60" s="87">
        <v>78</v>
      </c>
      <c r="R60" s="88"/>
    </row>
    <row r="61" spans="1:25" x14ac:dyDescent="0.25">
      <c r="A61" s="85">
        <v>57</v>
      </c>
      <c r="B61" s="86" t="s">
        <v>89</v>
      </c>
      <c r="C61" s="87">
        <v>11.7</v>
      </c>
      <c r="D61" s="87">
        <v>10.199999999999999</v>
      </c>
      <c r="E61" s="87">
        <v>13.2</v>
      </c>
      <c r="F61" s="87">
        <v>4.8</v>
      </c>
      <c r="G61" s="87">
        <v>4.2</v>
      </c>
      <c r="H61" s="87">
        <v>5.4</v>
      </c>
      <c r="I61" s="87">
        <v>6.9</v>
      </c>
      <c r="J61" s="87">
        <v>6</v>
      </c>
      <c r="K61" s="87">
        <v>7.8</v>
      </c>
      <c r="L61" s="87">
        <v>10</v>
      </c>
      <c r="M61" s="87">
        <v>11.2</v>
      </c>
      <c r="N61" s="87">
        <v>9</v>
      </c>
      <c r="O61" s="87">
        <v>78.2</v>
      </c>
      <c r="P61" s="87">
        <v>78.7</v>
      </c>
      <c r="Q61" s="87">
        <v>77.8</v>
      </c>
      <c r="R61" s="88"/>
    </row>
    <row r="62" spans="1:25" x14ac:dyDescent="0.25">
      <c r="A62" s="85">
        <v>58</v>
      </c>
      <c r="B62" s="86" t="s">
        <v>90</v>
      </c>
      <c r="C62" s="87">
        <v>15.6</v>
      </c>
      <c r="D62" s="87" t="s">
        <v>291</v>
      </c>
      <c r="E62" s="87">
        <v>18.2</v>
      </c>
      <c r="F62" s="87" t="s">
        <v>236</v>
      </c>
      <c r="G62" s="87" t="s">
        <v>218</v>
      </c>
      <c r="H62" s="87" t="s">
        <v>252</v>
      </c>
      <c r="I62" s="87">
        <v>9.9</v>
      </c>
      <c r="J62" s="87" t="s">
        <v>206</v>
      </c>
      <c r="K62" s="87" t="s">
        <v>208</v>
      </c>
      <c r="L62" s="87">
        <v>11.6</v>
      </c>
      <c r="M62" s="87">
        <v>13.7</v>
      </c>
      <c r="N62" s="87" t="s">
        <v>247</v>
      </c>
      <c r="O62" s="87">
        <v>72.7</v>
      </c>
      <c r="P62" s="87">
        <v>73.7</v>
      </c>
      <c r="Q62" s="87">
        <v>71.900000000000006</v>
      </c>
      <c r="R62" s="88"/>
    </row>
    <row r="63" spans="1:25" x14ac:dyDescent="0.25">
      <c r="A63" s="85">
        <v>59</v>
      </c>
      <c r="B63" s="86" t="s">
        <v>91</v>
      </c>
      <c r="C63" s="87">
        <v>12.9</v>
      </c>
      <c r="D63" s="87">
        <v>11.1</v>
      </c>
      <c r="E63" s="87">
        <v>14.5</v>
      </c>
      <c r="F63" s="87">
        <v>5.5</v>
      </c>
      <c r="G63" s="87">
        <v>5.0999999999999996</v>
      </c>
      <c r="H63" s="87">
        <v>5.8</v>
      </c>
      <c r="I63" s="87">
        <v>7.4</v>
      </c>
      <c r="J63" s="87">
        <v>6</v>
      </c>
      <c r="K63" s="87">
        <v>8.6</v>
      </c>
      <c r="L63" s="87">
        <v>11.3</v>
      </c>
      <c r="M63" s="87">
        <v>12.2</v>
      </c>
      <c r="N63" s="87">
        <v>10.5</v>
      </c>
      <c r="O63" s="87">
        <v>75.8</v>
      </c>
      <c r="P63" s="87">
        <v>76.599999999999994</v>
      </c>
      <c r="Q63" s="87">
        <v>75.099999999999994</v>
      </c>
      <c r="R63" s="88"/>
    </row>
    <row r="64" spans="1:25" x14ac:dyDescent="0.25">
      <c r="A64" s="85">
        <v>60</v>
      </c>
      <c r="B64" s="86" t="s">
        <v>92</v>
      </c>
      <c r="C64" s="87">
        <v>17.100000000000001</v>
      </c>
      <c r="D64" s="87">
        <v>15.1</v>
      </c>
      <c r="E64" s="87">
        <v>19</v>
      </c>
      <c r="F64" s="87">
        <v>5.9</v>
      </c>
      <c r="G64" s="87">
        <v>5.3</v>
      </c>
      <c r="H64" s="87">
        <v>6.5</v>
      </c>
      <c r="I64" s="87">
        <v>11.1</v>
      </c>
      <c r="J64" s="87">
        <v>9.6999999999999993</v>
      </c>
      <c r="K64" s="87">
        <v>12.5</v>
      </c>
      <c r="L64" s="87">
        <v>8.3000000000000007</v>
      </c>
      <c r="M64" s="87">
        <v>9.1999999999999993</v>
      </c>
      <c r="N64" s="87">
        <v>7.4</v>
      </c>
      <c r="O64" s="87">
        <v>74.599999999999994</v>
      </c>
      <c r="P64" s="87">
        <v>75.7</v>
      </c>
      <c r="Q64" s="87">
        <v>73.599999999999994</v>
      </c>
      <c r="R64" s="88"/>
    </row>
    <row r="65" spans="1:18" x14ac:dyDescent="0.25">
      <c r="A65" s="85">
        <v>61</v>
      </c>
      <c r="B65" s="86" t="s">
        <v>93</v>
      </c>
      <c r="C65" s="87">
        <v>16.5</v>
      </c>
      <c r="D65" s="87">
        <v>15.3</v>
      </c>
      <c r="E65" s="87">
        <v>17.600000000000001</v>
      </c>
      <c r="F65" s="87">
        <v>7.6</v>
      </c>
      <c r="G65" s="87">
        <v>8.4</v>
      </c>
      <c r="H65" s="87">
        <v>6.9</v>
      </c>
      <c r="I65" s="87">
        <v>8.8000000000000007</v>
      </c>
      <c r="J65" s="87" t="s">
        <v>251</v>
      </c>
      <c r="K65" s="87">
        <v>10.7</v>
      </c>
      <c r="L65" s="87">
        <v>13.3</v>
      </c>
      <c r="M65" s="87">
        <v>14</v>
      </c>
      <c r="N65" s="87">
        <v>12.6</v>
      </c>
      <c r="O65" s="87">
        <v>70.2</v>
      </c>
      <c r="P65" s="87">
        <v>70.7</v>
      </c>
      <c r="Q65" s="87">
        <v>69.8</v>
      </c>
      <c r="R65" s="88"/>
    </row>
    <row r="66" spans="1:18" x14ac:dyDescent="0.25">
      <c r="A66" s="85">
        <v>62</v>
      </c>
      <c r="B66" s="86" t="s">
        <v>94</v>
      </c>
      <c r="C66" s="87">
        <v>14.6</v>
      </c>
      <c r="D66" s="87">
        <v>12.6</v>
      </c>
      <c r="E66" s="87">
        <v>16.399999999999999</v>
      </c>
      <c r="F66" s="87">
        <v>6</v>
      </c>
      <c r="G66" s="87">
        <v>5.7</v>
      </c>
      <c r="H66" s="87">
        <v>6.2</v>
      </c>
      <c r="I66" s="87">
        <v>8.6</v>
      </c>
      <c r="J66" s="87">
        <v>6.9</v>
      </c>
      <c r="K66" s="87">
        <v>10.199999999999999</v>
      </c>
      <c r="L66" s="87">
        <v>11.7</v>
      </c>
      <c r="M66" s="87">
        <v>13.2</v>
      </c>
      <c r="N66" s="87">
        <v>10.3</v>
      </c>
      <c r="O66" s="87">
        <v>73.7</v>
      </c>
      <c r="P66" s="87">
        <v>74.099999999999994</v>
      </c>
      <c r="Q66" s="87">
        <v>73.2</v>
      </c>
      <c r="R66" s="88"/>
    </row>
    <row r="67" spans="1:18" x14ac:dyDescent="0.25">
      <c r="A67" s="85">
        <v>63</v>
      </c>
      <c r="B67" s="86" t="s">
        <v>95</v>
      </c>
      <c r="C67" s="87">
        <v>12.3</v>
      </c>
      <c r="D67" s="87">
        <v>10.7</v>
      </c>
      <c r="E67" s="87">
        <v>13.7</v>
      </c>
      <c r="F67" s="87">
        <v>5</v>
      </c>
      <c r="G67" s="87">
        <v>4.5</v>
      </c>
      <c r="H67" s="87">
        <v>5.4</v>
      </c>
      <c r="I67" s="87">
        <v>7.3</v>
      </c>
      <c r="J67" s="87">
        <v>6.2</v>
      </c>
      <c r="K67" s="87">
        <v>8.3000000000000007</v>
      </c>
      <c r="L67" s="87">
        <v>8.3000000000000007</v>
      </c>
      <c r="M67" s="87">
        <v>8.8000000000000007</v>
      </c>
      <c r="N67" s="87">
        <v>7.8</v>
      </c>
      <c r="O67" s="87">
        <v>79.400000000000006</v>
      </c>
      <c r="P67" s="87">
        <v>80.5</v>
      </c>
      <c r="Q67" s="87">
        <v>78.400000000000006</v>
      </c>
      <c r="R67" s="88"/>
    </row>
    <row r="68" spans="1:18" x14ac:dyDescent="0.25">
      <c r="A68" s="85">
        <v>64</v>
      </c>
      <c r="B68" s="86" t="s">
        <v>96</v>
      </c>
      <c r="C68" s="87">
        <v>10.199999999999999</v>
      </c>
      <c r="D68" s="87">
        <v>8.1</v>
      </c>
      <c r="E68" s="87">
        <v>12.2</v>
      </c>
      <c r="F68" s="87">
        <v>4.4000000000000004</v>
      </c>
      <c r="G68" s="87">
        <v>3.7</v>
      </c>
      <c r="H68" s="87">
        <v>5</v>
      </c>
      <c r="I68" s="87">
        <v>5.8</v>
      </c>
      <c r="J68" s="87">
        <v>4.4000000000000004</v>
      </c>
      <c r="K68" s="87">
        <v>7.2</v>
      </c>
      <c r="L68" s="87">
        <v>10.1</v>
      </c>
      <c r="M68" s="87">
        <v>10.4</v>
      </c>
      <c r="N68" s="87">
        <v>9.6999999999999993</v>
      </c>
      <c r="O68" s="87">
        <v>79.7</v>
      </c>
      <c r="P68" s="87">
        <v>81.5</v>
      </c>
      <c r="Q68" s="87">
        <v>78.099999999999994</v>
      </c>
      <c r="R68" s="88"/>
    </row>
    <row r="69" spans="1:18" x14ac:dyDescent="0.25">
      <c r="A69" s="85">
        <v>65</v>
      </c>
      <c r="B69" s="86" t="s">
        <v>97</v>
      </c>
      <c r="C69" s="87">
        <v>12.1</v>
      </c>
      <c r="D69" s="87">
        <v>10.8</v>
      </c>
      <c r="E69" s="87">
        <v>13.2</v>
      </c>
      <c r="F69" s="87">
        <v>5.8</v>
      </c>
      <c r="G69" s="87" t="s">
        <v>215</v>
      </c>
      <c r="H69" s="87" t="s">
        <v>232</v>
      </c>
      <c r="I69" s="87">
        <v>6.3</v>
      </c>
      <c r="J69" s="87" t="s">
        <v>215</v>
      </c>
      <c r="K69" s="87" t="s">
        <v>246</v>
      </c>
      <c r="L69" s="87">
        <v>9.8000000000000007</v>
      </c>
      <c r="M69" s="87">
        <v>10.7</v>
      </c>
      <c r="N69" s="87">
        <v>9</v>
      </c>
      <c r="O69" s="87">
        <v>78.2</v>
      </c>
      <c r="P69" s="87">
        <v>78.5</v>
      </c>
      <c r="Q69" s="87">
        <v>77.8</v>
      </c>
      <c r="R69" s="88"/>
    </row>
    <row r="70" spans="1:18" x14ac:dyDescent="0.25">
      <c r="A70" s="85">
        <v>66</v>
      </c>
      <c r="B70" s="86" t="s">
        <v>98</v>
      </c>
      <c r="C70" s="87">
        <v>13.2</v>
      </c>
      <c r="D70" s="87">
        <v>11.4</v>
      </c>
      <c r="E70" s="87">
        <v>15</v>
      </c>
      <c r="F70" s="87">
        <v>5.5</v>
      </c>
      <c r="G70" s="87">
        <v>5.0999999999999996</v>
      </c>
      <c r="H70" s="87">
        <v>5.9</v>
      </c>
      <c r="I70" s="87">
        <v>7.7</v>
      </c>
      <c r="J70" s="87">
        <v>6.3</v>
      </c>
      <c r="K70" s="87">
        <v>9.1</v>
      </c>
      <c r="L70" s="87">
        <v>10.8</v>
      </c>
      <c r="M70" s="87">
        <v>11.5</v>
      </c>
      <c r="N70" s="87">
        <v>10.199999999999999</v>
      </c>
      <c r="O70" s="87">
        <v>75.900000000000006</v>
      </c>
      <c r="P70" s="87">
        <v>77.099999999999994</v>
      </c>
      <c r="Q70" s="87">
        <v>74.8</v>
      </c>
      <c r="R70" s="88"/>
    </row>
    <row r="71" spans="1:18" x14ac:dyDescent="0.25">
      <c r="A71" s="85">
        <v>67</v>
      </c>
      <c r="B71" s="86" t="s">
        <v>99</v>
      </c>
      <c r="C71" s="87">
        <v>13</v>
      </c>
      <c r="D71" s="87">
        <v>11.2</v>
      </c>
      <c r="E71" s="87">
        <v>14.8</v>
      </c>
      <c r="F71" s="87">
        <v>5.8</v>
      </c>
      <c r="G71" s="87">
        <v>5.4</v>
      </c>
      <c r="H71" s="87">
        <v>6.2</v>
      </c>
      <c r="I71" s="87">
        <v>7.2</v>
      </c>
      <c r="J71" s="87">
        <v>5.8</v>
      </c>
      <c r="K71" s="87">
        <v>8.5</v>
      </c>
      <c r="L71" s="87">
        <v>11.8</v>
      </c>
      <c r="M71" s="87">
        <v>12.9</v>
      </c>
      <c r="N71" s="87">
        <v>10.7</v>
      </c>
      <c r="O71" s="87">
        <v>75.2</v>
      </c>
      <c r="P71" s="87">
        <v>75.900000000000006</v>
      </c>
      <c r="Q71" s="87">
        <v>74.5</v>
      </c>
      <c r="R71" s="88"/>
    </row>
    <row r="72" spans="1:18" x14ac:dyDescent="0.25">
      <c r="A72" s="85">
        <v>68</v>
      </c>
      <c r="B72" s="86" t="s">
        <v>100</v>
      </c>
      <c r="C72" s="87">
        <v>13.7</v>
      </c>
      <c r="D72" s="87">
        <v>12.7</v>
      </c>
      <c r="E72" s="87">
        <v>14.6</v>
      </c>
      <c r="F72" s="87">
        <v>5.6</v>
      </c>
      <c r="G72" s="87">
        <v>5.6</v>
      </c>
      <c r="H72" s="87">
        <v>5.7</v>
      </c>
      <c r="I72" s="87">
        <v>8.1</v>
      </c>
      <c r="J72" s="87">
        <v>7.1</v>
      </c>
      <c r="K72" s="87">
        <v>8.9</v>
      </c>
      <c r="L72" s="87">
        <v>9.8000000000000007</v>
      </c>
      <c r="M72" s="87">
        <v>11.2</v>
      </c>
      <c r="N72" s="87">
        <v>8.4</v>
      </c>
      <c r="O72" s="87">
        <v>76.5</v>
      </c>
      <c r="P72" s="87">
        <v>76</v>
      </c>
      <c r="Q72" s="87">
        <v>77</v>
      </c>
      <c r="R72" s="88"/>
    </row>
    <row r="73" spans="1:18" x14ac:dyDescent="0.25">
      <c r="A73" s="85">
        <v>69</v>
      </c>
      <c r="B73" s="86" t="s">
        <v>101</v>
      </c>
      <c r="C73" s="87">
        <v>12.2</v>
      </c>
      <c r="D73" s="87">
        <v>10</v>
      </c>
      <c r="E73" s="87">
        <v>14.2</v>
      </c>
      <c r="F73" s="87">
        <v>5.3</v>
      </c>
      <c r="G73" s="87">
        <v>4.4000000000000004</v>
      </c>
      <c r="H73" s="87">
        <v>6.2</v>
      </c>
      <c r="I73" s="87">
        <v>6.8</v>
      </c>
      <c r="J73" s="87">
        <v>5.6</v>
      </c>
      <c r="K73" s="87">
        <v>8</v>
      </c>
      <c r="L73" s="87">
        <v>10.8</v>
      </c>
      <c r="M73" s="87">
        <v>12.1</v>
      </c>
      <c r="N73" s="87">
        <v>9.6</v>
      </c>
      <c r="O73" s="87">
        <v>77</v>
      </c>
      <c r="P73" s="87">
        <v>77.900000000000006</v>
      </c>
      <c r="Q73" s="87">
        <v>76.2</v>
      </c>
      <c r="R73" s="88"/>
    </row>
    <row r="74" spans="1:18" x14ac:dyDescent="0.25">
      <c r="A74" s="85">
        <v>70</v>
      </c>
      <c r="B74" s="86" t="s">
        <v>102</v>
      </c>
      <c r="C74" s="87">
        <v>14</v>
      </c>
      <c r="D74" s="87">
        <v>12.7</v>
      </c>
      <c r="E74" s="87">
        <v>15.2</v>
      </c>
      <c r="F74" s="87">
        <v>6.5</v>
      </c>
      <c r="G74" s="87" t="s">
        <v>251</v>
      </c>
      <c r="H74" s="87" t="s">
        <v>232</v>
      </c>
      <c r="I74" s="87">
        <v>7.5</v>
      </c>
      <c r="J74" s="87" t="s">
        <v>236</v>
      </c>
      <c r="K74" s="87">
        <v>9.1</v>
      </c>
      <c r="L74" s="87">
        <v>9.3000000000000007</v>
      </c>
      <c r="M74" s="87">
        <v>9.9</v>
      </c>
      <c r="N74" s="87">
        <v>8.9</v>
      </c>
      <c r="O74" s="87">
        <v>76.599999999999994</v>
      </c>
      <c r="P74" s="87">
        <v>77.400000000000006</v>
      </c>
      <c r="Q74" s="87">
        <v>75.900000000000006</v>
      </c>
      <c r="R74" s="88"/>
    </row>
    <row r="75" spans="1:18" x14ac:dyDescent="0.25">
      <c r="A75" s="85">
        <v>71</v>
      </c>
      <c r="B75" s="86" t="s">
        <v>103</v>
      </c>
      <c r="C75" s="87">
        <v>14.1</v>
      </c>
      <c r="D75" s="87">
        <v>11.8</v>
      </c>
      <c r="E75" s="87">
        <v>16.3</v>
      </c>
      <c r="F75" s="87">
        <v>5.5</v>
      </c>
      <c r="G75" s="87">
        <v>4.8</v>
      </c>
      <c r="H75" s="87">
        <v>6.2</v>
      </c>
      <c r="I75" s="87">
        <v>8.6</v>
      </c>
      <c r="J75" s="87">
        <v>7</v>
      </c>
      <c r="K75" s="87">
        <v>10.1</v>
      </c>
      <c r="L75" s="87">
        <v>8.5</v>
      </c>
      <c r="M75" s="87">
        <v>9.5</v>
      </c>
      <c r="N75" s="87">
        <v>7.5</v>
      </c>
      <c r="O75" s="87">
        <v>77.400000000000006</v>
      </c>
      <c r="P75" s="87">
        <v>78.7</v>
      </c>
      <c r="Q75" s="87">
        <v>76.2</v>
      </c>
      <c r="R75" s="88"/>
    </row>
    <row r="76" spans="1:18" x14ac:dyDescent="0.25">
      <c r="A76" s="85">
        <v>72</v>
      </c>
      <c r="B76" s="86" t="s">
        <v>104</v>
      </c>
      <c r="C76" s="87">
        <v>14.8</v>
      </c>
      <c r="D76" s="87">
        <v>12.3</v>
      </c>
      <c r="E76" s="87">
        <v>17</v>
      </c>
      <c r="F76" s="87">
        <v>6.2</v>
      </c>
      <c r="G76" s="87">
        <v>5.7</v>
      </c>
      <c r="H76" s="87">
        <v>6.7</v>
      </c>
      <c r="I76" s="87">
        <v>8.6</v>
      </c>
      <c r="J76" s="87">
        <v>6.7</v>
      </c>
      <c r="K76" s="87">
        <v>10.3</v>
      </c>
      <c r="L76" s="87">
        <v>10.5</v>
      </c>
      <c r="M76" s="87">
        <v>11.7</v>
      </c>
      <c r="N76" s="87">
        <v>9.3000000000000007</v>
      </c>
      <c r="O76" s="87">
        <v>74.8</v>
      </c>
      <c r="P76" s="87">
        <v>76</v>
      </c>
      <c r="Q76" s="87">
        <v>73.7</v>
      </c>
      <c r="R76" s="88"/>
    </row>
    <row r="77" spans="1:18" x14ac:dyDescent="0.25">
      <c r="A77" s="85">
        <v>73</v>
      </c>
      <c r="B77" s="86" t="s">
        <v>105</v>
      </c>
      <c r="C77" s="87">
        <v>9.1</v>
      </c>
      <c r="D77" s="87">
        <v>7</v>
      </c>
      <c r="E77" s="87">
        <v>11.1</v>
      </c>
      <c r="F77" s="87">
        <v>3.3</v>
      </c>
      <c r="G77" s="87" t="s">
        <v>297</v>
      </c>
      <c r="H77" s="87" t="s">
        <v>235</v>
      </c>
      <c r="I77" s="87">
        <v>5.8</v>
      </c>
      <c r="J77" s="87">
        <v>4.5999999999999996</v>
      </c>
      <c r="K77" s="87">
        <v>7</v>
      </c>
      <c r="L77" s="87">
        <v>9.1999999999999993</v>
      </c>
      <c r="M77" s="87">
        <v>10.8</v>
      </c>
      <c r="N77" s="87">
        <v>7.7</v>
      </c>
      <c r="O77" s="87">
        <v>81.7</v>
      </c>
      <c r="P77" s="87">
        <v>82.2</v>
      </c>
      <c r="Q77" s="87">
        <v>81.2</v>
      </c>
      <c r="R77" s="88"/>
    </row>
    <row r="78" spans="1:18" x14ac:dyDescent="0.25">
      <c r="A78" s="85">
        <v>74</v>
      </c>
      <c r="B78" s="86" t="s">
        <v>106</v>
      </c>
      <c r="C78" s="87">
        <v>8</v>
      </c>
      <c r="D78" s="87">
        <v>7</v>
      </c>
      <c r="E78" s="87">
        <v>9</v>
      </c>
      <c r="F78" s="87">
        <v>3.7</v>
      </c>
      <c r="G78" s="87">
        <v>3.1</v>
      </c>
      <c r="H78" s="87">
        <v>4.3</v>
      </c>
      <c r="I78" s="87">
        <v>4.3</v>
      </c>
      <c r="J78" s="87">
        <v>3.9</v>
      </c>
      <c r="K78" s="87">
        <v>4.7</v>
      </c>
      <c r="L78" s="87">
        <v>13</v>
      </c>
      <c r="M78" s="87">
        <v>13.5</v>
      </c>
      <c r="N78" s="87">
        <v>12.5</v>
      </c>
      <c r="O78" s="87">
        <v>79</v>
      </c>
      <c r="P78" s="87">
        <v>79.5</v>
      </c>
      <c r="Q78" s="87">
        <v>78.599999999999994</v>
      </c>
      <c r="R78" s="88"/>
    </row>
    <row r="79" spans="1:18" x14ac:dyDescent="0.25">
      <c r="A79" s="85">
        <v>75</v>
      </c>
      <c r="B79" s="86" t="s">
        <v>107</v>
      </c>
      <c r="C79" s="87">
        <v>7.2</v>
      </c>
      <c r="D79" s="87">
        <v>5.5</v>
      </c>
      <c r="E79" s="87">
        <v>8.9</v>
      </c>
      <c r="F79" s="87">
        <v>2.5</v>
      </c>
      <c r="G79" s="87">
        <v>2.1</v>
      </c>
      <c r="H79" s="87">
        <v>2.9</v>
      </c>
      <c r="I79" s="87">
        <v>4.7</v>
      </c>
      <c r="J79" s="87">
        <v>3.5</v>
      </c>
      <c r="K79" s="87">
        <v>6</v>
      </c>
      <c r="L79" s="87">
        <v>5.8</v>
      </c>
      <c r="M79" s="87">
        <v>6.4</v>
      </c>
      <c r="N79" s="87">
        <v>5.0999999999999996</v>
      </c>
      <c r="O79" s="87">
        <v>87</v>
      </c>
      <c r="P79" s="87">
        <v>88.1</v>
      </c>
      <c r="Q79" s="87">
        <v>85.9</v>
      </c>
      <c r="R79" s="88"/>
    </row>
    <row r="80" spans="1:18" x14ac:dyDescent="0.25">
      <c r="A80" s="85">
        <v>76</v>
      </c>
      <c r="B80" s="86" t="s">
        <v>108</v>
      </c>
      <c r="C80" s="87">
        <v>14.1</v>
      </c>
      <c r="D80" s="87">
        <v>12.3</v>
      </c>
      <c r="E80" s="87">
        <v>15.7</v>
      </c>
      <c r="F80" s="87">
        <v>6.3</v>
      </c>
      <c r="G80" s="87">
        <v>5.5</v>
      </c>
      <c r="H80" s="87">
        <v>7.1</v>
      </c>
      <c r="I80" s="87">
        <v>7.8</v>
      </c>
      <c r="J80" s="87">
        <v>6.9</v>
      </c>
      <c r="K80" s="87">
        <v>8.6999999999999993</v>
      </c>
      <c r="L80" s="87">
        <v>11.4</v>
      </c>
      <c r="M80" s="87">
        <v>12</v>
      </c>
      <c r="N80" s="87">
        <v>10.9</v>
      </c>
      <c r="O80" s="87">
        <v>74.5</v>
      </c>
      <c r="P80" s="87">
        <v>75.7</v>
      </c>
      <c r="Q80" s="87">
        <v>73.400000000000006</v>
      </c>
      <c r="R80" s="88"/>
    </row>
    <row r="81" spans="1:18" x14ac:dyDescent="0.25">
      <c r="A81" s="85">
        <v>77</v>
      </c>
      <c r="B81" s="86" t="s">
        <v>109</v>
      </c>
      <c r="C81" s="87">
        <v>13.5</v>
      </c>
      <c r="D81" s="87">
        <v>11.2</v>
      </c>
      <c r="E81" s="87">
        <v>15.8</v>
      </c>
      <c r="F81" s="87">
        <v>4.8</v>
      </c>
      <c r="G81" s="87">
        <v>4.2</v>
      </c>
      <c r="H81" s="87">
        <v>5.4</v>
      </c>
      <c r="I81" s="87">
        <v>8.6999999999999993</v>
      </c>
      <c r="J81" s="87">
        <v>7</v>
      </c>
      <c r="K81" s="87">
        <v>10.4</v>
      </c>
      <c r="L81" s="87">
        <v>8.1999999999999993</v>
      </c>
      <c r="M81" s="87">
        <v>8.8000000000000007</v>
      </c>
      <c r="N81" s="87">
        <v>7.7</v>
      </c>
      <c r="O81" s="87">
        <v>78.2</v>
      </c>
      <c r="P81" s="87">
        <v>80</v>
      </c>
      <c r="Q81" s="87">
        <v>76.5</v>
      </c>
      <c r="R81" s="88"/>
    </row>
    <row r="82" spans="1:18" x14ac:dyDescent="0.25">
      <c r="A82" s="85">
        <v>78</v>
      </c>
      <c r="B82" s="86" t="s">
        <v>110</v>
      </c>
      <c r="C82" s="87">
        <v>9</v>
      </c>
      <c r="D82" s="87">
        <v>7</v>
      </c>
      <c r="E82" s="87">
        <v>10.8</v>
      </c>
      <c r="F82" s="87">
        <v>3.5</v>
      </c>
      <c r="G82" s="87">
        <v>3</v>
      </c>
      <c r="H82" s="87">
        <v>3.9</v>
      </c>
      <c r="I82" s="87">
        <v>5.5</v>
      </c>
      <c r="J82" s="87">
        <v>4</v>
      </c>
      <c r="K82" s="87">
        <v>6.9</v>
      </c>
      <c r="L82" s="87">
        <v>9</v>
      </c>
      <c r="M82" s="87">
        <v>9.5</v>
      </c>
      <c r="N82" s="87">
        <v>8.5</v>
      </c>
      <c r="O82" s="87">
        <v>82</v>
      </c>
      <c r="P82" s="87">
        <v>83.5</v>
      </c>
      <c r="Q82" s="87">
        <v>80.7</v>
      </c>
      <c r="R82" s="88"/>
    </row>
    <row r="83" spans="1:18" x14ac:dyDescent="0.25">
      <c r="A83" s="85">
        <v>79</v>
      </c>
      <c r="B83" s="86" t="s">
        <v>111</v>
      </c>
      <c r="C83" s="87">
        <v>13</v>
      </c>
      <c r="D83" s="87">
        <v>10.8</v>
      </c>
      <c r="E83" s="87">
        <v>15</v>
      </c>
      <c r="F83" s="87">
        <v>5.0999999999999996</v>
      </c>
      <c r="G83" s="87">
        <v>5.0999999999999996</v>
      </c>
      <c r="H83" s="87">
        <v>5.2</v>
      </c>
      <c r="I83" s="87">
        <v>7.9</v>
      </c>
      <c r="J83" s="87">
        <v>5.7</v>
      </c>
      <c r="K83" s="87">
        <v>9.8000000000000007</v>
      </c>
      <c r="L83" s="87">
        <v>10</v>
      </c>
      <c r="M83" s="87">
        <v>11.1</v>
      </c>
      <c r="N83" s="87">
        <v>9</v>
      </c>
      <c r="O83" s="87">
        <v>77</v>
      </c>
      <c r="P83" s="87">
        <v>78.2</v>
      </c>
      <c r="Q83" s="87">
        <v>76</v>
      </c>
      <c r="R83" s="88"/>
    </row>
    <row r="84" spans="1:18" x14ac:dyDescent="0.25">
      <c r="A84" s="85">
        <v>80</v>
      </c>
      <c r="B84" s="86" t="s">
        <v>112</v>
      </c>
      <c r="C84" s="87">
        <v>17.3</v>
      </c>
      <c r="D84" s="87">
        <v>15.5</v>
      </c>
      <c r="E84" s="87">
        <v>19</v>
      </c>
      <c r="F84" s="87">
        <v>6.8</v>
      </c>
      <c r="G84" s="87">
        <v>6.4</v>
      </c>
      <c r="H84" s="87">
        <v>7.2</v>
      </c>
      <c r="I84" s="87">
        <v>10.5</v>
      </c>
      <c r="J84" s="87">
        <v>9.1</v>
      </c>
      <c r="K84" s="87">
        <v>11.8</v>
      </c>
      <c r="L84" s="87">
        <v>10.5</v>
      </c>
      <c r="M84" s="87">
        <v>12.2</v>
      </c>
      <c r="N84" s="87">
        <v>8.9</v>
      </c>
      <c r="O84" s="87">
        <v>72.2</v>
      </c>
      <c r="P84" s="87">
        <v>72.3</v>
      </c>
      <c r="Q84" s="87">
        <v>72.099999999999994</v>
      </c>
      <c r="R84" s="88"/>
    </row>
    <row r="85" spans="1:18" x14ac:dyDescent="0.25">
      <c r="A85" s="85">
        <v>81</v>
      </c>
      <c r="B85" s="86" t="s">
        <v>113</v>
      </c>
      <c r="C85" s="87">
        <v>13.9</v>
      </c>
      <c r="D85" s="87">
        <v>11.5</v>
      </c>
      <c r="E85" s="87">
        <v>16.2</v>
      </c>
      <c r="F85" s="87">
        <v>5.2</v>
      </c>
      <c r="G85" s="87" t="s">
        <v>211</v>
      </c>
      <c r="H85" s="87">
        <v>5.7</v>
      </c>
      <c r="I85" s="87">
        <v>8.8000000000000007</v>
      </c>
      <c r="J85" s="87">
        <v>7</v>
      </c>
      <c r="K85" s="87">
        <v>10.4</v>
      </c>
      <c r="L85" s="87">
        <v>9.6999999999999993</v>
      </c>
      <c r="M85" s="87">
        <v>10.3</v>
      </c>
      <c r="N85" s="87">
        <v>9.1</v>
      </c>
      <c r="O85" s="87">
        <v>76.400000000000006</v>
      </c>
      <c r="P85" s="87">
        <v>78.2</v>
      </c>
      <c r="Q85" s="87">
        <v>74.8</v>
      </c>
      <c r="R85" s="88"/>
    </row>
    <row r="86" spans="1:18" x14ac:dyDescent="0.25">
      <c r="A86" s="85">
        <v>82</v>
      </c>
      <c r="B86" s="86" t="s">
        <v>114</v>
      </c>
      <c r="C86" s="87">
        <v>14.3</v>
      </c>
      <c r="D86" s="87">
        <v>13.3</v>
      </c>
      <c r="E86" s="87">
        <v>15.3</v>
      </c>
      <c r="F86" s="87">
        <v>5.6</v>
      </c>
      <c r="G86" s="87" t="s">
        <v>239</v>
      </c>
      <c r="H86" s="87" t="s">
        <v>216</v>
      </c>
      <c r="I86" s="87">
        <v>8.6999999999999993</v>
      </c>
      <c r="J86" s="87">
        <v>7.1</v>
      </c>
      <c r="K86" s="87">
        <v>10.199999999999999</v>
      </c>
      <c r="L86" s="87">
        <v>8.9</v>
      </c>
      <c r="M86" s="87">
        <v>10.1</v>
      </c>
      <c r="N86" s="87">
        <v>7.7</v>
      </c>
      <c r="O86" s="87">
        <v>76.8</v>
      </c>
      <c r="P86" s="87">
        <v>76.599999999999994</v>
      </c>
      <c r="Q86" s="87">
        <v>77</v>
      </c>
      <c r="R86" s="88"/>
    </row>
    <row r="87" spans="1:18" x14ac:dyDescent="0.25">
      <c r="A87" s="85">
        <v>83</v>
      </c>
      <c r="B87" s="86" t="s">
        <v>115</v>
      </c>
      <c r="C87" s="87">
        <v>12.9</v>
      </c>
      <c r="D87" s="87">
        <v>11</v>
      </c>
      <c r="E87" s="87">
        <v>14.6</v>
      </c>
      <c r="F87" s="87">
        <v>4.8</v>
      </c>
      <c r="G87" s="87">
        <v>4.3</v>
      </c>
      <c r="H87" s="87">
        <v>5.3</v>
      </c>
      <c r="I87" s="87">
        <v>8</v>
      </c>
      <c r="J87" s="87">
        <v>6.7</v>
      </c>
      <c r="K87" s="87">
        <v>9.3000000000000007</v>
      </c>
      <c r="L87" s="87">
        <v>9.1</v>
      </c>
      <c r="M87" s="87">
        <v>9.8000000000000007</v>
      </c>
      <c r="N87" s="87">
        <v>8.5</v>
      </c>
      <c r="O87" s="87">
        <v>78</v>
      </c>
      <c r="P87" s="87">
        <v>79.2</v>
      </c>
      <c r="Q87" s="87">
        <v>76.900000000000006</v>
      </c>
      <c r="R87" s="88"/>
    </row>
    <row r="88" spans="1:18" x14ac:dyDescent="0.25">
      <c r="A88" s="85">
        <v>84</v>
      </c>
      <c r="B88" s="86" t="s">
        <v>116</v>
      </c>
      <c r="C88" s="87">
        <v>14.7</v>
      </c>
      <c r="D88" s="87">
        <v>12.4</v>
      </c>
      <c r="E88" s="87">
        <v>16.8</v>
      </c>
      <c r="F88" s="87">
        <v>6.3</v>
      </c>
      <c r="G88" s="87">
        <v>5.6</v>
      </c>
      <c r="H88" s="87">
        <v>6.9</v>
      </c>
      <c r="I88" s="87">
        <v>8.4</v>
      </c>
      <c r="J88" s="87">
        <v>6.7</v>
      </c>
      <c r="K88" s="87">
        <v>10</v>
      </c>
      <c r="L88" s="87">
        <v>10.1</v>
      </c>
      <c r="M88" s="87">
        <v>11.2</v>
      </c>
      <c r="N88" s="87">
        <v>9</v>
      </c>
      <c r="O88" s="87">
        <v>75.3</v>
      </c>
      <c r="P88" s="87">
        <v>76.400000000000006</v>
      </c>
      <c r="Q88" s="87">
        <v>74.099999999999994</v>
      </c>
      <c r="R88" s="88"/>
    </row>
    <row r="89" spans="1:18" x14ac:dyDescent="0.25">
      <c r="A89" s="85">
        <v>85</v>
      </c>
      <c r="B89" s="86" t="s">
        <v>117</v>
      </c>
      <c r="C89" s="87">
        <v>11.1</v>
      </c>
      <c r="D89" s="87">
        <v>9</v>
      </c>
      <c r="E89" s="87">
        <v>13.1</v>
      </c>
      <c r="F89" s="87">
        <v>4.8</v>
      </c>
      <c r="G89" s="87">
        <v>4.0999999999999996</v>
      </c>
      <c r="H89" s="87">
        <v>5.4</v>
      </c>
      <c r="I89" s="87">
        <v>6.4</v>
      </c>
      <c r="J89" s="87">
        <v>4.9000000000000004</v>
      </c>
      <c r="K89" s="87">
        <v>7.7</v>
      </c>
      <c r="L89" s="87">
        <v>11.1</v>
      </c>
      <c r="M89" s="87">
        <v>11.1</v>
      </c>
      <c r="N89" s="87">
        <v>11</v>
      </c>
      <c r="O89" s="87">
        <v>77.8</v>
      </c>
      <c r="P89" s="87">
        <v>79.900000000000006</v>
      </c>
      <c r="Q89" s="87">
        <v>75.900000000000006</v>
      </c>
      <c r="R89" s="88"/>
    </row>
    <row r="90" spans="1:18" x14ac:dyDescent="0.25">
      <c r="A90" s="85">
        <v>86</v>
      </c>
      <c r="B90" s="86" t="s">
        <v>118</v>
      </c>
      <c r="C90" s="87">
        <v>15.5</v>
      </c>
      <c r="D90" s="87">
        <v>13.6</v>
      </c>
      <c r="E90" s="87">
        <v>17.3</v>
      </c>
      <c r="F90" s="87">
        <v>6.6</v>
      </c>
      <c r="G90" s="87">
        <v>6</v>
      </c>
      <c r="H90" s="87">
        <v>7.2</v>
      </c>
      <c r="I90" s="87">
        <v>8.9</v>
      </c>
      <c r="J90" s="87">
        <v>7.6</v>
      </c>
      <c r="K90" s="87">
        <v>10.1</v>
      </c>
      <c r="L90" s="87">
        <v>8.5</v>
      </c>
      <c r="M90" s="87">
        <v>9.1999999999999993</v>
      </c>
      <c r="N90" s="87">
        <v>7.9</v>
      </c>
      <c r="O90" s="87">
        <v>76</v>
      </c>
      <c r="P90" s="87">
        <v>77.099999999999994</v>
      </c>
      <c r="Q90" s="87">
        <v>74.8</v>
      </c>
      <c r="R90" s="88"/>
    </row>
    <row r="91" spans="1:18" x14ac:dyDescent="0.25">
      <c r="A91" s="85">
        <v>87</v>
      </c>
      <c r="B91" s="86" t="s">
        <v>119</v>
      </c>
      <c r="C91" s="87">
        <v>12.5</v>
      </c>
      <c r="D91" s="87">
        <v>11.1</v>
      </c>
      <c r="E91" s="87">
        <v>13.8</v>
      </c>
      <c r="F91" s="87">
        <v>5</v>
      </c>
      <c r="G91" s="87" t="s">
        <v>219</v>
      </c>
      <c r="H91" s="87" t="s">
        <v>234</v>
      </c>
      <c r="I91" s="87">
        <v>7.4</v>
      </c>
      <c r="J91" s="87">
        <v>6.4</v>
      </c>
      <c r="K91" s="87">
        <v>8.5</v>
      </c>
      <c r="L91" s="87">
        <v>8</v>
      </c>
      <c r="M91" s="87">
        <v>9.6999999999999993</v>
      </c>
      <c r="N91" s="87">
        <v>6.5</v>
      </c>
      <c r="O91" s="87">
        <v>79.5</v>
      </c>
      <c r="P91" s="87">
        <v>79.2</v>
      </c>
      <c r="Q91" s="87">
        <v>79.7</v>
      </c>
      <c r="R91" s="88"/>
    </row>
    <row r="92" spans="1:18" x14ac:dyDescent="0.25">
      <c r="A92" s="85">
        <v>88</v>
      </c>
      <c r="B92" s="86" t="s">
        <v>120</v>
      </c>
      <c r="C92" s="87">
        <v>14.3</v>
      </c>
      <c r="D92" s="87">
        <v>12.6</v>
      </c>
      <c r="E92" s="87">
        <v>16</v>
      </c>
      <c r="F92" s="87">
        <v>5.7</v>
      </c>
      <c r="G92" s="87">
        <v>5.4</v>
      </c>
      <c r="H92" s="87">
        <v>6.1</v>
      </c>
      <c r="I92" s="87">
        <v>8.6</v>
      </c>
      <c r="J92" s="87">
        <v>7.3</v>
      </c>
      <c r="K92" s="87">
        <v>9.8000000000000007</v>
      </c>
      <c r="L92" s="87">
        <v>9.8000000000000007</v>
      </c>
      <c r="M92" s="87">
        <v>11.7</v>
      </c>
      <c r="N92" s="87">
        <v>8.1</v>
      </c>
      <c r="O92" s="87">
        <v>75.8</v>
      </c>
      <c r="P92" s="87">
        <v>75.7</v>
      </c>
      <c r="Q92" s="87">
        <v>75.900000000000006</v>
      </c>
      <c r="R92" s="88"/>
    </row>
    <row r="93" spans="1:18" x14ac:dyDescent="0.25">
      <c r="A93" s="85">
        <v>89</v>
      </c>
      <c r="B93" s="86" t="s">
        <v>121</v>
      </c>
      <c r="C93" s="87">
        <v>16.899999999999999</v>
      </c>
      <c r="D93" s="87">
        <v>13.5</v>
      </c>
      <c r="E93" s="87">
        <v>20.100000000000001</v>
      </c>
      <c r="F93" s="87">
        <v>7.1</v>
      </c>
      <c r="G93" s="87">
        <v>5.9</v>
      </c>
      <c r="H93" s="87">
        <v>8.1999999999999993</v>
      </c>
      <c r="I93" s="87">
        <v>9.8000000000000007</v>
      </c>
      <c r="J93" s="87">
        <v>7.6</v>
      </c>
      <c r="K93" s="87">
        <v>11.9</v>
      </c>
      <c r="L93" s="87">
        <v>10.6</v>
      </c>
      <c r="M93" s="87">
        <v>12.5</v>
      </c>
      <c r="N93" s="87">
        <v>8.6999999999999993</v>
      </c>
      <c r="O93" s="87">
        <v>72.5</v>
      </c>
      <c r="P93" s="87">
        <v>74</v>
      </c>
      <c r="Q93" s="87">
        <v>71.2</v>
      </c>
      <c r="R93" s="88"/>
    </row>
    <row r="94" spans="1:18" x14ac:dyDescent="0.25">
      <c r="A94" s="85">
        <v>90</v>
      </c>
      <c r="B94" s="86" t="s">
        <v>203</v>
      </c>
      <c r="C94" s="87">
        <v>14.2</v>
      </c>
      <c r="D94" s="87">
        <v>12.2</v>
      </c>
      <c r="E94" s="87">
        <v>16.2</v>
      </c>
      <c r="F94" s="87">
        <v>6.2</v>
      </c>
      <c r="G94" s="87" t="s">
        <v>215</v>
      </c>
      <c r="H94" s="87" t="s">
        <v>246</v>
      </c>
      <c r="I94" s="87">
        <v>7.9</v>
      </c>
      <c r="J94" s="87" t="s">
        <v>233</v>
      </c>
      <c r="K94" s="87" t="s">
        <v>248</v>
      </c>
      <c r="L94" s="87">
        <v>11.4</v>
      </c>
      <c r="M94" s="87">
        <v>13</v>
      </c>
      <c r="N94" s="87" t="s">
        <v>247</v>
      </c>
      <c r="O94" s="87">
        <v>74.400000000000006</v>
      </c>
      <c r="P94" s="87">
        <v>74.8</v>
      </c>
      <c r="Q94" s="87">
        <v>74</v>
      </c>
      <c r="R94" s="88"/>
    </row>
    <row r="95" spans="1:18" x14ac:dyDescent="0.25">
      <c r="A95" s="85">
        <v>91</v>
      </c>
      <c r="B95" s="86" t="s">
        <v>122</v>
      </c>
      <c r="C95" s="87">
        <v>13.2</v>
      </c>
      <c r="D95" s="87">
        <v>11.1</v>
      </c>
      <c r="E95" s="87">
        <v>15.3</v>
      </c>
      <c r="F95" s="87">
        <v>4.5999999999999996</v>
      </c>
      <c r="G95" s="87">
        <v>4</v>
      </c>
      <c r="H95" s="87">
        <v>5.2</v>
      </c>
      <c r="I95" s="87">
        <v>8.6</v>
      </c>
      <c r="J95" s="87">
        <v>7.1</v>
      </c>
      <c r="K95" s="87">
        <v>10.1</v>
      </c>
      <c r="L95" s="87">
        <v>8.8000000000000007</v>
      </c>
      <c r="M95" s="87">
        <v>9.4</v>
      </c>
      <c r="N95" s="87">
        <v>8.1999999999999993</v>
      </c>
      <c r="O95" s="87">
        <v>78</v>
      </c>
      <c r="P95" s="87">
        <v>79.5</v>
      </c>
      <c r="Q95" s="87">
        <v>76.5</v>
      </c>
      <c r="R95" s="88"/>
    </row>
    <row r="96" spans="1:18" x14ac:dyDescent="0.25">
      <c r="A96" s="85">
        <v>92</v>
      </c>
      <c r="B96" s="86" t="s">
        <v>123</v>
      </c>
      <c r="C96" s="87">
        <v>8.3000000000000007</v>
      </c>
      <c r="D96" s="87">
        <v>6.8</v>
      </c>
      <c r="E96" s="87">
        <v>9.6999999999999993</v>
      </c>
      <c r="F96" s="87">
        <v>3.4</v>
      </c>
      <c r="G96" s="87">
        <v>2.8</v>
      </c>
      <c r="H96" s="87">
        <v>3.9</v>
      </c>
      <c r="I96" s="87">
        <v>4.9000000000000004</v>
      </c>
      <c r="J96" s="87">
        <v>4</v>
      </c>
      <c r="K96" s="87">
        <v>5.8</v>
      </c>
      <c r="L96" s="87">
        <v>9.1</v>
      </c>
      <c r="M96" s="87">
        <v>10</v>
      </c>
      <c r="N96" s="87">
        <v>8.3000000000000007</v>
      </c>
      <c r="O96" s="87">
        <v>82.6</v>
      </c>
      <c r="P96" s="87">
        <v>83.2</v>
      </c>
      <c r="Q96" s="87">
        <v>82</v>
      </c>
      <c r="R96" s="88"/>
    </row>
    <row r="97" spans="1:18" x14ac:dyDescent="0.25">
      <c r="A97" s="85">
        <v>93</v>
      </c>
      <c r="B97" s="86" t="s">
        <v>124</v>
      </c>
      <c r="C97" s="87">
        <v>18.600000000000001</v>
      </c>
      <c r="D97" s="87">
        <v>16</v>
      </c>
      <c r="E97" s="87">
        <v>21.1</v>
      </c>
      <c r="F97" s="87">
        <v>8.4</v>
      </c>
      <c r="G97" s="87">
        <v>7.8</v>
      </c>
      <c r="H97" s="87">
        <v>9</v>
      </c>
      <c r="I97" s="87">
        <v>10.199999999999999</v>
      </c>
      <c r="J97" s="87">
        <v>8.3000000000000007</v>
      </c>
      <c r="K97" s="87">
        <v>12.1</v>
      </c>
      <c r="L97" s="87">
        <v>13.5</v>
      </c>
      <c r="M97" s="87">
        <v>14.7</v>
      </c>
      <c r="N97" s="87">
        <v>12.4</v>
      </c>
      <c r="O97" s="87">
        <v>67.900000000000006</v>
      </c>
      <c r="P97" s="87">
        <v>69.2</v>
      </c>
      <c r="Q97" s="87">
        <v>66.5</v>
      </c>
      <c r="R97" s="88"/>
    </row>
    <row r="98" spans="1:18" x14ac:dyDescent="0.25">
      <c r="A98" s="85">
        <v>94</v>
      </c>
      <c r="B98" s="86" t="s">
        <v>125</v>
      </c>
      <c r="C98" s="87">
        <v>12.6</v>
      </c>
      <c r="D98" s="87">
        <v>10.3</v>
      </c>
      <c r="E98" s="87">
        <v>14.8</v>
      </c>
      <c r="F98" s="87">
        <v>4.3</v>
      </c>
      <c r="G98" s="87">
        <v>3.9</v>
      </c>
      <c r="H98" s="87">
        <v>4.7</v>
      </c>
      <c r="I98" s="87">
        <v>8.3000000000000007</v>
      </c>
      <c r="J98" s="87">
        <v>6.4</v>
      </c>
      <c r="K98" s="87">
        <v>10.1</v>
      </c>
      <c r="L98" s="87">
        <v>7.7</v>
      </c>
      <c r="M98" s="87">
        <v>8.6999999999999993</v>
      </c>
      <c r="N98" s="87">
        <v>6.7</v>
      </c>
      <c r="O98" s="87">
        <v>79.7</v>
      </c>
      <c r="P98" s="87">
        <v>81.099999999999994</v>
      </c>
      <c r="Q98" s="87">
        <v>78.5</v>
      </c>
      <c r="R98" s="88"/>
    </row>
    <row r="99" spans="1:18" x14ac:dyDescent="0.25">
      <c r="A99" s="85">
        <v>95</v>
      </c>
      <c r="B99" s="86" t="s">
        <v>126</v>
      </c>
      <c r="C99" s="87">
        <v>14.8</v>
      </c>
      <c r="D99" s="87">
        <v>12.5</v>
      </c>
      <c r="E99" s="87">
        <v>17</v>
      </c>
      <c r="F99" s="87">
        <v>5.9</v>
      </c>
      <c r="G99" s="87">
        <v>5.2</v>
      </c>
      <c r="H99" s="87">
        <v>6.6</v>
      </c>
      <c r="I99" s="87">
        <v>8.9</v>
      </c>
      <c r="J99" s="87">
        <v>7.3</v>
      </c>
      <c r="K99" s="87">
        <v>10.4</v>
      </c>
      <c r="L99" s="87">
        <v>10.8</v>
      </c>
      <c r="M99" s="87">
        <v>11.8</v>
      </c>
      <c r="N99" s="87">
        <v>9.9</v>
      </c>
      <c r="O99" s="87">
        <v>74.400000000000006</v>
      </c>
      <c r="P99" s="87">
        <v>75.7</v>
      </c>
      <c r="Q99" s="87">
        <v>73.2</v>
      </c>
      <c r="R99" s="88"/>
    </row>
    <row r="100" spans="1:18" x14ac:dyDescent="0.25">
      <c r="A100" s="90">
        <v>971</v>
      </c>
      <c r="B100" s="91" t="s">
        <v>17</v>
      </c>
      <c r="C100" s="87">
        <v>32.700000000000003</v>
      </c>
      <c r="D100" s="87">
        <v>26.2</v>
      </c>
      <c r="E100" s="87">
        <v>39</v>
      </c>
      <c r="F100" s="87">
        <v>14</v>
      </c>
      <c r="G100" s="87">
        <v>11</v>
      </c>
      <c r="H100" s="87">
        <v>16.899999999999999</v>
      </c>
      <c r="I100" s="87">
        <v>18.7</v>
      </c>
      <c r="J100" s="87">
        <v>15.2</v>
      </c>
      <c r="K100" s="87">
        <v>22</v>
      </c>
      <c r="L100" s="87">
        <v>10.5</v>
      </c>
      <c r="M100" s="87">
        <v>12.5</v>
      </c>
      <c r="N100" s="87">
        <v>8.6999999999999993</v>
      </c>
      <c r="O100" s="87">
        <v>56.8</v>
      </c>
      <c r="P100" s="87">
        <v>61.3</v>
      </c>
      <c r="Q100" s="87">
        <v>52.4</v>
      </c>
      <c r="R100" s="88"/>
    </row>
    <row r="101" spans="1:18" x14ac:dyDescent="0.25">
      <c r="A101" s="90">
        <v>972</v>
      </c>
      <c r="B101" s="91" t="s">
        <v>18</v>
      </c>
      <c r="C101" s="87">
        <v>36.4</v>
      </c>
      <c r="D101" s="87">
        <v>29.5</v>
      </c>
      <c r="E101" s="87">
        <v>42.9</v>
      </c>
      <c r="F101" s="87">
        <v>16.5</v>
      </c>
      <c r="G101" s="87">
        <v>13.3</v>
      </c>
      <c r="H101" s="87">
        <v>19.399999999999999</v>
      </c>
      <c r="I101" s="87">
        <v>20</v>
      </c>
      <c r="J101" s="87">
        <v>16.2</v>
      </c>
      <c r="K101" s="87">
        <v>23.6</v>
      </c>
      <c r="L101" s="87">
        <v>9.5</v>
      </c>
      <c r="M101" s="87">
        <v>10.6</v>
      </c>
      <c r="N101" s="87">
        <v>8.4</v>
      </c>
      <c r="O101" s="87">
        <v>54.1</v>
      </c>
      <c r="P101" s="87">
        <v>59.9</v>
      </c>
      <c r="Q101" s="87">
        <v>48.7</v>
      </c>
      <c r="R101" s="88"/>
    </row>
    <row r="102" spans="1:18" x14ac:dyDescent="0.25">
      <c r="A102" s="90">
        <v>973</v>
      </c>
      <c r="B102" s="91" t="s">
        <v>19</v>
      </c>
      <c r="C102" s="87">
        <v>53.3</v>
      </c>
      <c r="D102" s="87">
        <v>48.5</v>
      </c>
      <c r="E102" s="87">
        <v>57.9</v>
      </c>
      <c r="F102" s="87">
        <v>27.9</v>
      </c>
      <c r="G102" s="87">
        <v>25.8</v>
      </c>
      <c r="H102" s="87">
        <v>29.8</v>
      </c>
      <c r="I102" s="87">
        <v>25.4</v>
      </c>
      <c r="J102" s="87">
        <v>22.7</v>
      </c>
      <c r="K102" s="87">
        <v>28</v>
      </c>
      <c r="L102" s="87">
        <v>9.3000000000000007</v>
      </c>
      <c r="M102" s="87">
        <v>10.5</v>
      </c>
      <c r="N102" s="87">
        <v>8.1999999999999993</v>
      </c>
      <c r="O102" s="87">
        <v>37.4</v>
      </c>
      <c r="P102" s="87">
        <v>41</v>
      </c>
      <c r="Q102" s="87">
        <v>33.9</v>
      </c>
      <c r="R102" s="88"/>
    </row>
    <row r="103" spans="1:18" x14ac:dyDescent="0.25">
      <c r="A103" s="90">
        <v>974</v>
      </c>
      <c r="B103" s="91" t="s">
        <v>147</v>
      </c>
      <c r="C103" s="87">
        <v>32.1</v>
      </c>
      <c r="D103" s="87">
        <v>28.5</v>
      </c>
      <c r="E103" s="87">
        <v>35.5</v>
      </c>
      <c r="F103" s="87">
        <v>15</v>
      </c>
      <c r="G103" s="87">
        <v>13.6</v>
      </c>
      <c r="H103" s="87">
        <v>16.3</v>
      </c>
      <c r="I103" s="87">
        <v>17.100000000000001</v>
      </c>
      <c r="J103" s="87">
        <v>14.9</v>
      </c>
      <c r="K103" s="87">
        <v>19.3</v>
      </c>
      <c r="L103" s="87">
        <v>10.5</v>
      </c>
      <c r="M103" s="87">
        <v>12.2</v>
      </c>
      <c r="N103" s="87">
        <v>8.9</v>
      </c>
      <c r="O103" s="87">
        <v>57.4</v>
      </c>
      <c r="P103" s="87">
        <v>59.3</v>
      </c>
      <c r="Q103" s="87">
        <v>55.6</v>
      </c>
      <c r="R103" s="88"/>
    </row>
    <row r="104" spans="1:18" x14ac:dyDescent="0.25">
      <c r="A104" s="90">
        <v>976</v>
      </c>
      <c r="B104" s="91" t="s">
        <v>20</v>
      </c>
      <c r="C104" s="87">
        <v>52.1</v>
      </c>
      <c r="D104" s="87">
        <v>49.3</v>
      </c>
      <c r="E104" s="87">
        <v>55.2</v>
      </c>
      <c r="F104" s="87">
        <v>28.9</v>
      </c>
      <c r="G104" s="87">
        <v>26.7</v>
      </c>
      <c r="H104" s="87">
        <v>31.2</v>
      </c>
      <c r="I104" s="87">
        <v>23.3</v>
      </c>
      <c r="J104" s="87">
        <v>22.6</v>
      </c>
      <c r="K104" s="87">
        <v>24</v>
      </c>
      <c r="L104" s="87">
        <v>15.2</v>
      </c>
      <c r="M104" s="87">
        <v>16.3</v>
      </c>
      <c r="N104" s="87">
        <v>13.9</v>
      </c>
      <c r="O104" s="87">
        <v>32.700000000000003</v>
      </c>
      <c r="P104" s="87">
        <v>34.299999999999997</v>
      </c>
      <c r="Q104" s="87">
        <v>30.9</v>
      </c>
      <c r="R104" s="88"/>
    </row>
    <row r="105" spans="1:18" x14ac:dyDescent="0.25">
      <c r="A105" s="92"/>
      <c r="B105" s="93" t="s">
        <v>152</v>
      </c>
      <c r="C105" s="93">
        <v>13.7</v>
      </c>
      <c r="D105" s="93">
        <v>11.7</v>
      </c>
      <c r="E105" s="93">
        <v>15.7</v>
      </c>
      <c r="F105" s="94">
        <v>5.7</v>
      </c>
      <c r="G105" s="94">
        <v>5.0999999999999996</v>
      </c>
      <c r="H105" s="94">
        <v>6.3</v>
      </c>
      <c r="I105" s="94">
        <v>8</v>
      </c>
      <c r="J105" s="93">
        <v>6.6</v>
      </c>
      <c r="K105" s="93">
        <v>9.4</v>
      </c>
      <c r="L105" s="94">
        <v>10</v>
      </c>
      <c r="M105" s="93">
        <v>11.1</v>
      </c>
      <c r="N105" s="93">
        <v>9.1999999999999993</v>
      </c>
      <c r="O105" s="93">
        <v>76.099999999999994</v>
      </c>
      <c r="P105" s="93">
        <v>77.2</v>
      </c>
      <c r="Q105" s="93">
        <v>75.099999999999994</v>
      </c>
      <c r="R105" s="88"/>
    </row>
    <row r="106" spans="1:18" x14ac:dyDescent="0.25">
      <c r="A106" s="92" t="s">
        <v>199</v>
      </c>
      <c r="B106" s="92"/>
      <c r="C106" s="92"/>
      <c r="D106" s="92"/>
      <c r="E106" s="92"/>
      <c r="F106" s="92"/>
      <c r="G106" s="92"/>
      <c r="H106" s="92"/>
      <c r="I106" s="92"/>
      <c r="J106" s="92"/>
      <c r="K106" s="92"/>
      <c r="L106" s="92"/>
      <c r="M106" s="92"/>
      <c r="N106" s="92"/>
      <c r="O106" s="92"/>
      <c r="P106" s="92"/>
      <c r="Q106" s="92"/>
      <c r="R106" s="92"/>
    </row>
    <row r="107" spans="1:18" x14ac:dyDescent="0.25">
      <c r="A107" s="92" t="s">
        <v>307</v>
      </c>
      <c r="B107" s="95"/>
      <c r="C107" s="96"/>
      <c r="D107" s="96"/>
      <c r="E107" s="96"/>
      <c r="F107" s="96"/>
      <c r="G107" s="96"/>
      <c r="H107" s="96"/>
    </row>
    <row r="108" spans="1:18" x14ac:dyDescent="0.25">
      <c r="A108" s="92" t="s">
        <v>305</v>
      </c>
      <c r="B108" s="97"/>
      <c r="C108" s="98"/>
      <c r="D108" s="98"/>
      <c r="E108" s="98"/>
      <c r="F108" s="98"/>
      <c r="G108" s="98"/>
      <c r="H108" s="98"/>
    </row>
    <row r="111" spans="1:18" x14ac:dyDescent="0.25">
      <c r="B111" s="99"/>
    </row>
  </sheetData>
  <mergeCells count="8">
    <mergeCell ref="W50:Y50"/>
    <mergeCell ref="C2:E2"/>
    <mergeCell ref="S47:W47"/>
    <mergeCell ref="S49:W49"/>
    <mergeCell ref="L2:N2"/>
    <mergeCell ref="O2:Q2"/>
    <mergeCell ref="I2:K2"/>
    <mergeCell ref="F2:H2"/>
  </mergeCells>
  <pageMargins left="0.7" right="0.7" top="0.75" bottom="0.75" header="0.3" footer="0.3"/>
  <pageSetup paperSize="9" orientation="portrait" r:id="rId1"/>
  <ignoredErrors>
    <ignoredError sqref="A11:A12 A4:A9" numberStoredAsText="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Q51"/>
  <sheetViews>
    <sheetView zoomScale="115" zoomScaleNormal="115" workbookViewId="0">
      <selection activeCell="M54" sqref="M54"/>
    </sheetView>
  </sheetViews>
  <sheetFormatPr baseColWidth="10" defaultRowHeight="15.75" x14ac:dyDescent="0.3"/>
  <cols>
    <col min="1" max="1" width="32.42578125" style="100" customWidth="1"/>
    <col min="2" max="2" width="9.85546875" style="100" customWidth="1"/>
    <col min="3" max="4" width="8.7109375" style="100" customWidth="1"/>
    <col min="5" max="5" width="9.85546875" style="100" customWidth="1"/>
    <col min="6" max="7" width="8.7109375" style="100" customWidth="1"/>
    <col min="8" max="8" width="9.7109375" style="100" customWidth="1"/>
    <col min="9" max="10" width="8.7109375" style="100" customWidth="1"/>
    <col min="11" max="11" width="9.85546875" style="100" customWidth="1"/>
    <col min="12" max="13" width="8.7109375" style="100" customWidth="1"/>
    <col min="14" max="14" width="9.85546875" style="100" customWidth="1"/>
    <col min="15" max="16" width="8.7109375" style="100" customWidth="1"/>
    <col min="17" max="16384" width="11.42578125" style="100"/>
  </cols>
  <sheetData>
    <row r="1" spans="1:17" x14ac:dyDescent="0.3">
      <c r="A1" s="233" t="s">
        <v>352</v>
      </c>
      <c r="B1" s="233"/>
      <c r="C1" s="233"/>
      <c r="D1" s="233"/>
      <c r="E1" s="233"/>
      <c r="F1" s="233"/>
      <c r="G1" s="233"/>
      <c r="H1" s="233"/>
      <c r="I1" s="233"/>
      <c r="J1" s="233"/>
      <c r="K1" s="233"/>
      <c r="L1" s="233"/>
      <c r="M1" s="233"/>
      <c r="N1" s="233"/>
      <c r="O1" s="113"/>
      <c r="P1" s="113"/>
    </row>
    <row r="2" spans="1:17" x14ac:dyDescent="0.3">
      <c r="A2" s="114"/>
      <c r="B2" s="35"/>
      <c r="C2" s="35"/>
      <c r="D2" s="35"/>
      <c r="E2" s="35"/>
      <c r="F2" s="35"/>
      <c r="G2" s="35"/>
      <c r="H2" s="35"/>
      <c r="I2" s="35"/>
      <c r="J2" s="35"/>
      <c r="K2" s="35"/>
      <c r="L2" s="35"/>
      <c r="M2" s="35"/>
      <c r="N2" s="35"/>
      <c r="O2" s="35"/>
      <c r="P2" s="35"/>
    </row>
    <row r="3" spans="1:17" ht="51" customHeight="1" x14ac:dyDescent="0.3">
      <c r="A3" s="115" t="s">
        <v>157</v>
      </c>
      <c r="B3" s="228" t="s">
        <v>272</v>
      </c>
      <c r="C3" s="229"/>
      <c r="D3" s="230"/>
      <c r="E3" s="228" t="s">
        <v>273</v>
      </c>
      <c r="F3" s="229"/>
      <c r="G3" s="230"/>
      <c r="H3" s="228" t="s">
        <v>274</v>
      </c>
      <c r="I3" s="229"/>
      <c r="J3" s="230"/>
      <c r="K3" s="228" t="s">
        <v>275</v>
      </c>
      <c r="L3" s="229"/>
      <c r="M3" s="230"/>
      <c r="N3" s="228" t="s">
        <v>276</v>
      </c>
      <c r="O3" s="229"/>
      <c r="P3" s="230"/>
    </row>
    <row r="4" spans="1:17" ht="51" customHeight="1" x14ac:dyDescent="0.3">
      <c r="A4" s="116"/>
      <c r="B4" s="81" t="s">
        <v>5</v>
      </c>
      <c r="C4" s="81" t="s">
        <v>4</v>
      </c>
      <c r="D4" s="81" t="s">
        <v>3</v>
      </c>
      <c r="E4" s="81" t="s">
        <v>5</v>
      </c>
      <c r="F4" s="81" t="s">
        <v>4</v>
      </c>
      <c r="G4" s="81" t="s">
        <v>3</v>
      </c>
      <c r="H4" s="81" t="s">
        <v>5</v>
      </c>
      <c r="I4" s="81" t="s">
        <v>4</v>
      </c>
      <c r="J4" s="81" t="s">
        <v>3</v>
      </c>
      <c r="K4" s="81" t="s">
        <v>5</v>
      </c>
      <c r="L4" s="81" t="s">
        <v>4</v>
      </c>
      <c r="M4" s="81" t="s">
        <v>3</v>
      </c>
      <c r="N4" s="81" t="s">
        <v>5</v>
      </c>
      <c r="O4" s="81" t="s">
        <v>4</v>
      </c>
      <c r="P4" s="81" t="s">
        <v>3</v>
      </c>
    </row>
    <row r="5" spans="1:17" x14ac:dyDescent="0.3">
      <c r="A5" s="117" t="s">
        <v>158</v>
      </c>
      <c r="B5" s="118">
        <v>13.1</v>
      </c>
      <c r="C5" s="118">
        <v>10.9</v>
      </c>
      <c r="D5" s="118">
        <v>15.2</v>
      </c>
      <c r="E5" s="118">
        <v>5.5</v>
      </c>
      <c r="F5" s="118">
        <v>4.9000000000000004</v>
      </c>
      <c r="G5" s="118">
        <v>6</v>
      </c>
      <c r="H5" s="118">
        <v>7.6</v>
      </c>
      <c r="I5" s="118">
        <v>6</v>
      </c>
      <c r="J5" s="118">
        <v>9.1999999999999993</v>
      </c>
      <c r="K5" s="118">
        <v>8.8000000000000007</v>
      </c>
      <c r="L5" s="118">
        <v>9.4</v>
      </c>
      <c r="M5" s="118">
        <v>8.1999999999999993</v>
      </c>
      <c r="N5" s="118">
        <v>78.099999999999994</v>
      </c>
      <c r="O5" s="118">
        <v>79.7</v>
      </c>
      <c r="P5" s="118">
        <v>76.599999999999994</v>
      </c>
      <c r="Q5" s="119"/>
    </row>
    <row r="6" spans="1:17" x14ac:dyDescent="0.3">
      <c r="A6" s="120" t="s">
        <v>159</v>
      </c>
      <c r="B6" s="121">
        <v>10.5</v>
      </c>
      <c r="C6" s="121">
        <v>8.8000000000000007</v>
      </c>
      <c r="D6" s="121">
        <v>12.2</v>
      </c>
      <c r="E6" s="121">
        <v>4.3</v>
      </c>
      <c r="F6" s="121">
        <v>3.7</v>
      </c>
      <c r="G6" s="121">
        <v>4.9000000000000004</v>
      </c>
      <c r="H6" s="121">
        <v>6.2</v>
      </c>
      <c r="I6" s="121">
        <v>5.0999999999999996</v>
      </c>
      <c r="J6" s="121">
        <v>7.3</v>
      </c>
      <c r="K6" s="121">
        <v>10.5</v>
      </c>
      <c r="L6" s="121">
        <v>11.3</v>
      </c>
      <c r="M6" s="121">
        <v>9.6999999999999993</v>
      </c>
      <c r="N6" s="121">
        <v>79</v>
      </c>
      <c r="O6" s="121">
        <v>79.900000000000006</v>
      </c>
      <c r="P6" s="121">
        <v>78.099999999999994</v>
      </c>
      <c r="Q6" s="119"/>
    </row>
    <row r="7" spans="1:17" x14ac:dyDescent="0.3">
      <c r="A7" s="122" t="s">
        <v>160</v>
      </c>
      <c r="B7" s="123">
        <v>12.2</v>
      </c>
      <c r="C7" s="123">
        <v>10.1</v>
      </c>
      <c r="D7" s="123">
        <v>14.2</v>
      </c>
      <c r="E7" s="123">
        <v>5.2</v>
      </c>
      <c r="F7" s="123">
        <v>4.5999999999999996</v>
      </c>
      <c r="G7" s="123">
        <v>5.8</v>
      </c>
      <c r="H7" s="123">
        <v>7</v>
      </c>
      <c r="I7" s="123">
        <v>5.5</v>
      </c>
      <c r="J7" s="123">
        <v>8.4</v>
      </c>
      <c r="K7" s="123">
        <v>10.6</v>
      </c>
      <c r="L7" s="123">
        <v>11.7</v>
      </c>
      <c r="M7" s="123">
        <v>9.6</v>
      </c>
      <c r="N7" s="123">
        <v>77.099999999999994</v>
      </c>
      <c r="O7" s="123">
        <v>78.2</v>
      </c>
      <c r="P7" s="123">
        <v>76.2</v>
      </c>
      <c r="Q7" s="119"/>
    </row>
    <row r="8" spans="1:17" x14ac:dyDescent="0.3">
      <c r="A8" s="124" t="s">
        <v>161</v>
      </c>
      <c r="B8" s="125">
        <v>11.6</v>
      </c>
      <c r="C8" s="125">
        <v>9.6</v>
      </c>
      <c r="D8" s="125">
        <v>13.5</v>
      </c>
      <c r="E8" s="125">
        <v>4.9000000000000004</v>
      </c>
      <c r="F8" s="125">
        <v>4.3</v>
      </c>
      <c r="G8" s="125">
        <v>5.4</v>
      </c>
      <c r="H8" s="125">
        <v>6.8</v>
      </c>
      <c r="I8" s="125">
        <v>5.4</v>
      </c>
      <c r="J8" s="125">
        <v>8.1</v>
      </c>
      <c r="K8" s="125">
        <v>10.3</v>
      </c>
      <c r="L8" s="125">
        <v>11.2</v>
      </c>
      <c r="M8" s="125">
        <v>9.5</v>
      </c>
      <c r="N8" s="125">
        <v>78.099999999999994</v>
      </c>
      <c r="O8" s="125">
        <v>79.2</v>
      </c>
      <c r="P8" s="125">
        <v>77</v>
      </c>
      <c r="Q8" s="119"/>
    </row>
    <row r="9" spans="1:17" x14ac:dyDescent="0.3">
      <c r="A9" s="117" t="s">
        <v>162</v>
      </c>
      <c r="B9" s="126">
        <v>13.8</v>
      </c>
      <c r="C9" s="126">
        <v>11.9</v>
      </c>
      <c r="D9" s="126">
        <v>15.6</v>
      </c>
      <c r="E9" s="126">
        <v>6.2</v>
      </c>
      <c r="F9" s="126">
        <v>5.8</v>
      </c>
      <c r="G9" s="126">
        <v>6.6</v>
      </c>
      <c r="H9" s="126">
        <v>7.6</v>
      </c>
      <c r="I9" s="126">
        <v>6.1</v>
      </c>
      <c r="J9" s="126">
        <v>9</v>
      </c>
      <c r="K9" s="126">
        <v>9.9</v>
      </c>
      <c r="L9" s="126">
        <v>11.3</v>
      </c>
      <c r="M9" s="126">
        <v>8.6</v>
      </c>
      <c r="N9" s="126">
        <v>76.3</v>
      </c>
      <c r="O9" s="126">
        <v>76.8</v>
      </c>
      <c r="P9" s="126">
        <v>75.8</v>
      </c>
      <c r="Q9" s="119"/>
    </row>
    <row r="10" spans="1:17" x14ac:dyDescent="0.3">
      <c r="A10" s="120" t="s">
        <v>163</v>
      </c>
      <c r="B10" s="121">
        <v>14.3</v>
      </c>
      <c r="C10" s="121">
        <v>12</v>
      </c>
      <c r="D10" s="121">
        <v>16.5</v>
      </c>
      <c r="E10" s="121">
        <v>5.7</v>
      </c>
      <c r="F10" s="121">
        <v>4.9000000000000004</v>
      </c>
      <c r="G10" s="121">
        <v>6.4</v>
      </c>
      <c r="H10" s="121">
        <v>8.6</v>
      </c>
      <c r="I10" s="121">
        <v>7.1</v>
      </c>
      <c r="J10" s="121">
        <v>10.1</v>
      </c>
      <c r="K10" s="121">
        <v>9.6</v>
      </c>
      <c r="L10" s="121">
        <v>11.1</v>
      </c>
      <c r="M10" s="121">
        <v>8.3000000000000007</v>
      </c>
      <c r="N10" s="121">
        <v>76</v>
      </c>
      <c r="O10" s="121">
        <v>76.900000000000006</v>
      </c>
      <c r="P10" s="121">
        <v>75.3</v>
      </c>
      <c r="Q10" s="119"/>
    </row>
    <row r="11" spans="1:17" x14ac:dyDescent="0.3">
      <c r="A11" s="127" t="s">
        <v>164</v>
      </c>
      <c r="B11" s="125">
        <v>14.1</v>
      </c>
      <c r="C11" s="125">
        <v>12</v>
      </c>
      <c r="D11" s="125">
        <v>16.100000000000001</v>
      </c>
      <c r="E11" s="125">
        <v>5.9</v>
      </c>
      <c r="F11" s="125">
        <v>5.3</v>
      </c>
      <c r="G11" s="125">
        <v>6.5</v>
      </c>
      <c r="H11" s="125">
        <v>8.1999999999999993</v>
      </c>
      <c r="I11" s="125">
        <v>6.7</v>
      </c>
      <c r="J11" s="125">
        <v>9.6</v>
      </c>
      <c r="K11" s="125">
        <v>9.6999999999999993</v>
      </c>
      <c r="L11" s="125">
        <v>11.2</v>
      </c>
      <c r="M11" s="125">
        <v>8.4</v>
      </c>
      <c r="N11" s="125">
        <v>76.099999999999994</v>
      </c>
      <c r="O11" s="125">
        <v>76.8</v>
      </c>
      <c r="P11" s="125">
        <v>75.5</v>
      </c>
      <c r="Q11" s="119"/>
    </row>
    <row r="12" spans="1:17" x14ac:dyDescent="0.3">
      <c r="A12" s="128" t="s">
        <v>369</v>
      </c>
      <c r="B12" s="129">
        <v>10.4</v>
      </c>
      <c r="C12" s="129">
        <v>9</v>
      </c>
      <c r="D12" s="129">
        <v>11.8</v>
      </c>
      <c r="E12" s="129">
        <v>4.4000000000000004</v>
      </c>
      <c r="F12" s="129">
        <v>3.9</v>
      </c>
      <c r="G12" s="129">
        <v>4.8</v>
      </c>
      <c r="H12" s="129">
        <v>6</v>
      </c>
      <c r="I12" s="129">
        <v>5</v>
      </c>
      <c r="J12" s="129">
        <v>7</v>
      </c>
      <c r="K12" s="129">
        <v>10.3</v>
      </c>
      <c r="L12" s="129">
        <v>11.1</v>
      </c>
      <c r="M12" s="129">
        <v>9.5</v>
      </c>
      <c r="N12" s="129">
        <v>79.3</v>
      </c>
      <c r="O12" s="129">
        <v>79.900000000000006</v>
      </c>
      <c r="P12" s="129">
        <v>78.7</v>
      </c>
      <c r="Q12" s="119"/>
    </row>
    <row r="13" spans="1:17" x14ac:dyDescent="0.3">
      <c r="A13" s="128" t="s">
        <v>370</v>
      </c>
      <c r="B13" s="129">
        <v>14.5</v>
      </c>
      <c r="C13" s="129">
        <v>12.4</v>
      </c>
      <c r="D13" s="129">
        <v>16.5</v>
      </c>
      <c r="E13" s="129">
        <v>6</v>
      </c>
      <c r="F13" s="129">
        <v>5.2</v>
      </c>
      <c r="G13" s="129">
        <v>6.7</v>
      </c>
      <c r="H13" s="129">
        <v>8.6</v>
      </c>
      <c r="I13" s="129">
        <v>7.2</v>
      </c>
      <c r="J13" s="129">
        <v>9.8000000000000007</v>
      </c>
      <c r="K13" s="129">
        <v>10.8</v>
      </c>
      <c r="L13" s="129">
        <v>11.8</v>
      </c>
      <c r="M13" s="129">
        <v>9.9</v>
      </c>
      <c r="N13" s="129">
        <v>74.7</v>
      </c>
      <c r="O13" s="129">
        <v>75.900000000000006</v>
      </c>
      <c r="P13" s="129">
        <v>73.599999999999994</v>
      </c>
      <c r="Q13" s="119"/>
    </row>
    <row r="14" spans="1:17" x14ac:dyDescent="0.3">
      <c r="A14" s="128" t="s">
        <v>165</v>
      </c>
      <c r="B14" s="129">
        <v>12.9</v>
      </c>
      <c r="C14" s="129">
        <v>10.6</v>
      </c>
      <c r="D14" s="129">
        <v>15.1</v>
      </c>
      <c r="E14" s="129">
        <v>4.8</v>
      </c>
      <c r="F14" s="129" t="s">
        <v>308</v>
      </c>
      <c r="G14" s="129" t="s">
        <v>234</v>
      </c>
      <c r="H14" s="129">
        <v>8.1999999999999993</v>
      </c>
      <c r="I14" s="129" t="s">
        <v>237</v>
      </c>
      <c r="J14" s="129">
        <v>9.9</v>
      </c>
      <c r="K14" s="129">
        <v>9.6</v>
      </c>
      <c r="L14" s="129">
        <v>9.5</v>
      </c>
      <c r="M14" s="129">
        <v>9.6</v>
      </c>
      <c r="N14" s="129">
        <v>77.5</v>
      </c>
      <c r="O14" s="129">
        <v>79.8</v>
      </c>
      <c r="P14" s="129">
        <v>75.3</v>
      </c>
      <c r="Q14" s="119"/>
    </row>
    <row r="15" spans="1:17" x14ac:dyDescent="0.3">
      <c r="A15" s="117" t="s">
        <v>166</v>
      </c>
      <c r="B15" s="126">
        <v>12.5</v>
      </c>
      <c r="C15" s="126">
        <v>10.8</v>
      </c>
      <c r="D15" s="126">
        <v>14</v>
      </c>
      <c r="E15" s="126">
        <v>4.9000000000000004</v>
      </c>
      <c r="F15" s="126">
        <v>4.3</v>
      </c>
      <c r="G15" s="126">
        <v>5.6</v>
      </c>
      <c r="H15" s="126">
        <v>7.5</v>
      </c>
      <c r="I15" s="126">
        <v>6.5</v>
      </c>
      <c r="J15" s="126">
        <v>8.5</v>
      </c>
      <c r="K15" s="126">
        <v>9.6999999999999993</v>
      </c>
      <c r="L15" s="126">
        <v>10.6</v>
      </c>
      <c r="M15" s="126">
        <v>8.8000000000000007</v>
      </c>
      <c r="N15" s="126">
        <v>77.900000000000006</v>
      </c>
      <c r="O15" s="126">
        <v>78.599999999999994</v>
      </c>
      <c r="P15" s="126">
        <v>77.2</v>
      </c>
      <c r="Q15" s="119"/>
    </row>
    <row r="16" spans="1:17" x14ac:dyDescent="0.3">
      <c r="A16" s="120" t="s">
        <v>167</v>
      </c>
      <c r="B16" s="121">
        <v>15.4</v>
      </c>
      <c r="C16" s="121">
        <v>13.2</v>
      </c>
      <c r="D16" s="121">
        <v>17.600000000000001</v>
      </c>
      <c r="E16" s="121">
        <v>6.6</v>
      </c>
      <c r="F16" s="121">
        <v>6</v>
      </c>
      <c r="G16" s="121">
        <v>7.1</v>
      </c>
      <c r="H16" s="121">
        <v>8.9</v>
      </c>
      <c r="I16" s="121">
        <v>7.2</v>
      </c>
      <c r="J16" s="121">
        <v>10.4</v>
      </c>
      <c r="K16" s="121">
        <v>11.4</v>
      </c>
      <c r="L16" s="121">
        <v>13</v>
      </c>
      <c r="M16" s="121">
        <v>9.8000000000000007</v>
      </c>
      <c r="N16" s="121">
        <v>73.2</v>
      </c>
      <c r="O16" s="121">
        <v>73.8</v>
      </c>
      <c r="P16" s="121">
        <v>72.599999999999994</v>
      </c>
      <c r="Q16" s="119"/>
    </row>
    <row r="17" spans="1:17" x14ac:dyDescent="0.3">
      <c r="A17" s="120" t="s">
        <v>168</v>
      </c>
      <c r="B17" s="121">
        <v>13.3</v>
      </c>
      <c r="C17" s="121">
        <v>11.8</v>
      </c>
      <c r="D17" s="121">
        <v>14.7</v>
      </c>
      <c r="E17" s="121">
        <v>5.7</v>
      </c>
      <c r="F17" s="121">
        <v>5.5</v>
      </c>
      <c r="G17" s="121">
        <v>6</v>
      </c>
      <c r="H17" s="121">
        <v>7.5</v>
      </c>
      <c r="I17" s="121">
        <v>6.3</v>
      </c>
      <c r="J17" s="121">
        <v>8.6999999999999993</v>
      </c>
      <c r="K17" s="121">
        <v>11</v>
      </c>
      <c r="L17" s="121">
        <v>12.3</v>
      </c>
      <c r="M17" s="121">
        <v>9.8000000000000007</v>
      </c>
      <c r="N17" s="121">
        <v>75.7</v>
      </c>
      <c r="O17" s="121">
        <v>75.900000000000006</v>
      </c>
      <c r="P17" s="121">
        <v>75.5</v>
      </c>
      <c r="Q17" s="119"/>
    </row>
    <row r="18" spans="1:17" x14ac:dyDescent="0.3">
      <c r="A18" s="127" t="s">
        <v>169</v>
      </c>
      <c r="B18" s="125">
        <v>13.4</v>
      </c>
      <c r="C18" s="125">
        <v>11.7</v>
      </c>
      <c r="D18" s="125">
        <v>15.1</v>
      </c>
      <c r="E18" s="125">
        <v>5.6</v>
      </c>
      <c r="F18" s="125">
        <v>5.0999999999999996</v>
      </c>
      <c r="G18" s="125">
        <v>6.1</v>
      </c>
      <c r="H18" s="125">
        <v>7.8</v>
      </c>
      <c r="I18" s="125">
        <v>6.6</v>
      </c>
      <c r="J18" s="125">
        <v>9</v>
      </c>
      <c r="K18" s="125">
        <v>10.5</v>
      </c>
      <c r="L18" s="125">
        <v>11.7</v>
      </c>
      <c r="M18" s="125">
        <v>9.4</v>
      </c>
      <c r="N18" s="125">
        <v>76</v>
      </c>
      <c r="O18" s="125">
        <v>76.5</v>
      </c>
      <c r="P18" s="125">
        <v>75.599999999999994</v>
      </c>
      <c r="Q18" s="119"/>
    </row>
    <row r="19" spans="1:17" x14ac:dyDescent="0.3">
      <c r="A19" s="117" t="s">
        <v>170</v>
      </c>
      <c r="B19" s="126">
        <v>17.600000000000001</v>
      </c>
      <c r="C19" s="126">
        <v>15.6</v>
      </c>
      <c r="D19" s="126">
        <v>19.399999999999999</v>
      </c>
      <c r="E19" s="126">
        <v>6.7</v>
      </c>
      <c r="F19" s="126">
        <v>6.1</v>
      </c>
      <c r="G19" s="126">
        <v>7.2</v>
      </c>
      <c r="H19" s="126">
        <v>10.9</v>
      </c>
      <c r="I19" s="126">
        <v>9.5</v>
      </c>
      <c r="J19" s="126">
        <v>12.2</v>
      </c>
      <c r="K19" s="126">
        <v>9.4</v>
      </c>
      <c r="L19" s="126">
        <v>10.8</v>
      </c>
      <c r="M19" s="126">
        <v>8.1</v>
      </c>
      <c r="N19" s="126">
        <v>73</v>
      </c>
      <c r="O19" s="126">
        <v>73.5</v>
      </c>
      <c r="P19" s="126">
        <v>72.5</v>
      </c>
      <c r="Q19" s="119"/>
    </row>
    <row r="20" spans="1:17" x14ac:dyDescent="0.3">
      <c r="A20" s="120" t="s">
        <v>171</v>
      </c>
      <c r="B20" s="121">
        <v>13.5</v>
      </c>
      <c r="C20" s="121">
        <v>11.7</v>
      </c>
      <c r="D20" s="121">
        <v>15.2</v>
      </c>
      <c r="E20" s="121">
        <v>5.7</v>
      </c>
      <c r="F20" s="121">
        <v>5.4</v>
      </c>
      <c r="G20" s="121">
        <v>6</v>
      </c>
      <c r="H20" s="121">
        <v>7.8</v>
      </c>
      <c r="I20" s="121">
        <v>6.3</v>
      </c>
      <c r="J20" s="121">
        <v>9.1999999999999993</v>
      </c>
      <c r="K20" s="121">
        <v>11.5</v>
      </c>
      <c r="L20" s="121">
        <v>12.6</v>
      </c>
      <c r="M20" s="121">
        <v>10.4</v>
      </c>
      <c r="N20" s="121">
        <v>75</v>
      </c>
      <c r="O20" s="121">
        <v>75.7</v>
      </c>
      <c r="P20" s="121">
        <v>74.400000000000006</v>
      </c>
      <c r="Q20" s="119"/>
    </row>
    <row r="21" spans="1:17" x14ac:dyDescent="0.3">
      <c r="A21" s="127" t="s">
        <v>172</v>
      </c>
      <c r="B21" s="125">
        <v>14.8</v>
      </c>
      <c r="C21" s="125">
        <v>12.9</v>
      </c>
      <c r="D21" s="125">
        <v>16.5</v>
      </c>
      <c r="E21" s="125">
        <v>6</v>
      </c>
      <c r="F21" s="125">
        <v>5.6</v>
      </c>
      <c r="G21" s="125">
        <v>6.4</v>
      </c>
      <c r="H21" s="125">
        <v>8.8000000000000007</v>
      </c>
      <c r="I21" s="125">
        <v>7.3</v>
      </c>
      <c r="J21" s="125">
        <v>10.199999999999999</v>
      </c>
      <c r="K21" s="125">
        <v>10.8</v>
      </c>
      <c r="L21" s="125">
        <v>12</v>
      </c>
      <c r="M21" s="125">
        <v>9.6999999999999993</v>
      </c>
      <c r="N21" s="125">
        <v>74.400000000000006</v>
      </c>
      <c r="O21" s="125">
        <v>75</v>
      </c>
      <c r="P21" s="125">
        <v>73.8</v>
      </c>
      <c r="Q21" s="119"/>
    </row>
    <row r="22" spans="1:17" x14ac:dyDescent="0.3">
      <c r="A22" s="117" t="s">
        <v>173</v>
      </c>
      <c r="B22" s="126">
        <v>15.2</v>
      </c>
      <c r="C22" s="126">
        <v>12.8</v>
      </c>
      <c r="D22" s="126">
        <v>17.5</v>
      </c>
      <c r="E22" s="126">
        <v>6</v>
      </c>
      <c r="F22" s="126">
        <v>5.5</v>
      </c>
      <c r="G22" s="126">
        <v>6.6</v>
      </c>
      <c r="H22" s="126">
        <v>9.1999999999999993</v>
      </c>
      <c r="I22" s="126">
        <v>7.3</v>
      </c>
      <c r="J22" s="126">
        <v>11</v>
      </c>
      <c r="K22" s="126">
        <v>10.1</v>
      </c>
      <c r="L22" s="126">
        <v>11</v>
      </c>
      <c r="M22" s="126">
        <v>9.1</v>
      </c>
      <c r="N22" s="126">
        <v>74.8</v>
      </c>
      <c r="O22" s="126">
        <v>76.2</v>
      </c>
      <c r="P22" s="126">
        <v>73.3</v>
      </c>
      <c r="Q22" s="119"/>
    </row>
    <row r="23" spans="1:17" x14ac:dyDescent="0.3">
      <c r="A23" s="120" t="s">
        <v>107</v>
      </c>
      <c r="B23" s="121">
        <v>7.2</v>
      </c>
      <c r="C23" s="121">
        <v>5.5</v>
      </c>
      <c r="D23" s="121">
        <v>8.9</v>
      </c>
      <c r="E23" s="121">
        <v>2.5</v>
      </c>
      <c r="F23" s="121">
        <v>2.1</v>
      </c>
      <c r="G23" s="121">
        <v>2.9</v>
      </c>
      <c r="H23" s="121">
        <v>4.7</v>
      </c>
      <c r="I23" s="121">
        <v>3.5</v>
      </c>
      <c r="J23" s="121">
        <v>6</v>
      </c>
      <c r="K23" s="121">
        <v>5.8</v>
      </c>
      <c r="L23" s="121">
        <v>6.4</v>
      </c>
      <c r="M23" s="121">
        <v>5.0999999999999996</v>
      </c>
      <c r="N23" s="121">
        <v>87</v>
      </c>
      <c r="O23" s="121">
        <v>88.1</v>
      </c>
      <c r="P23" s="121">
        <v>85.9</v>
      </c>
      <c r="Q23" s="119"/>
    </row>
    <row r="24" spans="1:17" x14ac:dyDescent="0.3">
      <c r="A24" s="120" t="s">
        <v>174</v>
      </c>
      <c r="B24" s="121">
        <v>11.2</v>
      </c>
      <c r="C24" s="121">
        <v>9.1999999999999993</v>
      </c>
      <c r="D24" s="121">
        <v>13.1</v>
      </c>
      <c r="E24" s="121">
        <v>4.3</v>
      </c>
      <c r="F24" s="121">
        <v>3.7</v>
      </c>
      <c r="G24" s="121">
        <v>4.9000000000000004</v>
      </c>
      <c r="H24" s="121">
        <v>6.9</v>
      </c>
      <c r="I24" s="121">
        <v>5.5</v>
      </c>
      <c r="J24" s="121">
        <v>8.1999999999999993</v>
      </c>
      <c r="K24" s="121">
        <v>9.4</v>
      </c>
      <c r="L24" s="121">
        <v>10.199999999999999</v>
      </c>
      <c r="M24" s="121">
        <v>8.6999999999999993</v>
      </c>
      <c r="N24" s="121">
        <v>79.400000000000006</v>
      </c>
      <c r="O24" s="121">
        <v>80.599999999999994</v>
      </c>
      <c r="P24" s="121">
        <v>78.2</v>
      </c>
      <c r="Q24" s="119"/>
    </row>
    <row r="25" spans="1:17" x14ac:dyDescent="0.3">
      <c r="A25" s="127" t="s">
        <v>175</v>
      </c>
      <c r="B25" s="125">
        <v>12.1</v>
      </c>
      <c r="C25" s="125">
        <v>10</v>
      </c>
      <c r="D25" s="125">
        <v>14.1</v>
      </c>
      <c r="E25" s="125">
        <v>4.7</v>
      </c>
      <c r="F25" s="125">
        <v>4.0999999999999996</v>
      </c>
      <c r="G25" s="125">
        <v>5.2</v>
      </c>
      <c r="H25" s="125">
        <v>7.4</v>
      </c>
      <c r="I25" s="125">
        <v>5.9</v>
      </c>
      <c r="J25" s="125">
        <v>8.9</v>
      </c>
      <c r="K25" s="125">
        <v>9.1</v>
      </c>
      <c r="L25" s="125">
        <v>9.9</v>
      </c>
      <c r="M25" s="125">
        <v>8.4</v>
      </c>
      <c r="N25" s="125">
        <v>78.7</v>
      </c>
      <c r="O25" s="125">
        <v>80.099999999999994</v>
      </c>
      <c r="P25" s="125">
        <v>77.5</v>
      </c>
      <c r="Q25" s="119"/>
    </row>
    <row r="26" spans="1:17" x14ac:dyDescent="0.3">
      <c r="A26" s="117" t="s">
        <v>176</v>
      </c>
      <c r="B26" s="126">
        <v>13.4</v>
      </c>
      <c r="C26" s="126">
        <v>11.6</v>
      </c>
      <c r="D26" s="126">
        <v>15</v>
      </c>
      <c r="E26" s="126">
        <v>5.9</v>
      </c>
      <c r="F26" s="126">
        <v>5.6</v>
      </c>
      <c r="G26" s="126">
        <v>6.1</v>
      </c>
      <c r="H26" s="126">
        <v>7.5</v>
      </c>
      <c r="I26" s="126">
        <v>6</v>
      </c>
      <c r="J26" s="126">
        <v>8.9</v>
      </c>
      <c r="K26" s="126">
        <v>12</v>
      </c>
      <c r="L26" s="126">
        <v>12.9</v>
      </c>
      <c r="M26" s="126">
        <v>11.1</v>
      </c>
      <c r="N26" s="126">
        <v>74.7</v>
      </c>
      <c r="O26" s="126">
        <v>75.5</v>
      </c>
      <c r="P26" s="126">
        <v>73.900000000000006</v>
      </c>
      <c r="Q26" s="119"/>
    </row>
    <row r="27" spans="1:17" x14ac:dyDescent="0.3">
      <c r="A27" s="120" t="s">
        <v>177</v>
      </c>
      <c r="B27" s="121">
        <v>13.8</v>
      </c>
      <c r="C27" s="121">
        <v>11.9</v>
      </c>
      <c r="D27" s="121">
        <v>15.5</v>
      </c>
      <c r="E27" s="121">
        <v>6.3</v>
      </c>
      <c r="F27" s="121">
        <v>5.4</v>
      </c>
      <c r="G27" s="121">
        <v>7.1</v>
      </c>
      <c r="H27" s="121">
        <v>7.5</v>
      </c>
      <c r="I27" s="121">
        <v>6.5</v>
      </c>
      <c r="J27" s="121">
        <v>8.4</v>
      </c>
      <c r="K27" s="121">
        <v>12</v>
      </c>
      <c r="L27" s="121">
        <v>12.7</v>
      </c>
      <c r="M27" s="121">
        <v>11.3</v>
      </c>
      <c r="N27" s="121">
        <v>74.2</v>
      </c>
      <c r="O27" s="121">
        <v>75.400000000000006</v>
      </c>
      <c r="P27" s="121">
        <v>73.2</v>
      </c>
      <c r="Q27" s="119"/>
    </row>
    <row r="28" spans="1:17" x14ac:dyDescent="0.3">
      <c r="A28" s="127" t="s">
        <v>178</v>
      </c>
      <c r="B28" s="125">
        <v>13.6</v>
      </c>
      <c r="C28" s="125">
        <v>11.8</v>
      </c>
      <c r="D28" s="125">
        <v>15.3</v>
      </c>
      <c r="E28" s="125">
        <v>6.1</v>
      </c>
      <c r="F28" s="125">
        <v>5.5</v>
      </c>
      <c r="G28" s="125">
        <v>6.7</v>
      </c>
      <c r="H28" s="125">
        <v>7.5</v>
      </c>
      <c r="I28" s="125">
        <v>6.3</v>
      </c>
      <c r="J28" s="125">
        <v>8.6</v>
      </c>
      <c r="K28" s="125">
        <v>12</v>
      </c>
      <c r="L28" s="125">
        <v>12.8</v>
      </c>
      <c r="M28" s="125">
        <v>11.2</v>
      </c>
      <c r="N28" s="125">
        <v>74.400000000000006</v>
      </c>
      <c r="O28" s="125">
        <v>75.400000000000006</v>
      </c>
      <c r="P28" s="125">
        <v>73.5</v>
      </c>
      <c r="Q28" s="119"/>
    </row>
    <row r="29" spans="1:17" x14ac:dyDescent="0.3">
      <c r="A29" s="117" t="s">
        <v>179</v>
      </c>
      <c r="B29" s="126">
        <v>12.4</v>
      </c>
      <c r="C29" s="126">
        <v>10.4</v>
      </c>
      <c r="D29" s="126">
        <v>14.3</v>
      </c>
      <c r="E29" s="126">
        <v>4.9000000000000004</v>
      </c>
      <c r="F29" s="126">
        <v>4.2</v>
      </c>
      <c r="G29" s="126">
        <v>5.6</v>
      </c>
      <c r="H29" s="126">
        <v>7.5</v>
      </c>
      <c r="I29" s="126">
        <v>6.2</v>
      </c>
      <c r="J29" s="126">
        <v>8.8000000000000007</v>
      </c>
      <c r="K29" s="126">
        <v>9.1</v>
      </c>
      <c r="L29" s="126">
        <v>9.9</v>
      </c>
      <c r="M29" s="126">
        <v>8.3000000000000007</v>
      </c>
      <c r="N29" s="126">
        <v>78.5</v>
      </c>
      <c r="O29" s="126">
        <v>79.7</v>
      </c>
      <c r="P29" s="126">
        <v>77.400000000000006</v>
      </c>
      <c r="Q29" s="119"/>
    </row>
    <row r="30" spans="1:17" x14ac:dyDescent="0.3">
      <c r="A30" s="120" t="s">
        <v>180</v>
      </c>
      <c r="B30" s="121">
        <v>11.9</v>
      </c>
      <c r="C30" s="121">
        <v>10.1</v>
      </c>
      <c r="D30" s="121">
        <v>13.6</v>
      </c>
      <c r="E30" s="121">
        <v>4.8</v>
      </c>
      <c r="F30" s="121">
        <v>4.2</v>
      </c>
      <c r="G30" s="121">
        <v>5.3</v>
      </c>
      <c r="H30" s="121">
        <v>7.1</v>
      </c>
      <c r="I30" s="121">
        <v>5.9</v>
      </c>
      <c r="J30" s="121">
        <v>8.3000000000000007</v>
      </c>
      <c r="K30" s="121">
        <v>8.5</v>
      </c>
      <c r="L30" s="121">
        <v>9.6999999999999993</v>
      </c>
      <c r="M30" s="121">
        <v>7.3</v>
      </c>
      <c r="N30" s="121">
        <v>79.599999999999994</v>
      </c>
      <c r="O30" s="121">
        <v>80.2</v>
      </c>
      <c r="P30" s="121">
        <v>79</v>
      </c>
      <c r="Q30" s="119"/>
    </row>
    <row r="31" spans="1:17" x14ac:dyDescent="0.3">
      <c r="A31" s="120" t="s">
        <v>181</v>
      </c>
      <c r="B31" s="121">
        <v>13.7</v>
      </c>
      <c r="C31" s="121">
        <v>11.4</v>
      </c>
      <c r="D31" s="121">
        <v>15.9</v>
      </c>
      <c r="E31" s="121">
        <v>5.5</v>
      </c>
      <c r="F31" s="121">
        <v>5.0999999999999996</v>
      </c>
      <c r="G31" s="121">
        <v>5.9</v>
      </c>
      <c r="H31" s="121">
        <v>8.1999999999999993</v>
      </c>
      <c r="I31" s="121">
        <v>6.3</v>
      </c>
      <c r="J31" s="121">
        <v>10</v>
      </c>
      <c r="K31" s="121">
        <v>9.1999999999999993</v>
      </c>
      <c r="L31" s="121">
        <v>10.3</v>
      </c>
      <c r="M31" s="121">
        <v>8.3000000000000007</v>
      </c>
      <c r="N31" s="121">
        <v>77</v>
      </c>
      <c r="O31" s="121">
        <v>78.3</v>
      </c>
      <c r="P31" s="121">
        <v>75.8</v>
      </c>
      <c r="Q31" s="119"/>
    </row>
    <row r="32" spans="1:17" x14ac:dyDescent="0.3">
      <c r="A32" s="127" t="s">
        <v>182</v>
      </c>
      <c r="B32" s="125">
        <v>12.8</v>
      </c>
      <c r="C32" s="125">
        <v>10.7</v>
      </c>
      <c r="D32" s="125">
        <v>14.7</v>
      </c>
      <c r="E32" s="125">
        <v>5.0999999999999996</v>
      </c>
      <c r="F32" s="125">
        <v>4.5</v>
      </c>
      <c r="G32" s="125">
        <v>5.7</v>
      </c>
      <c r="H32" s="125">
        <v>7.7</v>
      </c>
      <c r="I32" s="125">
        <v>6.2</v>
      </c>
      <c r="J32" s="125">
        <v>9.1</v>
      </c>
      <c r="K32" s="125">
        <v>9.1</v>
      </c>
      <c r="L32" s="125">
        <v>10</v>
      </c>
      <c r="M32" s="125">
        <v>8.1999999999999993</v>
      </c>
      <c r="N32" s="125">
        <v>78.2</v>
      </c>
      <c r="O32" s="125">
        <v>79.3</v>
      </c>
      <c r="P32" s="125">
        <v>77.099999999999994</v>
      </c>
      <c r="Q32" s="119"/>
    </row>
    <row r="33" spans="1:17" x14ac:dyDescent="0.3">
      <c r="A33" s="117" t="s">
        <v>183</v>
      </c>
      <c r="B33" s="126">
        <v>13</v>
      </c>
      <c r="C33" s="126">
        <v>11</v>
      </c>
      <c r="D33" s="126">
        <v>15</v>
      </c>
      <c r="E33" s="126">
        <v>5.6</v>
      </c>
      <c r="F33" s="126">
        <v>5</v>
      </c>
      <c r="G33" s="126">
        <v>6.1</v>
      </c>
      <c r="H33" s="126">
        <v>7.5</v>
      </c>
      <c r="I33" s="126">
        <v>6</v>
      </c>
      <c r="J33" s="126">
        <v>8.9</v>
      </c>
      <c r="K33" s="126">
        <v>10.3</v>
      </c>
      <c r="L33" s="126">
        <v>11.2</v>
      </c>
      <c r="M33" s="126">
        <v>9.4</v>
      </c>
      <c r="N33" s="126">
        <v>76.7</v>
      </c>
      <c r="O33" s="126">
        <v>77.8</v>
      </c>
      <c r="P33" s="126">
        <v>75.5</v>
      </c>
      <c r="Q33" s="119"/>
    </row>
    <row r="34" spans="1:17" x14ac:dyDescent="0.3">
      <c r="A34" s="120" t="s">
        <v>184</v>
      </c>
      <c r="B34" s="123">
        <v>12.2</v>
      </c>
      <c r="C34" s="123">
        <v>10.5</v>
      </c>
      <c r="D34" s="123">
        <v>14</v>
      </c>
      <c r="E34" s="123">
        <v>4.8</v>
      </c>
      <c r="F34" s="123">
        <v>4.5</v>
      </c>
      <c r="G34" s="123">
        <v>5</v>
      </c>
      <c r="H34" s="123">
        <v>7.5</v>
      </c>
      <c r="I34" s="123">
        <v>6</v>
      </c>
      <c r="J34" s="123">
        <v>8.9</v>
      </c>
      <c r="K34" s="123">
        <v>8.1999999999999993</v>
      </c>
      <c r="L34" s="123">
        <v>8.8000000000000007</v>
      </c>
      <c r="M34" s="123">
        <v>7.7</v>
      </c>
      <c r="N34" s="123">
        <v>79.5</v>
      </c>
      <c r="O34" s="123">
        <v>80.7</v>
      </c>
      <c r="P34" s="123">
        <v>78.400000000000006</v>
      </c>
      <c r="Q34" s="119"/>
    </row>
    <row r="35" spans="1:17" x14ac:dyDescent="0.3">
      <c r="A35" s="127" t="s">
        <v>185</v>
      </c>
      <c r="B35" s="125">
        <v>12.6</v>
      </c>
      <c r="C35" s="125">
        <v>10.7</v>
      </c>
      <c r="D35" s="125">
        <v>14.5</v>
      </c>
      <c r="E35" s="125">
        <v>5.2</v>
      </c>
      <c r="F35" s="125">
        <v>4.8</v>
      </c>
      <c r="G35" s="125">
        <v>5.6</v>
      </c>
      <c r="H35" s="125">
        <v>7.5</v>
      </c>
      <c r="I35" s="125">
        <v>6</v>
      </c>
      <c r="J35" s="125">
        <v>8.9</v>
      </c>
      <c r="K35" s="125">
        <v>9.3000000000000007</v>
      </c>
      <c r="L35" s="125">
        <v>10</v>
      </c>
      <c r="M35" s="125">
        <v>8.5</v>
      </c>
      <c r="N35" s="125">
        <v>78.099999999999994</v>
      </c>
      <c r="O35" s="125">
        <v>79.2</v>
      </c>
      <c r="P35" s="125">
        <v>77</v>
      </c>
      <c r="Q35" s="119"/>
    </row>
    <row r="36" spans="1:17" x14ac:dyDescent="0.3">
      <c r="A36" s="128" t="s">
        <v>371</v>
      </c>
      <c r="B36" s="129">
        <v>11.6</v>
      </c>
      <c r="C36" s="129">
        <v>9.6</v>
      </c>
      <c r="D36" s="129">
        <v>13.5</v>
      </c>
      <c r="E36" s="129">
        <v>4.9000000000000004</v>
      </c>
      <c r="F36" s="129">
        <v>4.3</v>
      </c>
      <c r="G36" s="129">
        <v>5.4</v>
      </c>
      <c r="H36" s="129">
        <v>6.7</v>
      </c>
      <c r="I36" s="129">
        <v>5.2</v>
      </c>
      <c r="J36" s="129">
        <v>8.1</v>
      </c>
      <c r="K36" s="129">
        <v>10.3</v>
      </c>
      <c r="L36" s="129">
        <v>11</v>
      </c>
      <c r="M36" s="129">
        <v>9.6</v>
      </c>
      <c r="N36" s="129">
        <v>78.099999999999994</v>
      </c>
      <c r="O36" s="129">
        <v>79.400000000000006</v>
      </c>
      <c r="P36" s="129">
        <v>76.900000000000006</v>
      </c>
      <c r="Q36" s="119"/>
    </row>
    <row r="37" spans="1:17" x14ac:dyDescent="0.3">
      <c r="A37" s="117" t="s">
        <v>186</v>
      </c>
      <c r="B37" s="126">
        <v>14.7</v>
      </c>
      <c r="C37" s="126">
        <v>13</v>
      </c>
      <c r="D37" s="126">
        <v>16.3</v>
      </c>
      <c r="E37" s="126">
        <v>6.3</v>
      </c>
      <c r="F37" s="126">
        <v>5.8</v>
      </c>
      <c r="G37" s="126">
        <v>6.8</v>
      </c>
      <c r="H37" s="126">
        <v>8.4</v>
      </c>
      <c r="I37" s="126">
        <v>7.2</v>
      </c>
      <c r="J37" s="126">
        <v>9.5</v>
      </c>
      <c r="K37" s="126">
        <v>10.7</v>
      </c>
      <c r="L37" s="126">
        <v>11.9</v>
      </c>
      <c r="M37" s="126">
        <v>9.5</v>
      </c>
      <c r="N37" s="126">
        <v>74.7</v>
      </c>
      <c r="O37" s="126">
        <v>75.2</v>
      </c>
      <c r="P37" s="126">
        <v>74.2</v>
      </c>
      <c r="Q37" s="119"/>
    </row>
    <row r="38" spans="1:17" x14ac:dyDescent="0.3">
      <c r="A38" s="120" t="s">
        <v>187</v>
      </c>
      <c r="B38" s="121">
        <v>12.3</v>
      </c>
      <c r="C38" s="121">
        <v>10.5</v>
      </c>
      <c r="D38" s="121">
        <v>14.2</v>
      </c>
      <c r="E38" s="121">
        <v>4.8</v>
      </c>
      <c r="F38" s="121">
        <v>4.2</v>
      </c>
      <c r="G38" s="121">
        <v>5.3</v>
      </c>
      <c r="H38" s="121">
        <v>7.6</v>
      </c>
      <c r="I38" s="121">
        <v>6.3</v>
      </c>
      <c r="J38" s="121">
        <v>8.8000000000000007</v>
      </c>
      <c r="K38" s="121">
        <v>9.8000000000000007</v>
      </c>
      <c r="L38" s="121">
        <v>10.8</v>
      </c>
      <c r="M38" s="121">
        <v>8.8000000000000007</v>
      </c>
      <c r="N38" s="121">
        <v>77.900000000000006</v>
      </c>
      <c r="O38" s="121">
        <v>78.8</v>
      </c>
      <c r="P38" s="121">
        <v>77.099999999999994</v>
      </c>
      <c r="Q38" s="119"/>
    </row>
    <row r="39" spans="1:17" x14ac:dyDescent="0.3">
      <c r="A39" s="127" t="s">
        <v>188</v>
      </c>
      <c r="B39" s="125">
        <v>13.7</v>
      </c>
      <c r="C39" s="125">
        <v>11.9</v>
      </c>
      <c r="D39" s="125">
        <v>15.4</v>
      </c>
      <c r="E39" s="125">
        <v>5.6</v>
      </c>
      <c r="F39" s="125">
        <v>5.0999999999999996</v>
      </c>
      <c r="G39" s="125">
        <v>6.2</v>
      </c>
      <c r="H39" s="125">
        <v>8</v>
      </c>
      <c r="I39" s="125">
        <v>6.8</v>
      </c>
      <c r="J39" s="125">
        <v>9.1999999999999993</v>
      </c>
      <c r="K39" s="125">
        <v>10.3</v>
      </c>
      <c r="L39" s="125">
        <v>11.4</v>
      </c>
      <c r="M39" s="125">
        <v>9.1999999999999993</v>
      </c>
      <c r="N39" s="125">
        <v>76</v>
      </c>
      <c r="O39" s="125">
        <v>76.7</v>
      </c>
      <c r="P39" s="125">
        <v>75.400000000000006</v>
      </c>
      <c r="Q39" s="119"/>
    </row>
    <row r="40" spans="1:17" x14ac:dyDescent="0.3">
      <c r="A40" s="130" t="s">
        <v>197</v>
      </c>
      <c r="B40" s="130">
        <v>12.8</v>
      </c>
      <c r="C40" s="130">
        <v>10.9</v>
      </c>
      <c r="D40" s="130">
        <v>14.6</v>
      </c>
      <c r="E40" s="130">
        <v>5.2</v>
      </c>
      <c r="F40" s="130">
        <v>4.7</v>
      </c>
      <c r="G40" s="130">
        <v>5.7</v>
      </c>
      <c r="H40" s="130">
        <v>7.6</v>
      </c>
      <c r="I40" s="130">
        <v>6.2</v>
      </c>
      <c r="J40" s="130">
        <v>8.9</v>
      </c>
      <c r="K40" s="130">
        <v>10.1</v>
      </c>
      <c r="L40" s="130">
        <v>10.9</v>
      </c>
      <c r="M40" s="130">
        <v>9.1</v>
      </c>
      <c r="N40" s="130">
        <v>77.2</v>
      </c>
      <c r="O40" s="130">
        <v>78.099999999999994</v>
      </c>
      <c r="P40" s="130">
        <v>76.2</v>
      </c>
      <c r="Q40" s="119"/>
    </row>
    <row r="41" spans="1:17" x14ac:dyDescent="0.3">
      <c r="A41" s="117" t="s">
        <v>189</v>
      </c>
      <c r="B41" s="131">
        <v>32.700000000000003</v>
      </c>
      <c r="C41" s="131">
        <v>26.2</v>
      </c>
      <c r="D41" s="131">
        <v>39</v>
      </c>
      <c r="E41" s="131">
        <v>14</v>
      </c>
      <c r="F41" s="131">
        <v>11</v>
      </c>
      <c r="G41" s="131">
        <v>16.899999999999999</v>
      </c>
      <c r="H41" s="131">
        <v>18.7</v>
      </c>
      <c r="I41" s="131">
        <v>15.2</v>
      </c>
      <c r="J41" s="131">
        <v>22</v>
      </c>
      <c r="K41" s="131">
        <v>10.5</v>
      </c>
      <c r="L41" s="131">
        <v>12.5</v>
      </c>
      <c r="M41" s="131">
        <v>8.6999999999999993</v>
      </c>
      <c r="N41" s="131">
        <v>56.8</v>
      </c>
      <c r="O41" s="131">
        <v>61.3</v>
      </c>
      <c r="P41" s="131">
        <v>52.4</v>
      </c>
      <c r="Q41" s="119"/>
    </row>
    <row r="42" spans="1:17" x14ac:dyDescent="0.3">
      <c r="A42" s="120" t="s">
        <v>190</v>
      </c>
      <c r="B42" s="132">
        <v>53.3</v>
      </c>
      <c r="C42" s="132">
        <v>48.5</v>
      </c>
      <c r="D42" s="132">
        <v>57.9</v>
      </c>
      <c r="E42" s="132">
        <v>27.9</v>
      </c>
      <c r="F42" s="132">
        <v>25.8</v>
      </c>
      <c r="G42" s="132">
        <v>29.8</v>
      </c>
      <c r="H42" s="132">
        <v>25.4</v>
      </c>
      <c r="I42" s="132">
        <v>22.7</v>
      </c>
      <c r="J42" s="132">
        <v>28</v>
      </c>
      <c r="K42" s="132">
        <v>9.3000000000000007</v>
      </c>
      <c r="L42" s="132">
        <v>10.5</v>
      </c>
      <c r="M42" s="132">
        <v>8.1999999999999993</v>
      </c>
      <c r="N42" s="132">
        <v>37.4</v>
      </c>
      <c r="O42" s="132">
        <v>41</v>
      </c>
      <c r="P42" s="132">
        <v>33.9</v>
      </c>
      <c r="Q42" s="119"/>
    </row>
    <row r="43" spans="1:17" x14ac:dyDescent="0.3">
      <c r="A43" s="120" t="s">
        <v>191</v>
      </c>
      <c r="B43" s="132">
        <v>36.4</v>
      </c>
      <c r="C43" s="132">
        <v>29.5</v>
      </c>
      <c r="D43" s="132">
        <v>42.9</v>
      </c>
      <c r="E43" s="132">
        <v>16.5</v>
      </c>
      <c r="F43" s="132">
        <v>13.3</v>
      </c>
      <c r="G43" s="132">
        <v>19.399999999999999</v>
      </c>
      <c r="H43" s="132">
        <v>20</v>
      </c>
      <c r="I43" s="132">
        <v>16.2</v>
      </c>
      <c r="J43" s="132">
        <v>23.6</v>
      </c>
      <c r="K43" s="132">
        <v>9.5</v>
      </c>
      <c r="L43" s="132">
        <v>10.6</v>
      </c>
      <c r="M43" s="132">
        <v>8.4</v>
      </c>
      <c r="N43" s="132">
        <v>54.1</v>
      </c>
      <c r="O43" s="132">
        <v>59.9</v>
      </c>
      <c r="P43" s="132">
        <v>48.7</v>
      </c>
      <c r="Q43" s="119"/>
    </row>
    <row r="44" spans="1:17" x14ac:dyDescent="0.3">
      <c r="A44" s="120" t="s">
        <v>192</v>
      </c>
      <c r="B44" s="132">
        <v>52.1</v>
      </c>
      <c r="C44" s="132">
        <v>49.3</v>
      </c>
      <c r="D44" s="132">
        <v>55.2</v>
      </c>
      <c r="E44" s="132">
        <v>28.9</v>
      </c>
      <c r="F44" s="132">
        <v>26.7</v>
      </c>
      <c r="G44" s="132">
        <v>31.2</v>
      </c>
      <c r="H44" s="132">
        <v>23.3</v>
      </c>
      <c r="I44" s="132">
        <v>22.6</v>
      </c>
      <c r="J44" s="132">
        <v>24</v>
      </c>
      <c r="K44" s="132">
        <v>15.2</v>
      </c>
      <c r="L44" s="132">
        <v>16.3</v>
      </c>
      <c r="M44" s="132">
        <v>13.9</v>
      </c>
      <c r="N44" s="132">
        <v>32.700000000000003</v>
      </c>
      <c r="O44" s="132">
        <v>34.299999999999997</v>
      </c>
      <c r="P44" s="132">
        <v>30.9</v>
      </c>
      <c r="Q44" s="119"/>
    </row>
    <row r="45" spans="1:17" x14ac:dyDescent="0.3">
      <c r="A45" s="133" t="s">
        <v>193</v>
      </c>
      <c r="B45" s="134">
        <v>32.1</v>
      </c>
      <c r="C45" s="134">
        <v>28.5</v>
      </c>
      <c r="D45" s="134">
        <v>35.5</v>
      </c>
      <c r="E45" s="134">
        <v>15</v>
      </c>
      <c r="F45" s="134">
        <v>13.6</v>
      </c>
      <c r="G45" s="134">
        <v>16.3</v>
      </c>
      <c r="H45" s="134">
        <v>17.100000000000001</v>
      </c>
      <c r="I45" s="134">
        <v>14.9</v>
      </c>
      <c r="J45" s="134">
        <v>19.3</v>
      </c>
      <c r="K45" s="134">
        <v>10.5</v>
      </c>
      <c r="L45" s="134">
        <v>12.2</v>
      </c>
      <c r="M45" s="134">
        <v>8.9</v>
      </c>
      <c r="N45" s="134">
        <v>57.4</v>
      </c>
      <c r="O45" s="134">
        <v>59.3</v>
      </c>
      <c r="P45" s="134">
        <v>55.6</v>
      </c>
      <c r="Q45" s="119"/>
    </row>
    <row r="46" spans="1:17" x14ac:dyDescent="0.3">
      <c r="A46" s="130" t="s">
        <v>194</v>
      </c>
      <c r="B46" s="135">
        <v>37.799999999999997</v>
      </c>
      <c r="C46" s="135">
        <v>33.299999999999997</v>
      </c>
      <c r="D46" s="135">
        <v>42.2</v>
      </c>
      <c r="E46" s="135">
        <v>18.2</v>
      </c>
      <c r="F46" s="135">
        <v>16.3</v>
      </c>
      <c r="G46" s="136">
        <v>20.2</v>
      </c>
      <c r="H46" s="135">
        <v>19.600000000000001</v>
      </c>
      <c r="I46" s="136">
        <v>17</v>
      </c>
      <c r="J46" s="136">
        <v>22</v>
      </c>
      <c r="K46" s="135">
        <v>10.8</v>
      </c>
      <c r="L46" s="135">
        <v>12.3</v>
      </c>
      <c r="M46" s="135">
        <v>9.1999999999999993</v>
      </c>
      <c r="N46" s="135">
        <v>51.5</v>
      </c>
      <c r="O46" s="135">
        <v>54.4</v>
      </c>
      <c r="P46" s="135">
        <v>48.6</v>
      </c>
      <c r="Q46" s="119"/>
    </row>
    <row r="47" spans="1:17" x14ac:dyDescent="0.3">
      <c r="A47" s="137" t="s">
        <v>195</v>
      </c>
      <c r="B47" s="137">
        <v>13.7</v>
      </c>
      <c r="C47" s="137">
        <v>11.7</v>
      </c>
      <c r="D47" s="137">
        <v>15.7</v>
      </c>
      <c r="E47" s="137">
        <v>5.7</v>
      </c>
      <c r="F47" s="137">
        <v>5.0999999999999996</v>
      </c>
      <c r="G47" s="137">
        <v>6.3</v>
      </c>
      <c r="H47" s="138">
        <v>8</v>
      </c>
      <c r="I47" s="137">
        <v>6.6</v>
      </c>
      <c r="J47" s="137">
        <v>9.4</v>
      </c>
      <c r="K47" s="138">
        <v>10</v>
      </c>
      <c r="L47" s="137">
        <v>11.1</v>
      </c>
      <c r="M47" s="137">
        <v>9.1999999999999993</v>
      </c>
      <c r="N47" s="137">
        <v>76.099999999999994</v>
      </c>
      <c r="O47" s="137">
        <v>77.2</v>
      </c>
      <c r="P47" s="137">
        <v>75.099999999999994</v>
      </c>
      <c r="Q47" s="119"/>
    </row>
    <row r="48" spans="1:17" x14ac:dyDescent="0.3">
      <c r="A48" s="100" t="s">
        <v>199</v>
      </c>
      <c r="B48" s="139"/>
      <c r="C48" s="139"/>
      <c r="D48" s="139"/>
      <c r="E48" s="139"/>
      <c r="F48" s="139"/>
      <c r="G48" s="139"/>
      <c r="H48" s="139"/>
      <c r="I48" s="139"/>
      <c r="J48" s="139"/>
      <c r="K48" s="139"/>
      <c r="L48" s="139"/>
      <c r="M48" s="139"/>
      <c r="N48" s="139"/>
      <c r="O48" s="139"/>
      <c r="P48" s="139"/>
    </row>
    <row r="49" spans="1:16" x14ac:dyDescent="0.3">
      <c r="A49" s="140" t="s">
        <v>307</v>
      </c>
      <c r="B49" s="139"/>
      <c r="C49" s="139"/>
      <c r="D49" s="139"/>
      <c r="E49" s="139"/>
      <c r="F49" s="139"/>
      <c r="G49" s="139"/>
      <c r="H49" s="139"/>
      <c r="I49" s="139"/>
      <c r="J49" s="139"/>
      <c r="K49" s="139"/>
      <c r="L49" s="139"/>
      <c r="M49" s="139"/>
      <c r="N49" s="139"/>
      <c r="O49" s="139"/>
      <c r="P49" s="139"/>
    </row>
    <row r="50" spans="1:16" ht="16.5" thickBot="1" x14ac:dyDescent="0.35">
      <c r="A50" s="141" t="s">
        <v>305</v>
      </c>
      <c r="B50" s="141"/>
      <c r="C50" s="141"/>
      <c r="D50" s="141"/>
      <c r="E50" s="141"/>
      <c r="F50" s="141"/>
      <c r="G50" s="141"/>
      <c r="H50" s="141"/>
      <c r="I50" s="141"/>
      <c r="J50" s="141"/>
      <c r="K50" s="141"/>
      <c r="L50" s="141"/>
      <c r="M50" s="141"/>
      <c r="N50" s="141"/>
      <c r="O50" s="142"/>
      <c r="P50" s="142"/>
    </row>
    <row r="51" spans="1:16" x14ac:dyDescent="0.3">
      <c r="A51" s="218" t="s">
        <v>393</v>
      </c>
      <c r="B51" s="218"/>
      <c r="C51" s="218"/>
      <c r="D51" s="218"/>
      <c r="E51" s="218"/>
      <c r="F51" s="218"/>
      <c r="G51" s="218"/>
      <c r="H51" s="218"/>
      <c r="I51" s="218"/>
      <c r="J51" s="218"/>
      <c r="K51" s="218"/>
      <c r="L51" s="218"/>
      <c r="M51" s="218"/>
      <c r="N51" s="218"/>
      <c r="O51" s="143"/>
      <c r="P51" s="143"/>
    </row>
  </sheetData>
  <mergeCells count="7">
    <mergeCell ref="A1:N1"/>
    <mergeCell ref="A51:N51"/>
    <mergeCell ref="N3:P3"/>
    <mergeCell ref="K3:M3"/>
    <mergeCell ref="H3:J3"/>
    <mergeCell ref="E3:G3"/>
    <mergeCell ref="B3:D3"/>
  </mergeCell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G50"/>
  <sheetViews>
    <sheetView zoomScaleNormal="100" workbookViewId="0">
      <selection activeCell="A50" sqref="A50:G50"/>
    </sheetView>
  </sheetViews>
  <sheetFormatPr baseColWidth="10" defaultRowHeight="15.75" x14ac:dyDescent="0.3"/>
  <cols>
    <col min="1" max="1" width="29.140625" style="100" customWidth="1"/>
    <col min="2" max="2" width="14" style="100" customWidth="1"/>
    <col min="3" max="16384" width="11.42578125" style="100"/>
  </cols>
  <sheetData>
    <row r="1" spans="1:7" x14ac:dyDescent="0.3">
      <c r="A1" s="233" t="s">
        <v>353</v>
      </c>
      <c r="B1" s="233"/>
      <c r="C1" s="233"/>
      <c r="D1" s="233"/>
      <c r="E1" s="233"/>
      <c r="F1" s="233"/>
      <c r="G1" s="233"/>
    </row>
    <row r="2" spans="1:7" x14ac:dyDescent="0.3">
      <c r="A2" s="114"/>
      <c r="B2" s="114"/>
      <c r="C2" s="35"/>
      <c r="D2" s="35"/>
      <c r="E2" s="35"/>
      <c r="F2" s="35"/>
      <c r="G2" s="35"/>
    </row>
    <row r="3" spans="1:7" ht="63.75" x14ac:dyDescent="0.3">
      <c r="A3" s="115" t="s">
        <v>157</v>
      </c>
      <c r="B3" s="81" t="s">
        <v>253</v>
      </c>
      <c r="C3" s="81" t="s">
        <v>272</v>
      </c>
      <c r="D3" s="81" t="s">
        <v>273</v>
      </c>
      <c r="E3" s="81" t="s">
        <v>274</v>
      </c>
      <c r="F3" s="81" t="s">
        <v>275</v>
      </c>
      <c r="G3" s="81" t="s">
        <v>276</v>
      </c>
    </row>
    <row r="4" spans="1:7" x14ac:dyDescent="0.3">
      <c r="A4" s="117" t="s">
        <v>158</v>
      </c>
      <c r="B4" s="121">
        <v>7.1</v>
      </c>
      <c r="C4" s="121">
        <v>39.299999999999997</v>
      </c>
      <c r="D4" s="121">
        <v>20.3</v>
      </c>
      <c r="E4" s="121">
        <v>19</v>
      </c>
      <c r="F4" s="121">
        <v>10.7</v>
      </c>
      <c r="G4" s="121">
        <v>50.1</v>
      </c>
    </row>
    <row r="5" spans="1:7" x14ac:dyDescent="0.3">
      <c r="A5" s="120" t="s">
        <v>159</v>
      </c>
      <c r="B5" s="121">
        <v>5.4</v>
      </c>
      <c r="C5" s="121">
        <v>33.1</v>
      </c>
      <c r="D5" s="121">
        <v>16.600000000000001</v>
      </c>
      <c r="E5" s="121">
        <v>16.5</v>
      </c>
      <c r="F5" s="121">
        <v>13.8</v>
      </c>
      <c r="G5" s="121">
        <v>53.1</v>
      </c>
    </row>
    <row r="6" spans="1:7" x14ac:dyDescent="0.3">
      <c r="A6" s="122" t="s">
        <v>160</v>
      </c>
      <c r="B6" s="121">
        <v>6.2</v>
      </c>
      <c r="C6" s="121">
        <v>35.799999999999997</v>
      </c>
      <c r="D6" s="121">
        <v>18.399999999999999</v>
      </c>
      <c r="E6" s="121">
        <v>17.399999999999999</v>
      </c>
      <c r="F6" s="121">
        <v>14.4</v>
      </c>
      <c r="G6" s="121">
        <v>49.7</v>
      </c>
    </row>
    <row r="7" spans="1:7" ht="12.75" customHeight="1" x14ac:dyDescent="0.3">
      <c r="A7" s="124" t="s">
        <v>161</v>
      </c>
      <c r="B7" s="144">
        <v>6</v>
      </c>
      <c r="C7" s="144">
        <v>35.4</v>
      </c>
      <c r="D7" s="144">
        <v>18</v>
      </c>
      <c r="E7" s="144">
        <v>17.3</v>
      </c>
      <c r="F7" s="144">
        <v>13.5</v>
      </c>
      <c r="G7" s="144">
        <v>51.1</v>
      </c>
    </row>
    <row r="8" spans="1:7" x14ac:dyDescent="0.3">
      <c r="A8" s="145" t="s">
        <v>162</v>
      </c>
      <c r="B8" s="146">
        <v>5.6</v>
      </c>
      <c r="C8" s="146">
        <v>36.6</v>
      </c>
      <c r="D8" s="146">
        <v>19.2</v>
      </c>
      <c r="E8" s="146">
        <v>17.399999999999999</v>
      </c>
      <c r="F8" s="146" t="s">
        <v>309</v>
      </c>
      <c r="G8" s="146">
        <v>51.5</v>
      </c>
    </row>
    <row r="9" spans="1:7" x14ac:dyDescent="0.3">
      <c r="A9" s="147" t="s">
        <v>163</v>
      </c>
      <c r="B9" s="121">
        <v>7.1</v>
      </c>
      <c r="C9" s="121">
        <v>35.6</v>
      </c>
      <c r="D9" s="121">
        <v>16.899999999999999</v>
      </c>
      <c r="E9" s="121">
        <v>18.8</v>
      </c>
      <c r="F9" s="121">
        <v>13.4</v>
      </c>
      <c r="G9" s="121">
        <v>51</v>
      </c>
    </row>
    <row r="10" spans="1:7" ht="12.75" customHeight="1" x14ac:dyDescent="0.3">
      <c r="A10" s="127" t="s">
        <v>164</v>
      </c>
      <c r="B10" s="125">
        <v>6.4</v>
      </c>
      <c r="C10" s="125">
        <v>36</v>
      </c>
      <c r="D10" s="125">
        <v>17.8</v>
      </c>
      <c r="E10" s="125">
        <v>18.2</v>
      </c>
      <c r="F10" s="125">
        <v>12.8</v>
      </c>
      <c r="G10" s="125">
        <v>51.2</v>
      </c>
    </row>
    <row r="11" spans="1:7" ht="12.75" customHeight="1" x14ac:dyDescent="0.3">
      <c r="A11" s="128" t="s">
        <v>369</v>
      </c>
      <c r="B11" s="129">
        <v>5.3</v>
      </c>
      <c r="C11" s="129">
        <v>32.700000000000003</v>
      </c>
      <c r="D11" s="129">
        <v>15.4</v>
      </c>
      <c r="E11" s="129">
        <v>17.3</v>
      </c>
      <c r="F11" s="129">
        <v>13.3</v>
      </c>
      <c r="G11" s="129">
        <v>54</v>
      </c>
    </row>
    <row r="12" spans="1:7" ht="12.75" customHeight="1" x14ac:dyDescent="0.3">
      <c r="A12" s="128" t="s">
        <v>370</v>
      </c>
      <c r="B12" s="129">
        <v>7</v>
      </c>
      <c r="C12" s="129">
        <v>40.4</v>
      </c>
      <c r="D12" s="129">
        <v>18.7</v>
      </c>
      <c r="E12" s="129">
        <v>21.8</v>
      </c>
      <c r="F12" s="129">
        <v>11.4</v>
      </c>
      <c r="G12" s="129">
        <v>48.2</v>
      </c>
    </row>
    <row r="13" spans="1:7" x14ac:dyDescent="0.3">
      <c r="A13" s="128" t="s">
        <v>165</v>
      </c>
      <c r="B13" s="129">
        <v>6.7</v>
      </c>
      <c r="C13" s="129" t="s">
        <v>328</v>
      </c>
      <c r="D13" s="129" t="s">
        <v>310</v>
      </c>
      <c r="E13" s="129" t="s">
        <v>311</v>
      </c>
      <c r="F13" s="129" t="s">
        <v>312</v>
      </c>
      <c r="G13" s="129">
        <v>50.7</v>
      </c>
    </row>
    <row r="14" spans="1:7" x14ac:dyDescent="0.3">
      <c r="A14" s="117" t="s">
        <v>166</v>
      </c>
      <c r="B14" s="146">
        <v>6.6</v>
      </c>
      <c r="C14" s="146">
        <v>31.8</v>
      </c>
      <c r="D14" s="146">
        <v>14.6</v>
      </c>
      <c r="E14" s="146">
        <v>17.2</v>
      </c>
      <c r="F14" s="146">
        <v>12.5</v>
      </c>
      <c r="G14" s="146">
        <v>55.7</v>
      </c>
    </row>
    <row r="15" spans="1:7" x14ac:dyDescent="0.3">
      <c r="A15" s="147" t="s">
        <v>167</v>
      </c>
      <c r="B15" s="121">
        <v>7.2</v>
      </c>
      <c r="C15" s="121">
        <v>37.9</v>
      </c>
      <c r="D15" s="121">
        <v>19.3</v>
      </c>
      <c r="E15" s="121">
        <v>18.7</v>
      </c>
      <c r="F15" s="121">
        <v>12.5</v>
      </c>
      <c r="G15" s="121">
        <v>49.6</v>
      </c>
    </row>
    <row r="16" spans="1:7" x14ac:dyDescent="0.3">
      <c r="A16" s="120" t="s">
        <v>168</v>
      </c>
      <c r="B16" s="148">
        <v>6.3</v>
      </c>
      <c r="C16" s="148">
        <v>39.299999999999997</v>
      </c>
      <c r="D16" s="148">
        <v>20</v>
      </c>
      <c r="E16" s="148">
        <v>19.3</v>
      </c>
      <c r="F16" s="148">
        <v>14.6</v>
      </c>
      <c r="G16" s="148">
        <v>46.1</v>
      </c>
    </row>
    <row r="17" spans="1:7" x14ac:dyDescent="0.3">
      <c r="A17" s="127" t="s">
        <v>169</v>
      </c>
      <c r="B17" s="125">
        <v>6.6</v>
      </c>
      <c r="C17" s="125">
        <v>35.799999999999997</v>
      </c>
      <c r="D17" s="125">
        <v>17.600000000000001</v>
      </c>
      <c r="E17" s="125">
        <v>18.2</v>
      </c>
      <c r="F17" s="125">
        <v>13.2</v>
      </c>
      <c r="G17" s="125">
        <v>51</v>
      </c>
    </row>
    <row r="18" spans="1:7" x14ac:dyDescent="0.3">
      <c r="A18" s="117" t="s">
        <v>170</v>
      </c>
      <c r="B18" s="146">
        <v>7.2</v>
      </c>
      <c r="C18" s="146">
        <v>40.700000000000003</v>
      </c>
      <c r="D18" s="146">
        <v>18.5</v>
      </c>
      <c r="E18" s="146">
        <v>22.1</v>
      </c>
      <c r="F18" s="146">
        <v>11.3</v>
      </c>
      <c r="G18" s="146">
        <v>48</v>
      </c>
    </row>
    <row r="19" spans="1:7" x14ac:dyDescent="0.3">
      <c r="A19" s="120" t="s">
        <v>171</v>
      </c>
      <c r="B19" s="121">
        <v>8.3000000000000007</v>
      </c>
      <c r="C19" s="121">
        <v>32.9</v>
      </c>
      <c r="D19" s="121">
        <v>15.7</v>
      </c>
      <c r="E19" s="121">
        <v>17.100000000000001</v>
      </c>
      <c r="F19" s="121">
        <v>15.7</v>
      </c>
      <c r="G19" s="121">
        <v>51.4</v>
      </c>
    </row>
    <row r="20" spans="1:7" ht="12.75" customHeight="1" x14ac:dyDescent="0.3">
      <c r="A20" s="127" t="s">
        <v>172</v>
      </c>
      <c r="B20" s="125">
        <v>7.9</v>
      </c>
      <c r="C20" s="125">
        <v>35.1</v>
      </c>
      <c r="D20" s="125">
        <v>16.5</v>
      </c>
      <c r="E20" s="125">
        <v>18.600000000000001</v>
      </c>
      <c r="F20" s="125">
        <v>14.5</v>
      </c>
      <c r="G20" s="125">
        <v>50.4</v>
      </c>
    </row>
    <row r="21" spans="1:7" x14ac:dyDescent="0.3">
      <c r="A21" s="117" t="s">
        <v>173</v>
      </c>
      <c r="B21" s="146">
        <v>5.4</v>
      </c>
      <c r="C21" s="146">
        <v>39.6</v>
      </c>
      <c r="D21" s="146">
        <v>18.899999999999999</v>
      </c>
      <c r="E21" s="146">
        <v>20.6</v>
      </c>
      <c r="F21" s="146">
        <v>12.8</v>
      </c>
      <c r="G21" s="146">
        <v>47.6</v>
      </c>
    </row>
    <row r="22" spans="1:7" x14ac:dyDescent="0.3">
      <c r="A22" s="120" t="s">
        <v>107</v>
      </c>
      <c r="B22" s="121">
        <v>2.9</v>
      </c>
      <c r="C22" s="121">
        <v>34</v>
      </c>
      <c r="D22" s="121" t="s">
        <v>313</v>
      </c>
      <c r="E22" s="121">
        <v>19.600000000000001</v>
      </c>
      <c r="F22" s="121" t="s">
        <v>209</v>
      </c>
      <c r="G22" s="121">
        <v>56.3</v>
      </c>
    </row>
    <row r="23" spans="1:7" x14ac:dyDescent="0.3">
      <c r="A23" s="120" t="s">
        <v>174</v>
      </c>
      <c r="B23" s="121">
        <v>4.4000000000000004</v>
      </c>
      <c r="C23" s="121">
        <v>35.799999999999997</v>
      </c>
      <c r="D23" s="121">
        <v>16.3</v>
      </c>
      <c r="E23" s="121">
        <v>19.5</v>
      </c>
      <c r="F23" s="121">
        <v>12</v>
      </c>
      <c r="G23" s="121">
        <v>52.2</v>
      </c>
    </row>
    <row r="24" spans="1:7" x14ac:dyDescent="0.3">
      <c r="A24" s="127" t="s">
        <v>175</v>
      </c>
      <c r="B24" s="125">
        <v>4.5</v>
      </c>
      <c r="C24" s="125">
        <v>37.299999999999997</v>
      </c>
      <c r="D24" s="125">
        <v>17.3</v>
      </c>
      <c r="E24" s="125">
        <v>20</v>
      </c>
      <c r="F24" s="125">
        <v>12.1</v>
      </c>
      <c r="G24" s="125">
        <v>50.5</v>
      </c>
    </row>
    <row r="25" spans="1:7" x14ac:dyDescent="0.3">
      <c r="A25" s="117" t="s">
        <v>176</v>
      </c>
      <c r="B25" s="146">
        <v>6.1</v>
      </c>
      <c r="C25" s="146">
        <v>35.6</v>
      </c>
      <c r="D25" s="146">
        <v>19</v>
      </c>
      <c r="E25" s="146">
        <v>16.7</v>
      </c>
      <c r="F25" s="146">
        <v>13.1</v>
      </c>
      <c r="G25" s="146">
        <v>51.3</v>
      </c>
    </row>
    <row r="26" spans="1:7" x14ac:dyDescent="0.3">
      <c r="A26" s="120" t="s">
        <v>177</v>
      </c>
      <c r="B26" s="121">
        <v>6.3</v>
      </c>
      <c r="C26" s="121">
        <v>34.6</v>
      </c>
      <c r="D26" s="121">
        <v>18.5</v>
      </c>
      <c r="E26" s="121">
        <v>16.100000000000001</v>
      </c>
      <c r="F26" s="121">
        <v>15.2</v>
      </c>
      <c r="G26" s="121">
        <v>50.1</v>
      </c>
    </row>
    <row r="27" spans="1:7" x14ac:dyDescent="0.3">
      <c r="A27" s="127" t="s">
        <v>178</v>
      </c>
      <c r="B27" s="125">
        <v>6.2</v>
      </c>
      <c r="C27" s="125">
        <v>35.1</v>
      </c>
      <c r="D27" s="125">
        <v>18.7</v>
      </c>
      <c r="E27" s="125">
        <v>16.399999999999999</v>
      </c>
      <c r="F27" s="125">
        <v>14.3</v>
      </c>
      <c r="G27" s="125">
        <v>50.6</v>
      </c>
    </row>
    <row r="28" spans="1:7" x14ac:dyDescent="0.3">
      <c r="A28" s="117" t="s">
        <v>179</v>
      </c>
      <c r="B28" s="146">
        <v>7.3</v>
      </c>
      <c r="C28" s="146">
        <v>36.700000000000003</v>
      </c>
      <c r="D28" s="146">
        <v>17.3</v>
      </c>
      <c r="E28" s="146">
        <v>19.399999999999999</v>
      </c>
      <c r="F28" s="146">
        <v>11.4</v>
      </c>
      <c r="G28" s="146">
        <v>51.9</v>
      </c>
    </row>
    <row r="29" spans="1:7" x14ac:dyDescent="0.3">
      <c r="A29" s="120" t="s">
        <v>180</v>
      </c>
      <c r="B29" s="121">
        <v>7.2</v>
      </c>
      <c r="C29" s="121">
        <v>33</v>
      </c>
      <c r="D29" s="121" t="s">
        <v>314</v>
      </c>
      <c r="E29" s="121" t="s">
        <v>315</v>
      </c>
      <c r="F29" s="121" t="s">
        <v>289</v>
      </c>
      <c r="G29" s="121">
        <v>54.7</v>
      </c>
    </row>
    <row r="30" spans="1:7" x14ac:dyDescent="0.3">
      <c r="A30" s="120" t="s">
        <v>181</v>
      </c>
      <c r="B30" s="121">
        <v>7.9</v>
      </c>
      <c r="C30" s="121">
        <v>34.1</v>
      </c>
      <c r="D30" s="121">
        <v>16.2</v>
      </c>
      <c r="E30" s="121">
        <v>17.899999999999999</v>
      </c>
      <c r="F30" s="121">
        <v>11.5</v>
      </c>
      <c r="G30" s="121">
        <v>54.4</v>
      </c>
    </row>
    <row r="31" spans="1:7" ht="12.75" customHeight="1" x14ac:dyDescent="0.3">
      <c r="A31" s="127" t="s">
        <v>182</v>
      </c>
      <c r="B31" s="125">
        <v>7.5</v>
      </c>
      <c r="C31" s="125">
        <v>35.5</v>
      </c>
      <c r="D31" s="125">
        <v>16.600000000000001</v>
      </c>
      <c r="E31" s="125">
        <v>18.8</v>
      </c>
      <c r="F31" s="125">
        <v>11.5</v>
      </c>
      <c r="G31" s="125">
        <v>53</v>
      </c>
    </row>
    <row r="32" spans="1:7" x14ac:dyDescent="0.3">
      <c r="A32" s="117" t="s">
        <v>183</v>
      </c>
      <c r="B32" s="121">
        <v>9.3000000000000007</v>
      </c>
      <c r="C32" s="121">
        <v>35.299999999999997</v>
      </c>
      <c r="D32" s="121">
        <v>18.7</v>
      </c>
      <c r="E32" s="121">
        <v>16.600000000000001</v>
      </c>
      <c r="F32" s="121">
        <v>12.2</v>
      </c>
      <c r="G32" s="121">
        <v>52.4</v>
      </c>
    </row>
    <row r="33" spans="1:7" x14ac:dyDescent="0.3">
      <c r="A33" s="147" t="s">
        <v>184</v>
      </c>
      <c r="B33" s="121">
        <v>6.3</v>
      </c>
      <c r="C33" s="121">
        <v>35.5</v>
      </c>
      <c r="D33" s="121">
        <v>17.5</v>
      </c>
      <c r="E33" s="121">
        <v>18</v>
      </c>
      <c r="F33" s="121">
        <v>11.2</v>
      </c>
      <c r="G33" s="121">
        <v>53.4</v>
      </c>
    </row>
    <row r="34" spans="1:7" x14ac:dyDescent="0.3">
      <c r="A34" s="127" t="s">
        <v>185</v>
      </c>
      <c r="B34" s="125">
        <v>7.8</v>
      </c>
      <c r="C34" s="125">
        <v>35.4</v>
      </c>
      <c r="D34" s="125">
        <v>18.2</v>
      </c>
      <c r="E34" s="125">
        <v>17.2</v>
      </c>
      <c r="F34" s="125">
        <v>11.8</v>
      </c>
      <c r="G34" s="125">
        <v>52.8</v>
      </c>
    </row>
    <row r="35" spans="1:7" ht="12.75" customHeight="1" x14ac:dyDescent="0.3">
      <c r="A35" s="128" t="s">
        <v>371</v>
      </c>
      <c r="B35" s="129">
        <v>6.1</v>
      </c>
      <c r="C35" s="129">
        <v>34.1</v>
      </c>
      <c r="D35" s="129">
        <v>16.600000000000001</v>
      </c>
      <c r="E35" s="129">
        <v>17.5</v>
      </c>
      <c r="F35" s="129">
        <v>12.2</v>
      </c>
      <c r="G35" s="129">
        <v>53.7</v>
      </c>
    </row>
    <row r="36" spans="1:7" x14ac:dyDescent="0.3">
      <c r="A36" s="117" t="s">
        <v>186</v>
      </c>
      <c r="B36" s="149">
        <v>7</v>
      </c>
      <c r="C36" s="150">
        <v>41.7</v>
      </c>
      <c r="D36" s="150">
        <v>22.1</v>
      </c>
      <c r="E36" s="150">
        <v>19.600000000000001</v>
      </c>
      <c r="F36" s="150">
        <v>14.7</v>
      </c>
      <c r="G36" s="150">
        <v>43.5</v>
      </c>
    </row>
    <row r="37" spans="1:7" x14ac:dyDescent="0.3">
      <c r="A37" s="120" t="s">
        <v>187</v>
      </c>
      <c r="B37" s="151">
        <v>7.4</v>
      </c>
      <c r="C37" s="151">
        <v>32.200000000000003</v>
      </c>
      <c r="D37" s="151">
        <v>15.1</v>
      </c>
      <c r="E37" s="151">
        <v>17.100000000000001</v>
      </c>
      <c r="F37" s="151">
        <v>11.5</v>
      </c>
      <c r="G37" s="151">
        <v>56.3</v>
      </c>
    </row>
    <row r="38" spans="1:7" ht="12.75" customHeight="1" x14ac:dyDescent="0.3">
      <c r="A38" s="127" t="s">
        <v>188</v>
      </c>
      <c r="B38" s="125">
        <v>7.2</v>
      </c>
      <c r="C38" s="125">
        <v>37.5</v>
      </c>
      <c r="D38" s="125">
        <v>19</v>
      </c>
      <c r="E38" s="125">
        <v>18.5</v>
      </c>
      <c r="F38" s="125">
        <v>13.3</v>
      </c>
      <c r="G38" s="125">
        <v>49.2</v>
      </c>
    </row>
    <row r="39" spans="1:7" x14ac:dyDescent="0.3">
      <c r="A39" s="130" t="s">
        <v>197</v>
      </c>
      <c r="B39" s="152">
        <v>6.4</v>
      </c>
      <c r="C39" s="152">
        <v>35.799999999999997</v>
      </c>
      <c r="D39" s="152">
        <v>17.5</v>
      </c>
      <c r="E39" s="152">
        <v>18.3</v>
      </c>
      <c r="F39" s="152">
        <v>12.8</v>
      </c>
      <c r="G39" s="152">
        <v>51.3</v>
      </c>
    </row>
    <row r="40" spans="1:7" x14ac:dyDescent="0.3">
      <c r="A40" s="117" t="s">
        <v>189</v>
      </c>
      <c r="B40" s="150">
        <v>4.5999999999999996</v>
      </c>
      <c r="C40" s="149">
        <v>63</v>
      </c>
      <c r="D40" s="150" t="s">
        <v>316</v>
      </c>
      <c r="E40" s="150" t="s">
        <v>317</v>
      </c>
      <c r="F40" s="150" t="s">
        <v>318</v>
      </c>
      <c r="G40" s="150" t="s">
        <v>319</v>
      </c>
    </row>
    <row r="41" spans="1:7" x14ac:dyDescent="0.3">
      <c r="A41" s="120" t="s">
        <v>190</v>
      </c>
      <c r="B41" s="151">
        <v>14.4</v>
      </c>
      <c r="C41" s="151">
        <v>75.900000000000006</v>
      </c>
      <c r="D41" s="151">
        <v>45.8</v>
      </c>
      <c r="E41" s="151">
        <v>30.1</v>
      </c>
      <c r="F41" s="151" t="s">
        <v>245</v>
      </c>
      <c r="G41" s="151" t="s">
        <v>327</v>
      </c>
    </row>
    <row r="42" spans="1:7" x14ac:dyDescent="0.3">
      <c r="A42" s="120" t="s">
        <v>191</v>
      </c>
      <c r="B42" s="151">
        <v>6.5</v>
      </c>
      <c r="C42" s="151">
        <v>69.3</v>
      </c>
      <c r="D42" s="151" t="s">
        <v>320</v>
      </c>
      <c r="E42" s="151" t="s">
        <v>321</v>
      </c>
      <c r="F42" s="151" t="s">
        <v>322</v>
      </c>
      <c r="G42" s="151" t="s">
        <v>323</v>
      </c>
    </row>
    <row r="43" spans="1:7" x14ac:dyDescent="0.3">
      <c r="A43" s="120" t="s">
        <v>192</v>
      </c>
      <c r="B43" s="151">
        <v>6.7</v>
      </c>
      <c r="C43" s="151">
        <v>78.099999999999994</v>
      </c>
      <c r="D43" s="151">
        <v>45.5</v>
      </c>
      <c r="E43" s="151" t="s">
        <v>324</v>
      </c>
      <c r="F43" s="151" t="s">
        <v>325</v>
      </c>
      <c r="G43" s="151" t="s">
        <v>326</v>
      </c>
    </row>
    <row r="44" spans="1:7" x14ac:dyDescent="0.3">
      <c r="A44" s="133" t="s">
        <v>193</v>
      </c>
      <c r="B44" s="153">
        <v>9.9</v>
      </c>
      <c r="C44" s="153">
        <v>60.7</v>
      </c>
      <c r="D44" s="153">
        <v>34.299999999999997</v>
      </c>
      <c r="E44" s="153">
        <v>26.5</v>
      </c>
      <c r="F44" s="153">
        <v>9.1999999999999993</v>
      </c>
      <c r="G44" s="154">
        <v>30</v>
      </c>
    </row>
    <row r="45" spans="1:7" x14ac:dyDescent="0.3">
      <c r="A45" s="130" t="s">
        <v>194</v>
      </c>
      <c r="B45" s="155">
        <v>8.6999999999999993</v>
      </c>
      <c r="C45" s="155">
        <v>66.599999999999994</v>
      </c>
      <c r="D45" s="155">
        <v>37.799999999999997</v>
      </c>
      <c r="E45" s="155">
        <v>28.8</v>
      </c>
      <c r="F45" s="155">
        <v>9.6</v>
      </c>
      <c r="G45" s="155">
        <v>23.9</v>
      </c>
    </row>
    <row r="46" spans="1:7" x14ac:dyDescent="0.3">
      <c r="A46" s="137" t="s">
        <v>195</v>
      </c>
      <c r="B46" s="137">
        <v>6.5</v>
      </c>
      <c r="C46" s="137">
        <v>37.4</v>
      </c>
      <c r="D46" s="137">
        <v>18.5</v>
      </c>
      <c r="E46" s="137">
        <v>18.899999999999999</v>
      </c>
      <c r="F46" s="137">
        <v>12.6</v>
      </c>
      <c r="G46" s="137">
        <v>49.8</v>
      </c>
    </row>
    <row r="47" spans="1:7" x14ac:dyDescent="0.3">
      <c r="A47" s="140" t="s">
        <v>199</v>
      </c>
      <c r="B47" s="140"/>
      <c r="C47" s="139"/>
      <c r="D47" s="139"/>
      <c r="E47" s="139"/>
      <c r="F47" s="139"/>
      <c r="G47" s="139"/>
    </row>
    <row r="48" spans="1:7" x14ac:dyDescent="0.3">
      <c r="A48" s="140" t="s">
        <v>307</v>
      </c>
      <c r="B48" s="140"/>
      <c r="C48" s="139"/>
      <c r="D48" s="139"/>
      <c r="E48" s="139"/>
      <c r="F48" s="139"/>
      <c r="G48" s="139"/>
    </row>
    <row r="49" spans="1:7" ht="16.5" thickBot="1" x14ac:dyDescent="0.35">
      <c r="A49" s="141" t="s">
        <v>305</v>
      </c>
      <c r="B49" s="141"/>
      <c r="C49" s="141"/>
      <c r="D49" s="141"/>
      <c r="E49" s="141"/>
      <c r="F49" s="141"/>
      <c r="G49" s="141"/>
    </row>
    <row r="50" spans="1:7" x14ac:dyDescent="0.3">
      <c r="A50" s="234" t="s">
        <v>394</v>
      </c>
      <c r="B50" s="234"/>
      <c r="C50" s="234"/>
      <c r="D50" s="234"/>
      <c r="E50" s="234"/>
      <c r="F50" s="234"/>
      <c r="G50" s="234"/>
    </row>
  </sheetData>
  <mergeCells count="2">
    <mergeCell ref="A1:G1"/>
    <mergeCell ref="A50:G50"/>
  </mergeCell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S26"/>
  <sheetViews>
    <sheetView zoomScaleNormal="100" workbookViewId="0">
      <selection activeCell="M28" sqref="M28"/>
    </sheetView>
  </sheetViews>
  <sheetFormatPr baseColWidth="10" defaultRowHeight="15" x14ac:dyDescent="0.3"/>
  <cols>
    <col min="1" max="1" width="22.85546875" style="62" customWidth="1"/>
    <col min="2" max="6" width="17.42578125" style="62" customWidth="1"/>
    <col min="7" max="16384" width="11.42578125" style="62"/>
  </cols>
  <sheetData>
    <row r="1" spans="1:19" ht="37.5" customHeight="1" x14ac:dyDescent="0.3">
      <c r="A1" s="101" t="s">
        <v>260</v>
      </c>
      <c r="B1" s="101" t="s">
        <v>283</v>
      </c>
      <c r="C1" s="101" t="s">
        <v>258</v>
      </c>
      <c r="D1" s="101" t="s">
        <v>259</v>
      </c>
      <c r="E1" s="101" t="s">
        <v>261</v>
      </c>
      <c r="F1" s="101" t="s">
        <v>262</v>
      </c>
      <c r="H1" s="62" t="s">
        <v>364</v>
      </c>
    </row>
    <row r="2" spans="1:19" ht="36" customHeight="1" x14ac:dyDescent="0.3">
      <c r="A2" s="102" t="s">
        <v>136</v>
      </c>
      <c r="B2" s="102" t="s">
        <v>277</v>
      </c>
      <c r="C2" s="103">
        <v>37.5</v>
      </c>
      <c r="D2" s="103">
        <v>17.5</v>
      </c>
      <c r="E2" s="103">
        <v>12.3</v>
      </c>
      <c r="F2" s="103">
        <v>32.700000000000003</v>
      </c>
      <c r="G2" s="104"/>
      <c r="H2" s="105"/>
      <c r="I2" s="105"/>
      <c r="J2" s="105"/>
      <c r="K2" s="105"/>
      <c r="L2" s="105"/>
      <c r="M2" s="105"/>
      <c r="N2" s="105"/>
      <c r="O2" s="105"/>
      <c r="P2" s="105"/>
      <c r="Q2" s="105"/>
      <c r="R2" s="105"/>
      <c r="S2" s="105"/>
    </row>
    <row r="3" spans="1:19" ht="25.5" customHeight="1" x14ac:dyDescent="0.3">
      <c r="A3" s="235" t="s">
        <v>138</v>
      </c>
      <c r="B3" s="102" t="s">
        <v>329</v>
      </c>
      <c r="C3" s="103">
        <v>14.1</v>
      </c>
      <c r="D3" s="103">
        <v>17.3</v>
      </c>
      <c r="E3" s="103">
        <v>16.5</v>
      </c>
      <c r="F3" s="103">
        <v>52.1</v>
      </c>
      <c r="G3" s="104"/>
      <c r="H3" s="105"/>
      <c r="I3" s="105"/>
      <c r="J3" s="105"/>
      <c r="K3" s="105"/>
      <c r="L3" s="105"/>
      <c r="M3" s="105"/>
      <c r="N3" s="105"/>
      <c r="O3" s="105"/>
      <c r="P3" s="105"/>
      <c r="Q3" s="105"/>
      <c r="R3" s="105"/>
      <c r="S3" s="105"/>
    </row>
    <row r="4" spans="1:19" ht="25.5" customHeight="1" x14ac:dyDescent="0.3">
      <c r="A4" s="236"/>
      <c r="B4" s="102" t="s">
        <v>330</v>
      </c>
      <c r="C4" s="103">
        <v>18.899999999999999</v>
      </c>
      <c r="D4" s="103">
        <v>18.100000000000001</v>
      </c>
      <c r="E4" s="103">
        <v>15.5</v>
      </c>
      <c r="F4" s="103">
        <v>47.5</v>
      </c>
      <c r="G4" s="104"/>
      <c r="H4" s="106"/>
      <c r="I4" s="107"/>
      <c r="J4" s="107"/>
      <c r="K4" s="107"/>
      <c r="L4" s="107"/>
      <c r="M4" s="105"/>
      <c r="N4" s="105"/>
      <c r="O4" s="105"/>
      <c r="P4" s="105"/>
      <c r="Q4" s="105"/>
      <c r="R4" s="105"/>
      <c r="S4" s="105"/>
    </row>
    <row r="5" spans="1:19" ht="25.5" customHeight="1" x14ac:dyDescent="0.3">
      <c r="A5" s="237"/>
      <c r="B5" s="102" t="s">
        <v>278</v>
      </c>
      <c r="C5" s="103">
        <v>17.2</v>
      </c>
      <c r="D5" s="103">
        <v>17.8</v>
      </c>
      <c r="E5" s="103">
        <v>15.8</v>
      </c>
      <c r="F5" s="103">
        <v>49.1</v>
      </c>
      <c r="G5" s="104"/>
      <c r="H5" s="105"/>
      <c r="I5" s="107"/>
      <c r="J5" s="107"/>
      <c r="K5" s="107"/>
      <c r="L5" s="107"/>
      <c r="M5" s="105"/>
      <c r="N5" s="105"/>
      <c r="O5" s="105"/>
      <c r="P5" s="105"/>
      <c r="Q5" s="105"/>
      <c r="R5" s="105"/>
      <c r="S5" s="105"/>
    </row>
    <row r="6" spans="1:19" ht="25.5" customHeight="1" x14ac:dyDescent="0.3">
      <c r="A6" s="235" t="s">
        <v>279</v>
      </c>
      <c r="B6" s="102" t="s">
        <v>331</v>
      </c>
      <c r="C6" s="103">
        <v>7.3</v>
      </c>
      <c r="D6" s="103">
        <v>12.2</v>
      </c>
      <c r="E6" s="103">
        <v>14</v>
      </c>
      <c r="F6" s="103">
        <v>66.5</v>
      </c>
      <c r="G6" s="104"/>
      <c r="H6" s="105"/>
      <c r="I6" s="107"/>
      <c r="J6" s="107"/>
      <c r="K6" s="107"/>
      <c r="L6" s="107"/>
      <c r="M6" s="105"/>
      <c r="N6" s="105"/>
      <c r="O6" s="105"/>
      <c r="P6" s="105"/>
      <c r="Q6" s="105"/>
      <c r="R6" s="105"/>
      <c r="S6" s="105"/>
    </row>
    <row r="7" spans="1:19" ht="25.5" customHeight="1" x14ac:dyDescent="0.3">
      <c r="A7" s="236"/>
      <c r="B7" s="102" t="s">
        <v>332</v>
      </c>
      <c r="C7" s="103">
        <v>10.7</v>
      </c>
      <c r="D7" s="103">
        <v>15.4</v>
      </c>
      <c r="E7" s="103">
        <v>13.5</v>
      </c>
      <c r="F7" s="103">
        <v>60.4</v>
      </c>
      <c r="G7" s="104"/>
      <c r="H7" s="105"/>
      <c r="I7" s="107"/>
      <c r="J7" s="107"/>
      <c r="K7" s="107"/>
      <c r="L7" s="107"/>
      <c r="M7" s="105"/>
      <c r="N7" s="105"/>
      <c r="O7" s="105"/>
      <c r="P7" s="105"/>
      <c r="Q7" s="105"/>
      <c r="R7" s="105"/>
      <c r="S7" s="105"/>
    </row>
    <row r="8" spans="1:19" ht="25.5" customHeight="1" x14ac:dyDescent="0.3">
      <c r="A8" s="237"/>
      <c r="B8" s="102" t="s">
        <v>280</v>
      </c>
      <c r="C8" s="103">
        <v>8.1999999999999993</v>
      </c>
      <c r="D8" s="103">
        <v>13</v>
      </c>
      <c r="E8" s="103">
        <v>13.8</v>
      </c>
      <c r="F8" s="103">
        <v>64.900000000000006</v>
      </c>
      <c r="G8" s="104"/>
      <c r="H8" s="105"/>
      <c r="I8" s="107"/>
      <c r="J8" s="107"/>
      <c r="K8" s="107"/>
      <c r="L8" s="107"/>
      <c r="M8" s="105"/>
      <c r="N8" s="105"/>
      <c r="O8" s="105"/>
      <c r="P8" s="105"/>
      <c r="Q8" s="105"/>
      <c r="R8" s="105"/>
      <c r="S8" s="105"/>
    </row>
    <row r="9" spans="1:19" ht="25.5" customHeight="1" x14ac:dyDescent="0.3">
      <c r="A9" s="235" t="s">
        <v>139</v>
      </c>
      <c r="B9" s="102" t="s">
        <v>333</v>
      </c>
      <c r="C9" s="103">
        <v>1.3</v>
      </c>
      <c r="D9" s="103">
        <v>3.1</v>
      </c>
      <c r="E9" s="103">
        <v>7.5</v>
      </c>
      <c r="F9" s="103">
        <v>88.1</v>
      </c>
      <c r="G9" s="104"/>
      <c r="H9" s="105"/>
      <c r="I9" s="107"/>
      <c r="J9" s="107"/>
      <c r="K9" s="107"/>
      <c r="L9" s="107"/>
      <c r="M9" s="105"/>
      <c r="N9" s="105"/>
      <c r="O9" s="105"/>
      <c r="P9" s="105"/>
      <c r="Q9" s="105"/>
      <c r="R9" s="105"/>
      <c r="S9" s="105"/>
    </row>
    <row r="10" spans="1:19" ht="25.5" customHeight="1" x14ac:dyDescent="0.3">
      <c r="A10" s="236"/>
      <c r="B10" s="102" t="s">
        <v>334</v>
      </c>
      <c r="C10" s="103">
        <v>3.8</v>
      </c>
      <c r="D10" s="103">
        <v>7.5</v>
      </c>
      <c r="E10" s="103">
        <v>9.5</v>
      </c>
      <c r="F10" s="103">
        <v>79.099999999999994</v>
      </c>
      <c r="G10" s="104"/>
      <c r="H10" s="105"/>
      <c r="I10" s="107"/>
      <c r="J10" s="107"/>
      <c r="K10" s="107"/>
      <c r="L10" s="107"/>
      <c r="M10" s="105"/>
      <c r="N10" s="105"/>
      <c r="O10" s="105"/>
      <c r="P10" s="105"/>
      <c r="Q10" s="105"/>
      <c r="R10" s="105"/>
      <c r="S10" s="105"/>
    </row>
    <row r="11" spans="1:19" ht="25.5" customHeight="1" x14ac:dyDescent="0.3">
      <c r="A11" s="237"/>
      <c r="B11" s="102" t="s">
        <v>280</v>
      </c>
      <c r="C11" s="103">
        <v>1.5</v>
      </c>
      <c r="D11" s="103">
        <v>3.4</v>
      </c>
      <c r="E11" s="103">
        <v>7.7</v>
      </c>
      <c r="F11" s="103">
        <v>87.4</v>
      </c>
      <c r="G11" s="104"/>
      <c r="H11" s="105"/>
      <c r="I11" s="107"/>
      <c r="J11" s="107"/>
      <c r="K11" s="107"/>
      <c r="L11" s="107"/>
      <c r="M11" s="105"/>
      <c r="N11" s="105"/>
      <c r="O11" s="105"/>
      <c r="P11" s="105"/>
      <c r="Q11" s="105"/>
      <c r="R11" s="105"/>
      <c r="S11" s="105"/>
    </row>
    <row r="12" spans="1:19" ht="25.5" customHeight="1" x14ac:dyDescent="0.3">
      <c r="A12" s="235" t="s">
        <v>5</v>
      </c>
      <c r="B12" s="102" t="s">
        <v>281</v>
      </c>
      <c r="C12" s="103">
        <v>3.2</v>
      </c>
      <c r="D12" s="103">
        <v>5.7</v>
      </c>
      <c r="E12" s="103">
        <v>9.1999999999999993</v>
      </c>
      <c r="F12" s="103">
        <v>82</v>
      </c>
      <c r="G12" s="104"/>
      <c r="H12" s="105"/>
      <c r="I12" s="107"/>
      <c r="J12" s="107"/>
      <c r="K12" s="107"/>
      <c r="L12" s="107"/>
      <c r="M12" s="105"/>
      <c r="N12" s="105"/>
      <c r="O12" s="105"/>
      <c r="P12" s="105"/>
      <c r="Q12" s="105"/>
      <c r="R12" s="105"/>
      <c r="S12" s="105"/>
    </row>
    <row r="13" spans="1:19" ht="25.5" customHeight="1" x14ac:dyDescent="0.3">
      <c r="A13" s="236"/>
      <c r="B13" s="102" t="s">
        <v>282</v>
      </c>
      <c r="C13" s="103">
        <v>12</v>
      </c>
      <c r="D13" s="103">
        <v>14</v>
      </c>
      <c r="E13" s="103">
        <v>12.8</v>
      </c>
      <c r="F13" s="103">
        <v>61.3</v>
      </c>
      <c r="G13" s="104"/>
      <c r="H13" s="105"/>
      <c r="I13" s="107"/>
      <c r="J13" s="107"/>
      <c r="K13" s="107"/>
      <c r="L13" s="107"/>
      <c r="M13" s="105"/>
      <c r="N13" s="105"/>
      <c r="O13" s="105"/>
      <c r="P13" s="105"/>
      <c r="Q13" s="105"/>
      <c r="R13" s="105"/>
      <c r="S13" s="105"/>
    </row>
    <row r="14" spans="1:19" ht="25.5" customHeight="1" x14ac:dyDescent="0.3">
      <c r="A14" s="237"/>
      <c r="B14" s="102" t="s">
        <v>280</v>
      </c>
      <c r="C14" s="103">
        <v>4.7</v>
      </c>
      <c r="D14" s="103">
        <v>7.1</v>
      </c>
      <c r="E14" s="103">
        <v>9.9</v>
      </c>
      <c r="F14" s="103">
        <v>78.3</v>
      </c>
      <c r="G14" s="104"/>
      <c r="H14" s="105"/>
      <c r="I14" s="107"/>
      <c r="J14" s="107"/>
      <c r="K14" s="107"/>
      <c r="L14" s="107"/>
      <c r="M14" s="105"/>
      <c r="N14" s="105"/>
      <c r="O14" s="105"/>
      <c r="P14" s="105"/>
      <c r="Q14" s="105"/>
      <c r="R14" s="105"/>
      <c r="S14" s="105"/>
    </row>
    <row r="15" spans="1:19" x14ac:dyDescent="0.3">
      <c r="H15" s="105"/>
      <c r="I15" s="107"/>
      <c r="J15" s="107"/>
      <c r="K15" s="107"/>
      <c r="L15" s="107"/>
      <c r="M15" s="105"/>
      <c r="N15" s="105"/>
      <c r="O15" s="105"/>
      <c r="P15" s="105"/>
      <c r="Q15" s="105"/>
      <c r="R15" s="105"/>
      <c r="S15" s="105"/>
    </row>
    <row r="16" spans="1:19" x14ac:dyDescent="0.3">
      <c r="H16" s="105"/>
      <c r="I16" s="107"/>
      <c r="J16" s="107"/>
      <c r="K16" s="107"/>
      <c r="L16" s="107"/>
      <c r="M16" s="105"/>
      <c r="N16" s="105"/>
      <c r="O16" s="105"/>
      <c r="P16" s="105"/>
      <c r="Q16" s="105"/>
      <c r="R16" s="105"/>
      <c r="S16" s="105"/>
    </row>
    <row r="17" spans="8:19" x14ac:dyDescent="0.3">
      <c r="H17" s="105"/>
      <c r="I17" s="105"/>
      <c r="J17" s="105"/>
      <c r="K17" s="105"/>
      <c r="L17" s="105"/>
      <c r="M17" s="105"/>
      <c r="N17" s="105"/>
      <c r="O17" s="105"/>
      <c r="P17" s="105"/>
      <c r="Q17" s="105"/>
      <c r="R17" s="105"/>
      <c r="S17" s="105"/>
    </row>
    <row r="18" spans="8:19" x14ac:dyDescent="0.3">
      <c r="H18" s="105"/>
      <c r="I18" s="105"/>
      <c r="J18" s="105"/>
      <c r="K18" s="105"/>
      <c r="L18" s="105"/>
      <c r="M18" s="105"/>
      <c r="N18" s="105"/>
      <c r="O18" s="105"/>
      <c r="P18" s="105"/>
      <c r="Q18" s="105"/>
      <c r="R18" s="105"/>
      <c r="S18" s="105"/>
    </row>
    <row r="19" spans="8:19" x14ac:dyDescent="0.3">
      <c r="H19" s="105"/>
      <c r="I19" s="105"/>
      <c r="J19" s="105"/>
      <c r="K19" s="105"/>
      <c r="L19" s="105"/>
      <c r="M19" s="105"/>
      <c r="N19" s="105"/>
      <c r="O19" s="105"/>
      <c r="P19" s="105"/>
      <c r="Q19" s="105"/>
      <c r="R19" s="105"/>
      <c r="S19" s="105"/>
    </row>
    <row r="20" spans="8:19" x14ac:dyDescent="0.3">
      <c r="H20" s="105"/>
      <c r="I20" s="105"/>
      <c r="J20" s="105"/>
      <c r="K20" s="105"/>
      <c r="L20" s="105"/>
      <c r="M20" s="105"/>
      <c r="N20" s="105"/>
      <c r="O20" s="105"/>
      <c r="P20" s="105"/>
      <c r="Q20" s="105"/>
      <c r="R20" s="105"/>
      <c r="S20" s="105"/>
    </row>
    <row r="21" spans="8:19" x14ac:dyDescent="0.3">
      <c r="H21" s="105"/>
      <c r="I21" s="105"/>
      <c r="J21" s="105"/>
      <c r="K21" s="105"/>
      <c r="L21" s="105"/>
      <c r="M21" s="105"/>
      <c r="N21" s="105"/>
      <c r="O21" s="105"/>
      <c r="P21" s="105"/>
      <c r="Q21" s="105"/>
      <c r="R21" s="105"/>
      <c r="S21" s="105"/>
    </row>
    <row r="22" spans="8:19" ht="69.75" customHeight="1" x14ac:dyDescent="0.3">
      <c r="H22" s="241" t="s">
        <v>365</v>
      </c>
      <c r="I22" s="241"/>
      <c r="J22" s="241"/>
      <c r="K22" s="241"/>
      <c r="L22" s="241"/>
      <c r="M22" s="241"/>
      <c r="N22" s="241"/>
      <c r="O22" s="241"/>
      <c r="P22" s="241"/>
      <c r="Q22" s="241"/>
      <c r="R22" s="241"/>
      <c r="S22" s="105"/>
    </row>
    <row r="23" spans="8:19" ht="32.25" customHeight="1" x14ac:dyDescent="0.3">
      <c r="H23" s="242" t="s">
        <v>366</v>
      </c>
      <c r="I23" s="242"/>
      <c r="J23" s="242"/>
      <c r="K23" s="242"/>
      <c r="L23" s="242"/>
      <c r="M23" s="242"/>
      <c r="N23" s="242"/>
      <c r="O23" s="242"/>
      <c r="P23" s="242"/>
      <c r="Q23" s="242"/>
      <c r="R23" s="242"/>
    </row>
    <row r="24" spans="8:19" ht="15" customHeight="1" x14ac:dyDescent="0.3">
      <c r="H24" s="238" t="s">
        <v>367</v>
      </c>
      <c r="I24" s="239"/>
      <c r="J24" s="239"/>
      <c r="K24" s="239"/>
      <c r="L24" s="239"/>
      <c r="M24" s="239"/>
      <c r="N24" s="239"/>
      <c r="O24" s="239"/>
    </row>
    <row r="25" spans="8:19" ht="15" customHeight="1" thickBot="1" x14ac:dyDescent="0.35">
      <c r="H25" s="240" t="s">
        <v>363</v>
      </c>
      <c r="I25" s="240"/>
      <c r="J25" s="240"/>
      <c r="K25" s="240"/>
      <c r="L25" s="240"/>
      <c r="M25" s="240"/>
      <c r="N25" s="240"/>
      <c r="O25" s="240"/>
      <c r="P25" s="240"/>
      <c r="Q25" s="240"/>
      <c r="R25" s="240"/>
    </row>
    <row r="26" spans="8:19" x14ac:dyDescent="0.3">
      <c r="I26" s="108"/>
      <c r="J26" s="108"/>
      <c r="K26" s="108"/>
      <c r="L26" s="108"/>
      <c r="M26" s="108"/>
      <c r="N26" s="108"/>
      <c r="R26" s="108" t="s">
        <v>390</v>
      </c>
    </row>
  </sheetData>
  <mergeCells count="9">
    <mergeCell ref="A6:A8"/>
    <mergeCell ref="A3:A5"/>
    <mergeCell ref="H24:O24"/>
    <mergeCell ref="H25:O25"/>
    <mergeCell ref="H22:R22"/>
    <mergeCell ref="P25:R25"/>
    <mergeCell ref="A12:A14"/>
    <mergeCell ref="A9:A11"/>
    <mergeCell ref="H23:R23"/>
  </mergeCells>
  <pageMargins left="0.7" right="0.7" top="0.75" bottom="0.75" header="0.3" footer="0.3"/>
  <pageSetup paperSize="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2B0BD2-D1CE-4390-A381-9FC59EF7E833}">
  <dimension ref="A2:M22"/>
  <sheetViews>
    <sheetView workbookViewId="0">
      <selection activeCell="A21" sqref="A21:K21"/>
    </sheetView>
  </sheetViews>
  <sheetFormatPr baseColWidth="10" defaultRowHeight="15.75" x14ac:dyDescent="0.3"/>
  <cols>
    <col min="1" max="1" width="11.42578125" style="100"/>
    <col min="2" max="5" width="11.42578125" style="100" customWidth="1"/>
    <col min="6" max="16384" width="11.42578125" style="100"/>
  </cols>
  <sheetData>
    <row r="2" spans="1:13" x14ac:dyDescent="0.3">
      <c r="A2" s="156" t="s">
        <v>348</v>
      </c>
      <c r="B2" s="58"/>
      <c r="C2" s="58"/>
      <c r="D2" s="58"/>
      <c r="E2" s="58"/>
      <c r="F2" s="58"/>
      <c r="G2" s="58"/>
      <c r="H2" s="58"/>
      <c r="I2" s="58"/>
      <c r="J2" s="58"/>
      <c r="K2" s="58"/>
      <c r="L2" s="58"/>
    </row>
    <row r="3" spans="1:13" ht="16.5" thickBot="1" x14ac:dyDescent="0.35">
      <c r="A3" s="58"/>
      <c r="B3" s="58"/>
      <c r="C3" s="58"/>
      <c r="D3" s="58"/>
      <c r="E3" s="58"/>
      <c r="F3" s="58"/>
      <c r="G3" s="58"/>
      <c r="H3" s="58"/>
      <c r="I3" s="58"/>
      <c r="J3" s="58"/>
      <c r="K3" s="58"/>
      <c r="L3" s="58"/>
    </row>
    <row r="4" spans="1:13" ht="16.5" thickBot="1" x14ac:dyDescent="0.35">
      <c r="A4" s="58"/>
      <c r="B4" s="188">
        <v>2025</v>
      </c>
      <c r="C4" s="189"/>
      <c r="D4" s="188" t="s">
        <v>340</v>
      </c>
      <c r="E4" s="243"/>
      <c r="F4" s="188">
        <v>2023</v>
      </c>
      <c r="G4" s="243"/>
      <c r="H4" s="188" t="s">
        <v>341</v>
      </c>
      <c r="I4" s="243"/>
      <c r="J4" s="188">
        <v>2020</v>
      </c>
      <c r="K4" s="243"/>
      <c r="L4" s="58"/>
    </row>
    <row r="5" spans="1:13" ht="15" customHeight="1" x14ac:dyDescent="0.3">
      <c r="A5" s="157" t="s">
        <v>372</v>
      </c>
      <c r="B5" s="158" t="s">
        <v>339</v>
      </c>
      <c r="C5" s="159" t="s">
        <v>338</v>
      </c>
      <c r="D5" s="159" t="s">
        <v>339</v>
      </c>
      <c r="E5" s="160" t="s">
        <v>338</v>
      </c>
      <c r="F5" s="161" t="s">
        <v>339</v>
      </c>
      <c r="G5" s="159" t="s">
        <v>338</v>
      </c>
      <c r="H5" s="159" t="s">
        <v>339</v>
      </c>
      <c r="I5" s="160" t="s">
        <v>338</v>
      </c>
      <c r="J5" s="161" t="s">
        <v>339</v>
      </c>
      <c r="K5" s="159" t="s">
        <v>338</v>
      </c>
      <c r="L5" s="58"/>
    </row>
    <row r="6" spans="1:13" ht="15" customHeight="1" x14ac:dyDescent="0.3">
      <c r="A6" s="162">
        <v>16</v>
      </c>
      <c r="B6" s="163">
        <v>1624</v>
      </c>
      <c r="C6" s="164">
        <v>0.21</v>
      </c>
      <c r="D6" s="165">
        <v>1827</v>
      </c>
      <c r="E6" s="166">
        <v>0.22</v>
      </c>
      <c r="F6" s="165">
        <v>844</v>
      </c>
      <c r="G6" s="167">
        <v>0.1</v>
      </c>
      <c r="H6" s="165">
        <v>871</v>
      </c>
      <c r="I6" s="166">
        <v>0.12</v>
      </c>
      <c r="J6" s="165">
        <v>257</v>
      </c>
      <c r="K6" s="167">
        <v>7.0000000000000007E-2</v>
      </c>
      <c r="L6" s="58"/>
      <c r="M6" s="168"/>
    </row>
    <row r="7" spans="1:13" ht="15" customHeight="1" x14ac:dyDescent="0.3">
      <c r="A7" s="162">
        <v>17</v>
      </c>
      <c r="B7" s="169">
        <v>464028</v>
      </c>
      <c r="C7" s="170">
        <v>59.07</v>
      </c>
      <c r="D7" s="165">
        <v>456221</v>
      </c>
      <c r="E7" s="171">
        <v>54.08</v>
      </c>
      <c r="F7" s="165">
        <v>418661</v>
      </c>
      <c r="G7" s="167">
        <v>52.7</v>
      </c>
      <c r="H7" s="165">
        <v>402010</v>
      </c>
      <c r="I7" s="171">
        <v>53.55</v>
      </c>
      <c r="J7" s="165">
        <v>167443</v>
      </c>
      <c r="K7" s="167">
        <v>44.28</v>
      </c>
      <c r="L7" s="58"/>
      <c r="M7" s="168"/>
    </row>
    <row r="8" spans="1:13" ht="15" customHeight="1" x14ac:dyDescent="0.3">
      <c r="A8" s="162">
        <v>18</v>
      </c>
      <c r="B8" s="169">
        <v>251173</v>
      </c>
      <c r="C8" s="170">
        <v>31.97</v>
      </c>
      <c r="D8" s="165">
        <v>299319</v>
      </c>
      <c r="E8" s="171">
        <v>35.479999999999997</v>
      </c>
      <c r="F8" s="165">
        <v>294198</v>
      </c>
      <c r="G8" s="167">
        <v>37</v>
      </c>
      <c r="H8" s="165">
        <v>274047</v>
      </c>
      <c r="I8" s="171">
        <v>36.5</v>
      </c>
      <c r="J8" s="165">
        <v>176350</v>
      </c>
      <c r="K8" s="167">
        <v>46.64</v>
      </c>
      <c r="L8" s="58"/>
      <c r="M8" s="168"/>
    </row>
    <row r="9" spans="1:13" ht="15" customHeight="1" x14ac:dyDescent="0.3">
      <c r="A9" s="162">
        <v>19</v>
      </c>
      <c r="B9" s="169">
        <v>36630</v>
      </c>
      <c r="C9" s="170">
        <v>4.66</v>
      </c>
      <c r="D9" s="165">
        <v>47851</v>
      </c>
      <c r="E9" s="171">
        <v>5.67</v>
      </c>
      <c r="F9" s="165">
        <v>48471</v>
      </c>
      <c r="G9" s="167">
        <v>6.1</v>
      </c>
      <c r="H9" s="165">
        <v>46641</v>
      </c>
      <c r="I9" s="171">
        <v>6.21</v>
      </c>
      <c r="J9" s="165">
        <v>21643</v>
      </c>
      <c r="K9" s="167">
        <v>5.72</v>
      </c>
      <c r="L9" s="58"/>
    </row>
    <row r="10" spans="1:13" ht="15" customHeight="1" x14ac:dyDescent="0.3">
      <c r="A10" s="162">
        <v>20</v>
      </c>
      <c r="B10" s="169">
        <v>13013</v>
      </c>
      <c r="C10" s="170">
        <v>1.66</v>
      </c>
      <c r="D10" s="165">
        <v>16693</v>
      </c>
      <c r="E10" s="171">
        <v>1.98</v>
      </c>
      <c r="F10" s="165">
        <v>15805</v>
      </c>
      <c r="G10" s="167">
        <v>2</v>
      </c>
      <c r="H10" s="165">
        <v>13232</v>
      </c>
      <c r="I10" s="171">
        <v>1.76</v>
      </c>
      <c r="J10" s="165">
        <v>5593</v>
      </c>
      <c r="K10" s="167">
        <v>1.48</v>
      </c>
      <c r="L10" s="58"/>
    </row>
    <row r="11" spans="1:13" ht="15" customHeight="1" x14ac:dyDescent="0.3">
      <c r="A11" s="162">
        <v>21</v>
      </c>
      <c r="B11" s="169">
        <v>7434</v>
      </c>
      <c r="C11" s="170">
        <v>0.95</v>
      </c>
      <c r="D11" s="165">
        <v>9163</v>
      </c>
      <c r="E11" s="171">
        <v>1.0900000000000001</v>
      </c>
      <c r="F11" s="165">
        <v>7412</v>
      </c>
      <c r="G11" s="167">
        <v>0.9</v>
      </c>
      <c r="H11" s="165">
        <v>5741</v>
      </c>
      <c r="I11" s="171">
        <v>0.76</v>
      </c>
      <c r="J11" s="165">
        <v>2552</v>
      </c>
      <c r="K11" s="167">
        <v>0.67</v>
      </c>
      <c r="L11" s="58"/>
    </row>
    <row r="12" spans="1:13" ht="15" customHeight="1" x14ac:dyDescent="0.3">
      <c r="A12" s="162">
        <v>22</v>
      </c>
      <c r="B12" s="169">
        <v>5009</v>
      </c>
      <c r="C12" s="170">
        <v>0.64</v>
      </c>
      <c r="D12" s="165">
        <v>5448</v>
      </c>
      <c r="E12" s="171">
        <v>0.65</v>
      </c>
      <c r="F12" s="165">
        <v>4014</v>
      </c>
      <c r="G12" s="167">
        <v>0.5</v>
      </c>
      <c r="H12" s="165">
        <v>3308</v>
      </c>
      <c r="I12" s="171">
        <v>0.44</v>
      </c>
      <c r="J12" s="165">
        <v>1627</v>
      </c>
      <c r="K12" s="167">
        <v>0.43</v>
      </c>
      <c r="L12" s="58"/>
    </row>
    <row r="13" spans="1:13" ht="15" customHeight="1" x14ac:dyDescent="0.3">
      <c r="A13" s="162">
        <v>23</v>
      </c>
      <c r="B13" s="169">
        <v>3323</v>
      </c>
      <c r="C13" s="170">
        <v>0.42</v>
      </c>
      <c r="D13" s="165">
        <v>3513</v>
      </c>
      <c r="E13" s="171">
        <v>0.42</v>
      </c>
      <c r="F13" s="165">
        <v>2721</v>
      </c>
      <c r="G13" s="167">
        <v>0.3</v>
      </c>
      <c r="H13" s="165">
        <v>2395</v>
      </c>
      <c r="I13" s="171">
        <v>0.32</v>
      </c>
      <c r="J13" s="165">
        <v>1243</v>
      </c>
      <c r="K13" s="167">
        <v>0.33</v>
      </c>
      <c r="L13" s="58"/>
    </row>
    <row r="14" spans="1:13" ht="15" customHeight="1" x14ac:dyDescent="0.3">
      <c r="A14" s="162">
        <v>24</v>
      </c>
      <c r="B14" s="169">
        <v>2345</v>
      </c>
      <c r="C14" s="170">
        <v>0.3</v>
      </c>
      <c r="D14" s="165">
        <v>2573</v>
      </c>
      <c r="E14" s="171">
        <v>0.31</v>
      </c>
      <c r="F14" s="165">
        <v>1942</v>
      </c>
      <c r="G14" s="167">
        <v>0.2</v>
      </c>
      <c r="H14" s="165">
        <v>1749</v>
      </c>
      <c r="I14" s="171">
        <v>0.23</v>
      </c>
      <c r="J14" s="165">
        <v>928</v>
      </c>
      <c r="K14" s="167">
        <v>0.25</v>
      </c>
      <c r="L14" s="58"/>
    </row>
    <row r="15" spans="1:13" ht="15" customHeight="1" x14ac:dyDescent="0.3">
      <c r="A15" s="172">
        <v>25</v>
      </c>
      <c r="B15" s="169">
        <v>1018</v>
      </c>
      <c r="C15" s="170">
        <v>0.13</v>
      </c>
      <c r="D15" s="165">
        <v>925</v>
      </c>
      <c r="E15" s="171">
        <v>0.11</v>
      </c>
      <c r="F15" s="165">
        <v>751</v>
      </c>
      <c r="G15" s="167">
        <v>0.1</v>
      </c>
      <c r="H15" s="165">
        <v>742</v>
      </c>
      <c r="I15" s="171">
        <v>0.1</v>
      </c>
      <c r="J15" s="165">
        <v>485</v>
      </c>
      <c r="K15" s="167">
        <v>0.13</v>
      </c>
      <c r="L15" s="58"/>
    </row>
    <row r="16" spans="1:13" ht="15" customHeight="1" x14ac:dyDescent="0.3">
      <c r="A16" s="173" t="s">
        <v>337</v>
      </c>
      <c r="B16" s="174">
        <v>785597</v>
      </c>
      <c r="C16" s="175">
        <v>100.01</v>
      </c>
      <c r="D16" s="174">
        <v>843533</v>
      </c>
      <c r="E16" s="176">
        <v>100.01</v>
      </c>
      <c r="F16" s="174">
        <f>SUM(F6:F15)</f>
        <v>794819</v>
      </c>
      <c r="G16" s="175">
        <v>100.01</v>
      </c>
      <c r="H16" s="174">
        <f>SUM(H6:H15)</f>
        <v>750736</v>
      </c>
      <c r="I16" s="176">
        <v>100.01</v>
      </c>
      <c r="J16" s="174">
        <f>SUM(J6:J15)</f>
        <v>378121</v>
      </c>
      <c r="K16" s="175">
        <v>100.01</v>
      </c>
      <c r="L16" s="58"/>
    </row>
    <row r="17" spans="1:12" ht="15.75" customHeight="1" x14ac:dyDescent="0.3">
      <c r="A17" s="247" t="s">
        <v>344</v>
      </c>
      <c r="B17" s="247"/>
      <c r="C17" s="247"/>
      <c r="D17" s="247"/>
      <c r="E17" s="247"/>
      <c r="F17" s="247"/>
      <c r="G17" s="247"/>
      <c r="H17" s="247"/>
      <c r="I17" s="247"/>
      <c r="J17" s="247"/>
      <c r="K17" s="247"/>
      <c r="L17" s="58"/>
    </row>
    <row r="18" spans="1:12" ht="95.25" customHeight="1" x14ac:dyDescent="0.3">
      <c r="A18" s="245" t="s">
        <v>342</v>
      </c>
      <c r="B18" s="245"/>
      <c r="C18" s="245"/>
      <c r="D18" s="245"/>
      <c r="E18" s="245"/>
      <c r="F18" s="245"/>
      <c r="G18" s="245"/>
      <c r="H18" s="245"/>
      <c r="I18" s="245"/>
      <c r="J18" s="245"/>
      <c r="K18" s="245"/>
      <c r="L18" s="58"/>
    </row>
    <row r="19" spans="1:12" x14ac:dyDescent="0.3">
      <c r="A19" s="194" t="s">
        <v>307</v>
      </c>
      <c r="B19" s="195"/>
      <c r="C19" s="195"/>
      <c r="D19" s="195"/>
      <c r="E19" s="195"/>
      <c r="F19" s="195"/>
      <c r="G19" s="195"/>
      <c r="H19" s="195"/>
      <c r="I19" s="58"/>
      <c r="J19" s="58"/>
      <c r="K19" s="58"/>
      <c r="L19" s="58"/>
    </row>
    <row r="20" spans="1:12" ht="18.75" customHeight="1" thickBot="1" x14ac:dyDescent="0.35">
      <c r="A20" s="246" t="s">
        <v>343</v>
      </c>
      <c r="B20" s="246"/>
      <c r="C20" s="246"/>
      <c r="D20" s="246"/>
      <c r="E20" s="246"/>
      <c r="F20" s="246"/>
      <c r="G20" s="246"/>
      <c r="H20" s="246"/>
      <c r="I20" s="246"/>
      <c r="J20" s="246"/>
      <c r="K20" s="246"/>
      <c r="L20" s="58"/>
    </row>
    <row r="21" spans="1:12" x14ac:dyDescent="0.3">
      <c r="A21" s="244" t="s">
        <v>389</v>
      </c>
      <c r="B21" s="244"/>
      <c r="C21" s="244"/>
      <c r="D21" s="244"/>
      <c r="E21" s="244"/>
      <c r="F21" s="244"/>
      <c r="G21" s="244"/>
      <c r="H21" s="244"/>
      <c r="I21" s="244"/>
      <c r="J21" s="244"/>
      <c r="K21" s="244"/>
      <c r="L21" s="58"/>
    </row>
    <row r="22" spans="1:12" x14ac:dyDescent="0.3">
      <c r="A22" s="58"/>
      <c r="B22" s="58"/>
      <c r="C22" s="58"/>
      <c r="D22" s="58"/>
      <c r="E22" s="58"/>
      <c r="F22" s="58"/>
      <c r="G22" s="58"/>
      <c r="H22" s="58"/>
      <c r="I22" s="58"/>
      <c r="J22" s="58"/>
      <c r="K22" s="58"/>
      <c r="L22" s="58"/>
    </row>
  </sheetData>
  <mergeCells count="10">
    <mergeCell ref="J4:K4"/>
    <mergeCell ref="A21:K21"/>
    <mergeCell ref="A18:K18"/>
    <mergeCell ref="A20:K20"/>
    <mergeCell ref="A17:K17"/>
    <mergeCell ref="D4:E4"/>
    <mergeCell ref="B4:C4"/>
    <mergeCell ref="A19:H19"/>
    <mergeCell ref="F4:G4"/>
    <mergeCell ref="H4:I4"/>
  </mergeCell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indexed="9"/>
  </sheetPr>
  <dimension ref="A1:H21"/>
  <sheetViews>
    <sheetView showGridLines="0" zoomScale="130" zoomScaleNormal="130" workbookViewId="0">
      <selection activeCell="A3" sqref="A3:H3"/>
    </sheetView>
  </sheetViews>
  <sheetFormatPr baseColWidth="10" defaultRowHeight="15" x14ac:dyDescent="0.3"/>
  <cols>
    <col min="1" max="8" width="12.7109375" style="62" customWidth="1"/>
    <col min="9" max="16384" width="11.42578125" style="62"/>
  </cols>
  <sheetData>
    <row r="1" spans="1:8" x14ac:dyDescent="0.3">
      <c r="A1" s="248" t="s">
        <v>392</v>
      </c>
      <c r="B1" s="249"/>
      <c r="C1" s="249"/>
      <c r="D1" s="249"/>
      <c r="E1" s="249"/>
      <c r="F1" s="249"/>
      <c r="G1" s="249"/>
      <c r="H1" s="250"/>
    </row>
    <row r="2" spans="1:8" ht="13.5" customHeight="1" x14ac:dyDescent="0.3">
      <c r="A2" s="251" t="s">
        <v>380</v>
      </c>
      <c r="B2" s="252"/>
      <c r="C2" s="252"/>
      <c r="D2" s="252"/>
      <c r="E2" s="252"/>
      <c r="F2" s="252"/>
      <c r="G2" s="252"/>
      <c r="H2" s="253"/>
    </row>
    <row r="3" spans="1:8" ht="105" customHeight="1" x14ac:dyDescent="0.3">
      <c r="A3" s="254" t="s">
        <v>381</v>
      </c>
      <c r="B3" s="255"/>
      <c r="C3" s="255"/>
      <c r="D3" s="255"/>
      <c r="E3" s="255"/>
      <c r="F3" s="255"/>
      <c r="G3" s="255"/>
      <c r="H3" s="256"/>
    </row>
    <row r="4" spans="1:8" ht="71.25" customHeight="1" x14ac:dyDescent="0.3">
      <c r="A4" s="254" t="s">
        <v>130</v>
      </c>
      <c r="B4" s="255"/>
      <c r="C4" s="255"/>
      <c r="D4" s="255"/>
      <c r="E4" s="255"/>
      <c r="F4" s="255"/>
      <c r="G4" s="255"/>
      <c r="H4" s="256"/>
    </row>
    <row r="5" spans="1:8" ht="66.75" customHeight="1" x14ac:dyDescent="0.3">
      <c r="A5" s="257" t="s">
        <v>201</v>
      </c>
      <c r="B5" s="258"/>
      <c r="C5" s="258"/>
      <c r="D5" s="258"/>
      <c r="E5" s="258"/>
      <c r="F5" s="258"/>
      <c r="G5" s="258"/>
      <c r="H5" s="259"/>
    </row>
    <row r="6" spans="1:8" ht="13.5" customHeight="1" x14ac:dyDescent="0.3">
      <c r="A6" s="251" t="s">
        <v>2</v>
      </c>
      <c r="B6" s="252"/>
      <c r="C6" s="252"/>
      <c r="D6" s="252"/>
      <c r="E6" s="252"/>
      <c r="F6" s="252"/>
      <c r="G6" s="252"/>
      <c r="H6" s="253"/>
    </row>
    <row r="7" spans="1:8" ht="78" customHeight="1" x14ac:dyDescent="0.3">
      <c r="A7" s="260" t="s">
        <v>131</v>
      </c>
      <c r="B7" s="263"/>
      <c r="C7" s="263"/>
      <c r="D7" s="263"/>
      <c r="E7" s="263"/>
      <c r="F7" s="263"/>
      <c r="G7" s="263"/>
      <c r="H7" s="264"/>
    </row>
    <row r="8" spans="1:8" ht="78" customHeight="1" x14ac:dyDescent="0.3">
      <c r="A8" s="260" t="s">
        <v>132</v>
      </c>
      <c r="B8" s="263"/>
      <c r="C8" s="263"/>
      <c r="D8" s="263"/>
      <c r="E8" s="263"/>
      <c r="F8" s="263"/>
      <c r="G8" s="263"/>
      <c r="H8" s="264"/>
    </row>
    <row r="9" spans="1:8" ht="33.75" customHeight="1" x14ac:dyDescent="0.3">
      <c r="A9" s="260" t="s">
        <v>127</v>
      </c>
      <c r="B9" s="261"/>
      <c r="C9" s="261"/>
      <c r="D9" s="261"/>
      <c r="E9" s="261"/>
      <c r="F9" s="261"/>
      <c r="G9" s="261"/>
      <c r="H9" s="262"/>
    </row>
    <row r="10" spans="1:8" ht="14.25" customHeight="1" x14ac:dyDescent="0.3">
      <c r="A10" s="251" t="s">
        <v>128</v>
      </c>
      <c r="B10" s="252"/>
      <c r="C10" s="252"/>
      <c r="D10" s="252"/>
      <c r="E10" s="252"/>
      <c r="F10" s="252"/>
      <c r="G10" s="252"/>
      <c r="H10" s="253"/>
    </row>
    <row r="11" spans="1:8" ht="15" customHeight="1" x14ac:dyDescent="0.3">
      <c r="A11" s="254" t="s">
        <v>151</v>
      </c>
      <c r="B11" s="255"/>
      <c r="C11" s="255"/>
      <c r="D11" s="255"/>
      <c r="E11" s="255"/>
      <c r="F11" s="255"/>
      <c r="G11" s="255"/>
      <c r="H11" s="256"/>
    </row>
    <row r="12" spans="1:8" ht="98.25" customHeight="1" x14ac:dyDescent="0.3">
      <c r="A12" s="254" t="s">
        <v>133</v>
      </c>
      <c r="B12" s="255"/>
      <c r="C12" s="255"/>
      <c r="D12" s="255"/>
      <c r="E12" s="255"/>
      <c r="F12" s="255"/>
      <c r="G12" s="255"/>
      <c r="H12" s="256"/>
    </row>
    <row r="13" spans="1:8" ht="129" customHeight="1" x14ac:dyDescent="0.3">
      <c r="A13" s="254" t="s">
        <v>134</v>
      </c>
      <c r="B13" s="269"/>
      <c r="C13" s="269"/>
      <c r="D13" s="269"/>
      <c r="E13" s="269"/>
      <c r="F13" s="269"/>
      <c r="G13" s="269"/>
      <c r="H13" s="270"/>
    </row>
    <row r="14" spans="1:8" ht="99" customHeight="1" x14ac:dyDescent="0.3">
      <c r="A14" s="257" t="s">
        <v>137</v>
      </c>
      <c r="B14" s="271"/>
      <c r="C14" s="271"/>
      <c r="D14" s="271"/>
      <c r="E14" s="271"/>
      <c r="F14" s="271"/>
      <c r="G14" s="271"/>
      <c r="H14" s="272"/>
    </row>
    <row r="15" spans="1:8" x14ac:dyDescent="0.3">
      <c r="A15" s="273" t="s">
        <v>129</v>
      </c>
      <c r="B15" s="274"/>
      <c r="C15" s="274"/>
      <c r="D15" s="274"/>
      <c r="E15" s="274"/>
      <c r="F15" s="274"/>
      <c r="G15" s="274"/>
      <c r="H15" s="275"/>
    </row>
    <row r="16" spans="1:8" ht="93" customHeight="1" x14ac:dyDescent="0.3">
      <c r="A16" s="276" t="s">
        <v>204</v>
      </c>
      <c r="B16" s="277"/>
      <c r="C16" s="277"/>
      <c r="D16" s="277"/>
      <c r="E16" s="277"/>
      <c r="F16" s="277"/>
      <c r="G16" s="277"/>
      <c r="H16" s="278"/>
    </row>
    <row r="17" spans="1:8" ht="42" customHeight="1" x14ac:dyDescent="0.3">
      <c r="A17" s="265" t="s">
        <v>266</v>
      </c>
      <c r="B17" s="261"/>
      <c r="C17" s="261"/>
      <c r="D17" s="261"/>
      <c r="E17" s="261"/>
      <c r="F17" s="261"/>
      <c r="G17" s="261"/>
      <c r="H17" s="262"/>
    </row>
    <row r="18" spans="1:8" ht="37.5" customHeight="1" x14ac:dyDescent="0.3">
      <c r="A18" s="265" t="s">
        <v>267</v>
      </c>
      <c r="B18" s="263"/>
      <c r="C18" s="263"/>
      <c r="D18" s="263"/>
      <c r="E18" s="263"/>
      <c r="F18" s="263"/>
      <c r="G18" s="263"/>
      <c r="H18" s="264"/>
    </row>
    <row r="19" spans="1:8" ht="35.25" customHeight="1" x14ac:dyDescent="0.3">
      <c r="A19" s="265" t="s">
        <v>268</v>
      </c>
      <c r="B19" s="263"/>
      <c r="C19" s="263"/>
      <c r="D19" s="263"/>
      <c r="E19" s="263"/>
      <c r="F19" s="263"/>
      <c r="G19" s="263"/>
      <c r="H19" s="264"/>
    </row>
    <row r="20" spans="1:8" ht="26.25" customHeight="1" x14ac:dyDescent="0.3">
      <c r="A20" s="266"/>
      <c r="B20" s="267"/>
      <c r="C20" s="267"/>
      <c r="D20" s="267"/>
      <c r="E20" s="267"/>
      <c r="F20" s="267"/>
      <c r="G20" s="267"/>
      <c r="H20" s="268"/>
    </row>
    <row r="21" spans="1:8" x14ac:dyDescent="0.3">
      <c r="F21" s="177" t="s">
        <v>391</v>
      </c>
    </row>
  </sheetData>
  <mergeCells count="20">
    <mergeCell ref="A19:H19"/>
    <mergeCell ref="A20:H20"/>
    <mergeCell ref="A13:H13"/>
    <mergeCell ref="A14:H14"/>
    <mergeCell ref="A17:H17"/>
    <mergeCell ref="A18:H18"/>
    <mergeCell ref="A15:H15"/>
    <mergeCell ref="A16:H16"/>
    <mergeCell ref="A9:H9"/>
    <mergeCell ref="A10:H10"/>
    <mergeCell ref="A11:H11"/>
    <mergeCell ref="A12:H12"/>
    <mergeCell ref="A6:H6"/>
    <mergeCell ref="A7:H7"/>
    <mergeCell ref="A8:H8"/>
    <mergeCell ref="A1:H1"/>
    <mergeCell ref="A2:H2"/>
    <mergeCell ref="A3:H3"/>
    <mergeCell ref="A5:H5"/>
    <mergeCell ref="A4:H4"/>
  </mergeCells>
  <phoneticPr fontId="2" type="noConversion"/>
  <pageMargins left="0.78740157499999996" right="0.78740157499999996" top="0.984251969" bottom="0.984251969" header="0.4921259845" footer="0.4921259845"/>
  <pageSetup paperSize="9"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indexed="9"/>
  </sheetPr>
  <dimension ref="A1:L36"/>
  <sheetViews>
    <sheetView zoomScale="130" zoomScaleNormal="130" workbookViewId="0">
      <selection sqref="A1:G1"/>
    </sheetView>
  </sheetViews>
  <sheetFormatPr baseColWidth="10" defaultRowHeight="15.75" x14ac:dyDescent="0.3"/>
  <cols>
    <col min="1" max="16384" width="11.42578125" style="100"/>
  </cols>
  <sheetData>
    <row r="1" spans="1:7" ht="21.75" customHeight="1" x14ac:dyDescent="0.3">
      <c r="A1" s="291" t="s">
        <v>148</v>
      </c>
      <c r="B1" s="292"/>
      <c r="C1" s="292"/>
      <c r="D1" s="292"/>
      <c r="E1" s="292"/>
      <c r="F1" s="292"/>
      <c r="G1" s="293"/>
    </row>
    <row r="2" spans="1:7" ht="12.75" customHeight="1" x14ac:dyDescent="0.3">
      <c r="A2" s="294" t="s">
        <v>377</v>
      </c>
      <c r="B2" s="295"/>
      <c r="C2" s="295"/>
      <c r="D2" s="295"/>
      <c r="E2" s="295"/>
      <c r="F2" s="295"/>
      <c r="G2" s="296"/>
    </row>
    <row r="3" spans="1:7" x14ac:dyDescent="0.3">
      <c r="A3" s="285"/>
      <c r="B3" s="286"/>
      <c r="C3" s="286"/>
      <c r="D3" s="286"/>
      <c r="E3" s="286"/>
      <c r="F3" s="286"/>
      <c r="G3" s="287"/>
    </row>
    <row r="4" spans="1:7" x14ac:dyDescent="0.3">
      <c r="A4" s="285"/>
      <c r="B4" s="286"/>
      <c r="C4" s="286"/>
      <c r="D4" s="286"/>
      <c r="E4" s="286"/>
      <c r="F4" s="286"/>
      <c r="G4" s="287"/>
    </row>
    <row r="5" spans="1:7" x14ac:dyDescent="0.3">
      <c r="A5" s="285"/>
      <c r="B5" s="286"/>
      <c r="C5" s="286"/>
      <c r="D5" s="286"/>
      <c r="E5" s="286"/>
      <c r="F5" s="286"/>
      <c r="G5" s="287"/>
    </row>
    <row r="6" spans="1:7" x14ac:dyDescent="0.3">
      <c r="A6" s="285"/>
      <c r="B6" s="286"/>
      <c r="C6" s="286"/>
      <c r="D6" s="286"/>
      <c r="E6" s="286"/>
      <c r="F6" s="286"/>
      <c r="G6" s="287"/>
    </row>
    <row r="7" spans="1:7" x14ac:dyDescent="0.3">
      <c r="A7" s="285"/>
      <c r="B7" s="286"/>
      <c r="C7" s="286"/>
      <c r="D7" s="286"/>
      <c r="E7" s="286"/>
      <c r="F7" s="286"/>
      <c r="G7" s="287"/>
    </row>
    <row r="8" spans="1:7" x14ac:dyDescent="0.3">
      <c r="A8" s="285"/>
      <c r="B8" s="286"/>
      <c r="C8" s="286"/>
      <c r="D8" s="286"/>
      <c r="E8" s="286"/>
      <c r="F8" s="286"/>
      <c r="G8" s="287"/>
    </row>
    <row r="9" spans="1:7" x14ac:dyDescent="0.3">
      <c r="A9" s="285"/>
      <c r="B9" s="286"/>
      <c r="C9" s="286"/>
      <c r="D9" s="286"/>
      <c r="E9" s="286"/>
      <c r="F9" s="286"/>
      <c r="G9" s="287"/>
    </row>
    <row r="10" spans="1:7" ht="53.25" customHeight="1" x14ac:dyDescent="0.3">
      <c r="A10" s="285"/>
      <c r="B10" s="286"/>
      <c r="C10" s="286"/>
      <c r="D10" s="286"/>
      <c r="E10" s="286"/>
      <c r="F10" s="286"/>
      <c r="G10" s="287"/>
    </row>
    <row r="11" spans="1:7" ht="12.75" customHeight="1" x14ac:dyDescent="0.3">
      <c r="A11" s="297" t="s">
        <v>373</v>
      </c>
      <c r="B11" s="286"/>
      <c r="C11" s="286"/>
      <c r="D11" s="286"/>
      <c r="E11" s="286"/>
      <c r="F11" s="286"/>
      <c r="G11" s="287"/>
    </row>
    <row r="12" spans="1:7" x14ac:dyDescent="0.3">
      <c r="A12" s="285"/>
      <c r="B12" s="286"/>
      <c r="C12" s="286"/>
      <c r="D12" s="286"/>
      <c r="E12" s="286"/>
      <c r="F12" s="286"/>
      <c r="G12" s="287"/>
    </row>
    <row r="13" spans="1:7" x14ac:dyDescent="0.3">
      <c r="A13" s="285"/>
      <c r="B13" s="286"/>
      <c r="C13" s="286"/>
      <c r="D13" s="286"/>
      <c r="E13" s="286"/>
      <c r="F13" s="286"/>
      <c r="G13" s="287"/>
    </row>
    <row r="14" spans="1:7" x14ac:dyDescent="0.3">
      <c r="A14" s="285"/>
      <c r="B14" s="286"/>
      <c r="C14" s="286"/>
      <c r="D14" s="286"/>
      <c r="E14" s="286"/>
      <c r="F14" s="286"/>
      <c r="G14" s="287"/>
    </row>
    <row r="15" spans="1:7" x14ac:dyDescent="0.3">
      <c r="A15" s="285"/>
      <c r="B15" s="286"/>
      <c r="C15" s="286"/>
      <c r="D15" s="286"/>
      <c r="E15" s="286"/>
      <c r="F15" s="286"/>
      <c r="G15" s="287"/>
    </row>
    <row r="16" spans="1:7" x14ac:dyDescent="0.3">
      <c r="A16" s="285"/>
      <c r="B16" s="286"/>
      <c r="C16" s="286"/>
      <c r="D16" s="286"/>
      <c r="E16" s="286"/>
      <c r="F16" s="286"/>
      <c r="G16" s="287"/>
    </row>
    <row r="17" spans="1:7" x14ac:dyDescent="0.3">
      <c r="A17" s="285"/>
      <c r="B17" s="286"/>
      <c r="C17" s="286"/>
      <c r="D17" s="286"/>
      <c r="E17" s="286"/>
      <c r="F17" s="286"/>
      <c r="G17" s="287"/>
    </row>
    <row r="18" spans="1:7" ht="57" customHeight="1" x14ac:dyDescent="0.3">
      <c r="A18" s="285"/>
      <c r="B18" s="286"/>
      <c r="C18" s="286"/>
      <c r="D18" s="286"/>
      <c r="E18" s="286"/>
      <c r="F18" s="286"/>
      <c r="G18" s="287"/>
    </row>
    <row r="19" spans="1:7" ht="12.75" customHeight="1" x14ac:dyDescent="0.3">
      <c r="A19" s="285" t="s">
        <v>374</v>
      </c>
      <c r="B19" s="286"/>
      <c r="C19" s="286"/>
      <c r="D19" s="286"/>
      <c r="E19" s="286"/>
      <c r="F19" s="286"/>
      <c r="G19" s="287"/>
    </row>
    <row r="20" spans="1:7" x14ac:dyDescent="0.3">
      <c r="A20" s="285"/>
      <c r="B20" s="286"/>
      <c r="C20" s="286"/>
      <c r="D20" s="286"/>
      <c r="E20" s="286"/>
      <c r="F20" s="286"/>
      <c r="G20" s="287"/>
    </row>
    <row r="21" spans="1:7" x14ac:dyDescent="0.3">
      <c r="A21" s="285"/>
      <c r="B21" s="286"/>
      <c r="C21" s="286"/>
      <c r="D21" s="286"/>
      <c r="E21" s="286"/>
      <c r="F21" s="286"/>
      <c r="G21" s="287"/>
    </row>
    <row r="22" spans="1:7" x14ac:dyDescent="0.3">
      <c r="A22" s="285"/>
      <c r="B22" s="286"/>
      <c r="C22" s="286"/>
      <c r="D22" s="286"/>
      <c r="E22" s="286"/>
      <c r="F22" s="286"/>
      <c r="G22" s="287"/>
    </row>
    <row r="23" spans="1:7" ht="28.5" customHeight="1" x14ac:dyDescent="0.3">
      <c r="A23" s="285"/>
      <c r="B23" s="286"/>
      <c r="C23" s="286"/>
      <c r="D23" s="286"/>
      <c r="E23" s="286"/>
      <c r="F23" s="286"/>
      <c r="G23" s="287"/>
    </row>
    <row r="24" spans="1:7" ht="12.75" customHeight="1" x14ac:dyDescent="0.3">
      <c r="A24" s="282" t="s">
        <v>375</v>
      </c>
      <c r="B24" s="283"/>
      <c r="C24" s="283"/>
      <c r="D24" s="283"/>
      <c r="E24" s="283"/>
      <c r="F24" s="283"/>
      <c r="G24" s="284"/>
    </row>
    <row r="25" spans="1:7" ht="12.75" customHeight="1" x14ac:dyDescent="0.3">
      <c r="A25" s="285" t="s">
        <v>200</v>
      </c>
      <c r="B25" s="286"/>
      <c r="C25" s="286"/>
      <c r="D25" s="286"/>
      <c r="E25" s="286"/>
      <c r="F25" s="286"/>
      <c r="G25" s="287"/>
    </row>
    <row r="26" spans="1:7" x14ac:dyDescent="0.3">
      <c r="A26" s="285"/>
      <c r="B26" s="286"/>
      <c r="C26" s="286"/>
      <c r="D26" s="286"/>
      <c r="E26" s="286"/>
      <c r="F26" s="286"/>
      <c r="G26" s="287"/>
    </row>
    <row r="27" spans="1:7" ht="39" customHeight="1" x14ac:dyDescent="0.3">
      <c r="A27" s="285"/>
      <c r="B27" s="286"/>
      <c r="C27" s="286"/>
      <c r="D27" s="286"/>
      <c r="E27" s="286"/>
      <c r="F27" s="286"/>
      <c r="G27" s="287"/>
    </row>
    <row r="28" spans="1:7" ht="12.75" customHeight="1" x14ac:dyDescent="0.3">
      <c r="A28" s="285" t="s">
        <v>378</v>
      </c>
      <c r="B28" s="286"/>
      <c r="C28" s="286"/>
      <c r="D28" s="286"/>
      <c r="E28" s="286"/>
      <c r="F28" s="286"/>
      <c r="G28" s="287"/>
    </row>
    <row r="29" spans="1:7" x14ac:dyDescent="0.3">
      <c r="A29" s="285"/>
      <c r="B29" s="286"/>
      <c r="C29" s="286"/>
      <c r="D29" s="286"/>
      <c r="E29" s="286"/>
      <c r="F29" s="286"/>
      <c r="G29" s="287"/>
    </row>
    <row r="30" spans="1:7" x14ac:dyDescent="0.3">
      <c r="A30" s="285"/>
      <c r="B30" s="286"/>
      <c r="C30" s="286"/>
      <c r="D30" s="286"/>
      <c r="E30" s="286"/>
      <c r="F30" s="286"/>
      <c r="G30" s="287"/>
    </row>
    <row r="31" spans="1:7" ht="20.25" customHeight="1" x14ac:dyDescent="0.3">
      <c r="A31" s="288"/>
      <c r="B31" s="289"/>
      <c r="C31" s="289"/>
      <c r="D31" s="289"/>
      <c r="E31" s="289"/>
      <c r="F31" s="289"/>
      <c r="G31" s="290"/>
    </row>
    <row r="32" spans="1:7" ht="57" customHeight="1" x14ac:dyDescent="0.3">
      <c r="A32" s="298" t="s">
        <v>376</v>
      </c>
      <c r="B32" s="299"/>
      <c r="C32" s="299"/>
      <c r="D32" s="299"/>
      <c r="E32" s="299"/>
      <c r="F32" s="299"/>
      <c r="G32" s="300"/>
    </row>
    <row r="33" spans="1:12" ht="57" customHeight="1" x14ac:dyDescent="0.3">
      <c r="A33" s="301"/>
      <c r="B33" s="302"/>
      <c r="C33" s="302"/>
      <c r="D33" s="302"/>
      <c r="E33" s="302"/>
      <c r="F33" s="302"/>
      <c r="G33" s="303"/>
    </row>
    <row r="34" spans="1:12" ht="58.5" customHeight="1" x14ac:dyDescent="0.3">
      <c r="A34" s="301"/>
      <c r="B34" s="302"/>
      <c r="C34" s="302"/>
      <c r="D34" s="302"/>
      <c r="E34" s="302"/>
      <c r="F34" s="302"/>
      <c r="G34" s="303"/>
    </row>
    <row r="35" spans="1:12" ht="17.25" hidden="1" customHeight="1" x14ac:dyDescent="0.3">
      <c r="A35" s="304"/>
      <c r="B35" s="305"/>
      <c r="C35" s="305"/>
      <c r="D35" s="305"/>
      <c r="E35" s="305"/>
      <c r="F35" s="305"/>
      <c r="G35" s="306"/>
      <c r="L35" s="100">
        <f>K34-K33</f>
        <v>0</v>
      </c>
    </row>
    <row r="36" spans="1:12" ht="168" customHeight="1" x14ac:dyDescent="0.3">
      <c r="A36" s="279" t="s">
        <v>379</v>
      </c>
      <c r="B36" s="280"/>
      <c r="C36" s="280"/>
      <c r="D36" s="280"/>
      <c r="E36" s="280"/>
      <c r="F36" s="280"/>
      <c r="G36" s="281"/>
    </row>
  </sheetData>
  <mergeCells count="9">
    <mergeCell ref="A36:G36"/>
    <mergeCell ref="A24:G24"/>
    <mergeCell ref="A25:G27"/>
    <mergeCell ref="A28:G31"/>
    <mergeCell ref="A1:G1"/>
    <mergeCell ref="A2:G10"/>
    <mergeCell ref="A11:G18"/>
    <mergeCell ref="A19:G23"/>
    <mergeCell ref="A32:G3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12</vt:i4>
      </vt:variant>
    </vt:vector>
  </HeadingPairs>
  <TitlesOfParts>
    <vt:vector size="12" baseType="lpstr">
      <vt:lpstr>Sommaire</vt:lpstr>
      <vt:lpstr>Fig 1</vt:lpstr>
      <vt:lpstr>Fig 1.1 web</vt:lpstr>
      <vt:lpstr>Fig 2</vt:lpstr>
      <vt:lpstr>Fig 3</vt:lpstr>
      <vt:lpstr>Fig 4</vt:lpstr>
      <vt:lpstr>Fig 4.1 web</vt:lpstr>
      <vt:lpstr>Fig 4.2 web</vt:lpstr>
      <vt:lpstr>Fig 5</vt:lpstr>
      <vt:lpstr>Fig 6 web</vt:lpstr>
      <vt:lpstr>Cadre théorique</vt:lpstr>
      <vt:lpstr>Méthodologie</vt:lpstr>
    </vt:vector>
  </TitlesOfParts>
  <Company>MEN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Journée défense et citoyenneté 2025 : 14 % des jeunes rencontrent des difficultés de lecture </dc:title>
  <dc:creator>MENJ-DEPP;Ministère de l'éducation nationale et de la Jeunesse, Direction de l'évaluation, de la prospective et de la performance;MENJ</dc:creator>
  <cp:keywords>enseignement du second degré ; premier cycle du secondaire ; second cycle du secondaire ; enseignement professionnel ; enseignement supérieur ; élève du 2nd degré ; Journée défense et citoyenneté (JDC) ; illettrisme ; difficulté de lecture ; lecteur efficace ; performance en lecture ; évaluation des apprenants ; collégien ; lycéen ; élève à l’heure ; élève en retard ; sexe ; résultat scolaire ; élève en difficulté ; test de connaissance ; sortie du système éducatif ; sortie sans diplôme ; inégalité scolaire ; niveau de formation ; niveau de scolarité</cp:keywords>
  <cp:lastModifiedBy>JOHANNA SZTANKE</cp:lastModifiedBy>
  <cp:lastPrinted>2016-04-26T09:34:47Z</cp:lastPrinted>
  <dcterms:created xsi:type="dcterms:W3CDTF">2013-05-17T09:18:05Z</dcterms:created>
  <dcterms:modified xsi:type="dcterms:W3CDTF">2026-10-02T13:00:23Z</dcterms:modified>
</cp:coreProperties>
</file>