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str-depp-c2\02_PUBLICATIONS\NI-2026\10 - Esprit critique\05- Corrections post publications\"/>
    </mc:Choice>
  </mc:AlternateContent>
  <xr:revisionPtr revIDLastSave="0" documentId="13_ncr:1_{DAC2D28B-888C-4678-BF03-9205F1368A8E}" xr6:coauthVersionLast="47" xr6:coauthVersionMax="47" xr10:uidLastSave="{00000000-0000-0000-0000-000000000000}"/>
  <bookViews>
    <workbookView xWindow="-120" yWindow="-120" windowWidth="29040" windowHeight="15720" xr2:uid="{00000000-000D-0000-FFFF-FFFF00000000}"/>
  </bookViews>
  <sheets>
    <sheet name="Figure 1" sheetId="1" r:id="rId1"/>
    <sheet name="Figure 2" sheetId="30" r:id="rId2"/>
    <sheet name="Figure 3" sheetId="27" r:id="rId3"/>
    <sheet name="Figure 4" sheetId="25" r:id="rId4"/>
    <sheet name="Figure 5" sheetId="32" r:id="rId5"/>
    <sheet name="Figure 6 en ligne " sheetId="18" r:id="rId6"/>
    <sheet name="Figure 7 en ligne" sheetId="17" r:id="rId7"/>
    <sheet name="Encadré exemples de supports" sheetId="33" r:id="rId8"/>
    <sheet name="Méthodologie" sheetId="8" r:id="rId9"/>
    <sheet name="Bibliographie" sheetId="7"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a" localSheetId="5">'[1]Time series'!#REF!</definedName>
    <definedName name="\a">'[1]Time series'!#REF!</definedName>
    <definedName name="\b" localSheetId="5">'[1]Time series'!#REF!</definedName>
    <definedName name="\b">'[1]Time series'!#REF!</definedName>
    <definedName name="_" localSheetId="5">[2]EAT12_1!#REF!,[2]EAT12_1!#REF!,[2]EAT12_1!#REF!,[2]EAT12_1!#REF!,[2]EAT12_1!#REF!,[2]EAT12_1!#REF!,[2]EAT12_1!#REF!,[2]EAT12_1!#REF!,[2]EAT12_1!#REF!,[2]EAT12_1!#REF!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 localSheetId="5" hidden="1">#REF!</definedName>
    <definedName name="__123graph" hidden="1">#REF!</definedName>
    <definedName name="__123Graph_A" localSheetId="5" hidden="1">#REF!</definedName>
    <definedName name="__123Graph_A" hidden="1">#REF!</definedName>
    <definedName name="__123Graph_ABERLGRAP" localSheetId="5" hidden="1">'[5]Time series'!#REF!</definedName>
    <definedName name="__123Graph_ABERLGRAP" hidden="1">'[5]Time series'!#REF!</definedName>
    <definedName name="__123Graph_ACATCH1" localSheetId="5" hidden="1">'[5]Time series'!#REF!</definedName>
    <definedName name="__123Graph_ACATCH1" hidden="1">'[5]Time series'!#REF!</definedName>
    <definedName name="__123Graph_ACONVERG1" localSheetId="5" hidden="1">'[5]Time series'!#REF!</definedName>
    <definedName name="__123Graph_ACONVERG1" hidden="1">'[5]Time series'!#REF!</definedName>
    <definedName name="__123Graph_AECTOT" localSheetId="5" hidden="1">#REF!</definedName>
    <definedName name="__123Graph_AECTOT" hidden="1">#REF!</definedName>
    <definedName name="__123Graph_AGRAPH2" localSheetId="5" hidden="1">'[5]Time series'!#REF!</definedName>
    <definedName name="__123Graph_AGRAPH2" hidden="1">'[5]Time series'!#REF!</definedName>
    <definedName name="__123Graph_AGRAPH41" localSheetId="5" hidden="1">'[5]Time series'!#REF!</definedName>
    <definedName name="__123Graph_AGRAPH41" hidden="1">'[5]Time series'!#REF!</definedName>
    <definedName name="__123Graph_AGRAPH42" localSheetId="5" hidden="1">'[5]Time series'!#REF!</definedName>
    <definedName name="__123Graph_AGRAPH42" hidden="1">'[5]Time series'!#REF!</definedName>
    <definedName name="__123Graph_AGRAPH44" localSheetId="5" hidden="1">'[5]Time series'!#REF!</definedName>
    <definedName name="__123Graph_AGRAPH44" hidden="1">'[5]Time series'!#REF!</definedName>
    <definedName name="__123Graph_APERIB" localSheetId="5" hidden="1">'[5]Time series'!#REF!</definedName>
    <definedName name="__123Graph_APERIB" hidden="1">'[5]Time series'!#REF!</definedName>
    <definedName name="__123Graph_APRODABSC" localSheetId="5" hidden="1">'[5]Time series'!#REF!</definedName>
    <definedName name="__123Graph_APRODABSC" hidden="1">'[5]Time series'!#REF!</definedName>
    <definedName name="__123Graph_APRODABSD" localSheetId="5" hidden="1">'[5]Time series'!#REF!</definedName>
    <definedName name="__123Graph_APRODABSD" hidden="1">'[5]Time series'!#REF!</definedName>
    <definedName name="__123Graph_APRODTRE2" localSheetId="5" hidden="1">'[5]Time series'!#REF!</definedName>
    <definedName name="__123Graph_APRODTRE2" hidden="1">'[5]Time series'!#REF!</definedName>
    <definedName name="__123Graph_APRODTRE3" localSheetId="5" hidden="1">'[5]Time series'!#REF!</definedName>
    <definedName name="__123Graph_APRODTRE3" hidden="1">'[5]Time series'!#REF!</definedName>
    <definedName name="__123Graph_APRODTRE4" localSheetId="5" hidden="1">'[5]Time series'!#REF!</definedName>
    <definedName name="__123Graph_APRODTRE4" hidden="1">'[5]Time series'!#REF!</definedName>
    <definedName name="__123Graph_APRODTREND" localSheetId="5" hidden="1">'[5]Time series'!#REF!</definedName>
    <definedName name="__123Graph_APRODTREND" hidden="1">'[5]Time series'!#REF!</definedName>
    <definedName name="__123Graph_AUTRECHT" localSheetId="5" hidden="1">'[5]Time series'!#REF!</definedName>
    <definedName name="__123Graph_AUTRECHT" hidden="1">'[5]Time series'!#REF!</definedName>
    <definedName name="__123Graph_B" localSheetId="5" hidden="1">#REF!</definedName>
    <definedName name="__123Graph_B" hidden="1">#REF!</definedName>
    <definedName name="__123Graph_BBERLGRAP" localSheetId="5" hidden="1">'[5]Time series'!#REF!</definedName>
    <definedName name="__123Graph_BBERLGRAP" hidden="1">'[5]Time series'!#REF!</definedName>
    <definedName name="__123Graph_BCATCH1" localSheetId="5" hidden="1">'[5]Time series'!#REF!</definedName>
    <definedName name="__123Graph_BCATCH1" hidden="1">'[5]Time series'!#REF!</definedName>
    <definedName name="__123Graph_BCONVERG1" localSheetId="5" hidden="1">'[5]Time series'!#REF!</definedName>
    <definedName name="__123Graph_BCONVERG1" hidden="1">'[5]Time series'!#REF!</definedName>
    <definedName name="__123Graph_BECTOT" localSheetId="5" hidden="1">#REF!</definedName>
    <definedName name="__123Graph_BECTOT" hidden="1">#REF!</definedName>
    <definedName name="__123Graph_BGRAPH2" localSheetId="5" hidden="1">'[5]Time series'!#REF!</definedName>
    <definedName name="__123Graph_BGRAPH2" hidden="1">'[5]Time series'!#REF!</definedName>
    <definedName name="__123Graph_BGRAPH41" localSheetId="5" hidden="1">'[5]Time series'!#REF!</definedName>
    <definedName name="__123Graph_BGRAPH41" hidden="1">'[5]Time series'!#REF!</definedName>
    <definedName name="__123Graph_BPERIB" localSheetId="5" hidden="1">'[5]Time series'!#REF!</definedName>
    <definedName name="__123Graph_BPERIB" hidden="1">'[5]Time series'!#REF!</definedName>
    <definedName name="__123Graph_BPRODABSC" localSheetId="5" hidden="1">'[5]Time series'!#REF!</definedName>
    <definedName name="__123Graph_BPRODABSC" hidden="1">'[5]Time series'!#REF!</definedName>
    <definedName name="__123Graph_BPRODABSD" localSheetId="5" hidden="1">'[5]Time series'!#REF!</definedName>
    <definedName name="__123Graph_BPRODABSD" hidden="1">'[5]Time series'!#REF!</definedName>
    <definedName name="__123Graph_C" localSheetId="5" hidden="1">#REF!</definedName>
    <definedName name="__123Graph_C" hidden="1">#REF!</definedName>
    <definedName name="__123Graph_CBERLGRAP" localSheetId="5" hidden="1">'[5]Time series'!#REF!</definedName>
    <definedName name="__123Graph_CBERLGRAP" hidden="1">'[5]Time series'!#REF!</definedName>
    <definedName name="__123Graph_CCATCH1" localSheetId="5" hidden="1">'[5]Time series'!#REF!</definedName>
    <definedName name="__123Graph_CCATCH1" hidden="1">'[5]Time series'!#REF!</definedName>
    <definedName name="__123Graph_CCONVERG1" localSheetId="5" hidden="1">#REF!</definedName>
    <definedName name="__123Graph_CCONVERG1" hidden="1">#REF!</definedName>
    <definedName name="__123Graph_CECTOT" localSheetId="5" hidden="1">#REF!</definedName>
    <definedName name="__123Graph_CECTOT" hidden="1">#REF!</definedName>
    <definedName name="__123Graph_CGRAPH41" localSheetId="5" hidden="1">'[5]Time series'!#REF!</definedName>
    <definedName name="__123Graph_CGRAPH41" hidden="1">'[5]Time series'!#REF!</definedName>
    <definedName name="__123Graph_CGRAPH44" localSheetId="5" hidden="1">'[5]Time series'!#REF!</definedName>
    <definedName name="__123Graph_CGRAPH44" hidden="1">'[5]Time series'!#REF!</definedName>
    <definedName name="__123Graph_CPERIA" localSheetId="5" hidden="1">'[5]Time series'!#REF!</definedName>
    <definedName name="__123Graph_CPERIA" hidden="1">'[5]Time series'!#REF!</definedName>
    <definedName name="__123Graph_CPERIB" localSheetId="5" hidden="1">'[5]Time series'!#REF!</definedName>
    <definedName name="__123Graph_CPERIB" hidden="1">'[5]Time series'!#REF!</definedName>
    <definedName name="__123Graph_CPRODABSC" localSheetId="5" hidden="1">'[5]Time series'!#REF!</definedName>
    <definedName name="__123Graph_CPRODABSC" hidden="1">'[5]Time series'!#REF!</definedName>
    <definedName name="__123Graph_CPRODTRE2" localSheetId="5" hidden="1">'[5]Time series'!#REF!</definedName>
    <definedName name="__123Graph_CPRODTRE2" hidden="1">'[5]Time series'!#REF!</definedName>
    <definedName name="__123Graph_CPRODTREND" localSheetId="5" hidden="1">'[5]Time series'!#REF!</definedName>
    <definedName name="__123Graph_CPRODTREND" hidden="1">'[5]Time series'!#REF!</definedName>
    <definedName name="__123Graph_CUTRECHT" localSheetId="5" hidden="1">'[5]Time series'!#REF!</definedName>
    <definedName name="__123Graph_CUTRECHT" hidden="1">'[5]Time series'!#REF!</definedName>
    <definedName name="__123Graph_D" localSheetId="5" hidden="1">#REF!</definedName>
    <definedName name="__123Graph_D" hidden="1">#REF!</definedName>
    <definedName name="__123Graph_DBERLGRAP" localSheetId="5" hidden="1">'[5]Time series'!#REF!</definedName>
    <definedName name="__123Graph_DBERLGRAP" hidden="1">'[5]Time series'!#REF!</definedName>
    <definedName name="__123Graph_DCATCH1" localSheetId="5" hidden="1">'[5]Time series'!#REF!</definedName>
    <definedName name="__123Graph_DCATCH1" hidden="1">'[5]Time series'!#REF!</definedName>
    <definedName name="__123Graph_DCONVERG1" localSheetId="5" hidden="1">'[5]Time series'!#REF!</definedName>
    <definedName name="__123Graph_DCONVERG1" hidden="1">'[5]Time series'!#REF!</definedName>
    <definedName name="__123Graph_DECTOT" localSheetId="5" hidden="1">#REF!</definedName>
    <definedName name="__123Graph_DECTOT" hidden="1">#REF!</definedName>
    <definedName name="__123Graph_DGRAPH41" localSheetId="5" hidden="1">'[5]Time series'!#REF!</definedName>
    <definedName name="__123Graph_DGRAPH41" hidden="1">'[5]Time series'!#REF!</definedName>
    <definedName name="__123Graph_DPERIA" localSheetId="5" hidden="1">'[5]Time series'!#REF!</definedName>
    <definedName name="__123Graph_DPERIA" hidden="1">'[5]Time series'!#REF!</definedName>
    <definedName name="__123Graph_DPERIB" localSheetId="5" hidden="1">'[5]Time series'!#REF!</definedName>
    <definedName name="__123Graph_DPERIB" hidden="1">'[5]Time series'!#REF!</definedName>
    <definedName name="__123Graph_DPRODABSC" localSheetId="5" hidden="1">'[5]Time series'!#REF!</definedName>
    <definedName name="__123Graph_DPRODABSC" hidden="1">'[5]Time series'!#REF!</definedName>
    <definedName name="__123Graph_DUTRECHT" localSheetId="5" hidden="1">'[5]Time series'!#REF!</definedName>
    <definedName name="__123Graph_DUTRECHT" hidden="1">'[5]Time series'!#REF!</definedName>
    <definedName name="__123Graph_E" localSheetId="5" hidden="1">#REF!</definedName>
    <definedName name="__123Graph_E" hidden="1">#REF!</definedName>
    <definedName name="__123Graph_EBERLGRAP" localSheetId="5" hidden="1">'[5]Time series'!#REF!</definedName>
    <definedName name="__123Graph_EBERLGRAP" hidden="1">'[5]Time series'!#REF!</definedName>
    <definedName name="__123Graph_ECATCH1" localSheetId="5" hidden="1">#REF!</definedName>
    <definedName name="__123Graph_ECATCH1" hidden="1">#REF!</definedName>
    <definedName name="__123Graph_ECONVERG1" localSheetId="5" hidden="1">'[5]Time series'!#REF!</definedName>
    <definedName name="__123Graph_ECONVERG1" hidden="1">'[5]Time series'!#REF!</definedName>
    <definedName name="__123Graph_EECTOT" localSheetId="5" hidden="1">#REF!</definedName>
    <definedName name="__123Graph_EECTOT" hidden="1">#REF!</definedName>
    <definedName name="__123Graph_EGRAPH41" localSheetId="5" hidden="1">'[5]Time series'!#REF!</definedName>
    <definedName name="__123Graph_EGRAPH41" hidden="1">'[5]Time series'!#REF!</definedName>
    <definedName name="__123Graph_EPERIA" localSheetId="5" hidden="1">'[5]Time series'!#REF!</definedName>
    <definedName name="__123Graph_EPERIA" hidden="1">'[5]Time series'!#REF!</definedName>
    <definedName name="__123Graph_EPRODABSC" localSheetId="5" hidden="1">'[5]Time series'!#REF!</definedName>
    <definedName name="__123Graph_EPRODABSC" hidden="1">'[5]Time series'!#REF!</definedName>
    <definedName name="__123Graph_F" localSheetId="5" hidden="1">#REF!</definedName>
    <definedName name="__123Graph_F" hidden="1">#REF!</definedName>
    <definedName name="__123Graph_FBERLGRAP" localSheetId="5" hidden="1">'[5]Time series'!#REF!</definedName>
    <definedName name="__123Graph_FBERLGRAP" hidden="1">'[5]Time series'!#REF!</definedName>
    <definedName name="__123Graph_FGRAPH41" localSheetId="5" hidden="1">'[5]Time series'!#REF!</definedName>
    <definedName name="__123Graph_FGRAPH41" hidden="1">'[5]Time series'!#REF!</definedName>
    <definedName name="__123Graph_FPRODABSC" localSheetId="5" hidden="1">'[5]Time series'!#REF!</definedName>
    <definedName name="__123Graph_FPRODABSC" hidden="1">'[5]Time series'!#REF!</definedName>
    <definedName name="__123Graph_X" localSheetId="5" hidden="1">#REF!</definedName>
    <definedName name="__123Graph_X" hidden="1">#REF!</definedName>
    <definedName name="__123Graph_XECTOT" localSheetId="5" hidden="1">#REF!</definedName>
    <definedName name="__123Graph_XECTOT" hidden="1">#REF!</definedName>
    <definedName name="__ISC01">[6]Q_ISC1!$A$1:$IV$12</definedName>
    <definedName name="__ISC2">[7]Q_ISC2!$A$1:$IV$18</definedName>
    <definedName name="__ISC3">[3]ISC01!$B:$B+[4]Q_ISC3!$1:$23</definedName>
    <definedName name="__ISC567">[8]Q_ISC567!$A$1:$IV$23</definedName>
    <definedName name="_1__123Graph_AChart_1" localSheetId="5" hidden="1">'[9]Table 1'!#REF!</definedName>
    <definedName name="_1__123Graph_AChart_1" hidden="1">'[9]Table 1'!#REF!</definedName>
    <definedName name="_10__123Graph_CSWE_EMPL" localSheetId="5" hidden="1">'[1]Time series'!#REF!</definedName>
    <definedName name="_10__123Graph_CSWE_EMPL" hidden="1">'[1]Time series'!#REF!</definedName>
    <definedName name="_12Y" localSheetId="5">[2]EAT12_1!#REF!,[2]EAT12_1!#REF!,[2]EAT12_1!#REF!,[2]EAT12_1!#REF!,[2]EAT12_1!#REF!,[2]EAT12_1!#REF!,[2]EAT12_1!#REF!,[2]EAT12_1!#REF!,[2]EAT12_1!#REF!,[2]EAT12_1!#REF!</definedName>
    <definedName name="_12Y">[2]EAT12_1!#REF!,[2]EAT12_1!#REF!,[2]EAT12_1!#REF!,[2]EAT12_1!#REF!,[2]EAT12_1!#REF!,[2]EAT12_1!#REF!,[2]EAT12_1!#REF!,[2]EAT12_1!#REF!,[2]EAT12_1!#REF!,[2]EAT12_1!#REF!</definedName>
    <definedName name="_2__123Graph_AChart_1" localSheetId="5" hidden="1">'[10]Table 1'!#REF!</definedName>
    <definedName name="_2__123Graph_AChart_1" hidden="1">'[10]Table 1'!#REF!</definedName>
    <definedName name="_2__123Graph_ADEV_EMPL" localSheetId="5" hidden="1">'[5]Time series'!#REF!</definedName>
    <definedName name="_2__123Graph_ADEV_EMPL" hidden="1">'[5]Time series'!#REF!</definedName>
    <definedName name="_3__123Graph_BDEV_EMPL" localSheetId="5" hidden="1">'[5]Time series'!#REF!</definedName>
    <definedName name="_3__123Graph_BDEV_EMPL" hidden="1">'[5]Time series'!#REF!</definedName>
    <definedName name="_4__123Graph_ADEV_EMPL" localSheetId="5" hidden="1">'[1]Time series'!#REF!</definedName>
    <definedName name="_4__123Graph_ADEV_EMPL" hidden="1">'[1]Time series'!#REF!</definedName>
    <definedName name="_4__123Graph_CDEV_EMPL" localSheetId="5" hidden="1">'[5]Time series'!#REF!</definedName>
    <definedName name="_4__123Graph_CDEV_EMPL" hidden="1">'[5]Time series'!#REF!</definedName>
    <definedName name="_5__123Graph_CSWE_EMPL" localSheetId="5" hidden="1">'[5]Time series'!#REF!</definedName>
    <definedName name="_5__123Graph_CSWE_EMPL" hidden="1">'[5]Time series'!#REF!</definedName>
    <definedName name="_6__123Graph_BDEV_EMPL" localSheetId="5" hidden="1">'[1]Time series'!#REF!</definedName>
    <definedName name="_6__123Graph_BDEV_EMPL" hidden="1">'[1]Time series'!#REF!</definedName>
    <definedName name="_6Y" localSheetId="5">[2]EAT12_1!#REF!,[2]EAT12_1!#REF!,[2]EAT12_1!#REF!,[2]EAT12_1!#REF!,[2]EAT12_1!#REF!,[2]EAT12_1!#REF!,[2]EAT12_1!#REF!,[2]EAT12_1!#REF!,[2]EAT12_1!#REF!,[2]EAT12_1!#REF!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8__123Graph_CDEV_EMPL" localSheetId="5" hidden="1">'[1]Time series'!#REF!</definedName>
    <definedName name="_8__123Graph_CDEV_EMPL" hidden="1">'[1]Time series'!#REF!</definedName>
    <definedName name="_data" hidden="1">{"_R22_General",#N/A,TRUE,"R22_General";"_R22_Questions",#N/A,TRUE,"R22_Questions";"ColA_R22",#N/A,TRUE,"R2295";"_R22_Tables",#N/A,TRUE,"R2295"}</definedName>
    <definedName name="_EX1" localSheetId="5">#REF!</definedName>
    <definedName name="_EX1">#REF!</definedName>
    <definedName name="_EX2" localSheetId="5">#REF!</definedName>
    <definedName name="_EX2">#REF!</definedName>
    <definedName name="_EX6" localSheetId="5">#REF!</definedName>
    <definedName name="_EX6">#REF!</definedName>
    <definedName name="_xlnm._FilterDatabase" localSheetId="1" hidden="1">'Figure 2'!$B$35:$D$50</definedName>
    <definedName name="_xlnm._FilterDatabase" localSheetId="4" hidden="1">'Figure 5'!$B$35:$D$50</definedName>
    <definedName name="_ISC01">[6]Q_ISC1!$A$1:$IV$12</definedName>
    <definedName name="_ISC2">[7]Q_ISC2!$A$1:$IV$18</definedName>
    <definedName name="_ISC3">[3]ISC01!$B:$B+[4]Q_ISC3!$1:$23</definedName>
    <definedName name="_ISC567">[8]Q_ISC567!$A$1:$IV$23</definedName>
    <definedName name="_Order1" hidden="1">0</definedName>
    <definedName name="_Regression_Out" localSheetId="5" hidden="1">#REF!</definedName>
    <definedName name="_Regression_Out" hidden="1">#REF!</definedName>
    <definedName name="_Regression_X" localSheetId="5" hidden="1">#REF!</definedName>
    <definedName name="_Regression_X" hidden="1">#REF!</definedName>
    <definedName name="_Regression_Y" localSheetId="5" hidden="1">#REF!</definedName>
    <definedName name="_Regression_Y" hidden="1">#REF!</definedName>
    <definedName name="_TAB1">'[11]C4.4'!$A$6:$G$25</definedName>
    <definedName name="akldfjaljfld" localSheetId="5" hidden="1">'[12]Time series'!#REF!</definedName>
    <definedName name="akldfjaljfld" hidden="1">'[12]Time series'!#REF!</definedName>
    <definedName name="asd">[13]POpula!$A$1:$I$1559</definedName>
    <definedName name="asdasdas">[14]Data5.11a!$B$3:$C$34</definedName>
    <definedName name="Australia_5B">[15]GRAD!$E$32:$G$32</definedName>
    <definedName name="Austria_5B">[15]GRAD!$E$33:$G$33</definedName>
    <definedName name="B7_STRatio" localSheetId="5">#REF!</definedName>
    <definedName name="B7_STRatio">#REF!</definedName>
    <definedName name="Belgium_5B">[15]GRAD!$E$34:$G$34</definedName>
    <definedName name="body" localSheetId="5">#REF!</definedName>
    <definedName name="body" localSheetId="6">#REF!</definedName>
    <definedName name="body">#REF!</definedName>
    <definedName name="body1" localSheetId="5">#REF!</definedName>
    <definedName name="body1">#REF!</definedName>
    <definedName name="C1.1a" localSheetId="5">#REF!</definedName>
    <definedName name="C1.1a">#REF!</definedName>
    <definedName name="calcul" localSheetId="5">'[16]Calcul_B1.1'!$A$1:$L$37</definedName>
    <definedName name="calcul" localSheetId="6">'[16]Calcul_B1.1'!$A$1:$L$37</definedName>
    <definedName name="calcul">'[17]Calcul_B1.1'!$A$1:$L$37</definedName>
    <definedName name="calcul1" localSheetId="5">'[18]Calcul_B1.1'!$A$1:$L$37</definedName>
    <definedName name="calcul1" localSheetId="6">'[18]Calcul_B1.1'!$A$1:$L$37</definedName>
    <definedName name="calcul1">'[19]Calcul_B1.1'!$A$1:$L$37</definedName>
    <definedName name="chart12" localSheetId="5">'[20]UIS data 1998-2004'!#REF!</definedName>
    <definedName name="chart12">'[20]UIS data 1998-2004'!#REF!</definedName>
    <definedName name="COMPT" localSheetId="5">#REF!</definedName>
    <definedName name="COMPT">#REF!</definedName>
    <definedName name="countries" localSheetId="5">#REF!</definedName>
    <definedName name="countries" localSheetId="6">#REF!</definedName>
    <definedName name="countries">#REF!</definedName>
    <definedName name="countries1" localSheetId="5">#REF!</definedName>
    <definedName name="countries1">#REF!</definedName>
    <definedName name="country">[21]country_lookup!$A$1:$F$49</definedName>
    <definedName name="Czech_Republic_5B">[15]GRAD!$E$35:$G$35</definedName>
    <definedName name="d3_1a">'[21]Table D3.1a.'!$A$10:$AH$64</definedName>
    <definedName name="d3_1b">'[21]Table D3.1b. (Web only).'!$A$10:$AH$1048576</definedName>
    <definedName name="d3_2a">'[21]Table D3.2a.'!$A$11:$AA$1048576</definedName>
    <definedName name="d3_4">'[21]Table D3.4.'!$A$8:$BN$66</definedName>
    <definedName name="d3_5b">'[21]Table D3.5b. (Web only).'!$A$10:$DJ$1048576</definedName>
    <definedName name="d3_6">'[21]Table D3.6. (Web only).'!$A$10:$Z$1048576</definedName>
    <definedName name="DataEntryBlock10" localSheetId="5">[22]DEM2!#REF!</definedName>
    <definedName name="DataEntryBlock10">[22]DEM2!#REF!</definedName>
    <definedName name="DataEntryBlock11" localSheetId="5">[22]DEM2!#REF!</definedName>
    <definedName name="DataEntryBlock11">[22]DEM2!#REF!</definedName>
    <definedName name="DataEntryBlock12" localSheetId="5">[22]DEM2!#REF!</definedName>
    <definedName name="DataEntryBlock12">[22]DEM2!#REF!</definedName>
    <definedName name="DataEntryBlock13" localSheetId="5">[22]DEM2!#REF!</definedName>
    <definedName name="DataEntryBlock13">[22]DEM2!#REF!</definedName>
    <definedName name="DataEntryBlock14" localSheetId="5">[22]DEM2!#REF!</definedName>
    <definedName name="DataEntryBlock14">[22]DEM2!#REF!</definedName>
    <definedName name="DataEntryBlock15" localSheetId="5">[22]DEM2!#REF!</definedName>
    <definedName name="DataEntryBlock15">[22]DEM2!#REF!</definedName>
    <definedName name="DD" localSheetId="5">#REF!</definedName>
    <definedName name="DD">#REF!</definedName>
    <definedName name="decision_level">'[21]Table D3.8. (Web only).'!$W$1:$X$10</definedName>
    <definedName name="deflators">[21]Deflators!$X$5:$AQ$1048576</definedName>
    <definedName name="deflators_jan">[21]Deflators!$AS$5:$BL$48</definedName>
    <definedName name="Denmark_5B">[15]GRAD!$E$37:$G$37</definedName>
    <definedName name="DF" localSheetId="5">#REF!</definedName>
    <definedName name="DF">#REF!</definedName>
    <definedName name="dfsa" localSheetId="5" hidden="1">'[5]Time series'!#REF!</definedName>
    <definedName name="dfsa" hidden="1">'[5]Time series'!#REF!</definedName>
    <definedName name="donnee" localSheetId="5">#REF!,#REF!</definedName>
    <definedName name="donnee">#REF!,#REF!</definedName>
    <definedName name="dpogjr" localSheetId="5" hidden="1">'[5]Time series'!#REF!</definedName>
    <definedName name="dpogjr" hidden="1">'[5]Time series'!#REF!</definedName>
    <definedName name="duration">'[23]DD-LISTS'!$I$3:$I$12</definedName>
    <definedName name="effect" localSheetId="5">#REF!</definedName>
    <definedName name="effect">#REF!</definedName>
    <definedName name="f1_time">[24]F1_TIME!$A$1:$D$31</definedName>
    <definedName name="ffff" localSheetId="5" hidden="1">'[12]Time series'!#REF!</definedName>
    <definedName name="ffff" hidden="1">'[12]Time series'!#REF!</definedName>
    <definedName name="fg_567">[25]FG_567!$A$1:$AC$30</definedName>
    <definedName name="FG_ISC123">[26]FG_123!$A$1:$AZ$45</definedName>
    <definedName name="FG_ISC567">[25]FG_567!$A$1:$AZ$45</definedName>
    <definedName name="fgfgfgf" localSheetId="5" hidden="1">'[12]Time series'!#REF!</definedName>
    <definedName name="fgfgfgf" hidden="1">'[12]Time series'!#REF!</definedName>
    <definedName name="fields">'[23]DD-LISTS'!$G$3:$G$9</definedName>
    <definedName name="Fig.2.2.L" localSheetId="5">[2]EAT12_1!#REF!,[2]EAT12_1!#REF!,[2]EAT12_1!#REF!,[2]EAT12_1!#REF!,[2]EAT12_1!#REF!,[2]EAT12_1!#REF!,[2]EAT12_1!#REF!,[2]EAT12_1!#REF!,[2]EAT12_1!#REF!,[2]EAT12_1!#REF!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_d3_1_country">OFFSET('[21]Figure D3.1.'!$G$48,0,0,50-COUNTIF('[21]Figure D3.1.'!$G$48:$G$97,""))</definedName>
    <definedName name="fig_d3_1_var1">OFFSET('[21]Figure D3.1.'!$E$48,0,0,50-COUNTIF('[21]Figure D3.1.'!$G$48:$G$97,""))</definedName>
    <definedName name="fig_d3_1_var2">OFFSET('[21]Figure D3.1.'!$F$48,0,0,50-COUNTIF('[21]Figure D3.1.'!$G$48:$G$97,""))</definedName>
    <definedName name="fig_d3_2_country">OFFSET('[21]Figure D3.2.'!$I$50,0,0,50-COUNTIF('[21]Figure D3.2.'!$I$50:$I$99,""))</definedName>
    <definedName name="fig_d3_2_var1">OFFSET('[21]Figure D3.2.'!$F$50,0,0,50-COUNTIF('[21]Figure D3.2.'!$I$50:$I$99,""))</definedName>
    <definedName name="fig_d3_2_var2">OFFSET('[21]Figure D3.2.'!$G$50,0,0,50-COUNTIF('[21]Figure D3.2.'!$I$50:$I$99,""))</definedName>
    <definedName name="fig_d3_2_var3">OFFSET('[21]Figure D3.2.'!$H$50,0,0,50-COUNTIF('[21]Figure D3.2.'!$I$50:$I$99,""))</definedName>
    <definedName name="fig_d3_4_country">OFFSET('[21]Figure D3.4.'!$K$48,0,0,50-COUNTIF('[21]Figure D3.4.'!$K$48:$K$97,""))</definedName>
    <definedName name="fig_d3_4_var1">OFFSET('[21]Figure D3.4.'!$F$48,0,0,50-COUNTIF('[21]Figure D3.4.'!$K$48:$K$97,""))</definedName>
    <definedName name="fig_d3_4_var2">OFFSET('[21]Figure D3.4.'!$G$48,0,0,50-COUNTIF('[21]Figure D3.4.'!$K$48:$K$97,""))</definedName>
    <definedName name="fig_d3_4_var3">OFFSET('[21]Figure D3.4.'!$I$48,0,0,50-COUNTIF('[21]Figure D3.4.'!$K$48:$K$97,""))</definedName>
    <definedName name="fig_d3_4_var4">OFFSET('[21]Figure D3.4.'!$J$48,0,0,50-COUNTIF('[21]Figure D3.4.'!$K$48:$K$97,""))</definedName>
    <definedName name="fig_d3_5_country">OFFSET('[21]Figure D3.5.'!$H$38,0,0,50-COUNTIF('[21]Figure D3.5.'!$H$38:$H$87,""))</definedName>
    <definedName name="fig_d3_5_var1">OFFSET('[21]Figure D3.5.'!$F$38,0,0,50-COUNTIF('[21]Figure D3.5.'!$H$38:$H$87,""))</definedName>
    <definedName name="fig_d3_5_var2">OFFSET('[21]Figure D3.5.'!$G$38,0,0,50-COUNTIF('[21]Figure D3.5.'!$H$38:$H$87,""))</definedName>
    <definedName name="FIG2wp1" localSheetId="5" hidden="1">#REF!</definedName>
    <definedName name="FIG2wp1" hidden="1">#REF!</definedName>
    <definedName name="Figure30new" localSheetId="5" hidden="1">#REF!</definedName>
    <definedName name="Figure30new" hidden="1">#REF!</definedName>
    <definedName name="FigureSchool" localSheetId="5" hidden="1">'[5]Time series'!#REF!</definedName>
    <definedName name="FigureSchool" hidden="1">'[5]Time series'!#REF!</definedName>
    <definedName name="Finland_5B">[15]GRAD!$E$36:$G$36</definedName>
    <definedName name="France_5B">[15]GRAD!$E$38:$G$38</definedName>
    <definedName name="Germany_5B">[15]GRAD!$E$39:$G$39</definedName>
    <definedName name="GG" localSheetId="5">#REF!</definedName>
    <definedName name="GG">#REF!</definedName>
    <definedName name="ghfgf" localSheetId="5" hidden="1">'[5]Time series'!#REF!</definedName>
    <definedName name="ghfgf" hidden="1">'[5]Time series'!#REF!</definedName>
    <definedName name="gjgfgk" localSheetId="5" hidden="1">'[5]Time series'!#REF!</definedName>
    <definedName name="gjgfgk" hidden="1">'[5]Time series'!#REF!</definedName>
    <definedName name="Glevel">'[23]DD-LISTS'!$F$3:$F$12</definedName>
    <definedName name="head_compensation_lookup" localSheetId="5">#REF!</definedName>
    <definedName name="head_compensation_lookup">#REF!</definedName>
    <definedName name="head1">[21]head1!$A$6:$FS$1048576</definedName>
    <definedName name="head2">[21]head2!$A$6:$N$1048576</definedName>
    <definedName name="head3">[21]head3!$A$6:$CP$1048576</definedName>
    <definedName name="help" localSheetId="5" hidden="1">'[5]Time series'!#REF!</definedName>
    <definedName name="help" hidden="1">'[5]Time series'!#REF!</definedName>
    <definedName name="hjjh" localSheetId="5" hidden="1">'[5]Time series'!#REF!</definedName>
    <definedName name="hjjh" hidden="1">'[5]Time series'!#REF!</definedName>
    <definedName name="Hungary_5B">[15]GRAD!$E$41:$G$41</definedName>
    <definedName name="i" hidden="1">{"g95_96m1",#N/A,FALSE,"Graf(95+96)M";"g95_96m2",#N/A,FALSE,"Graf(95+96)M";"g95_96mb1",#N/A,FALSE,"Graf(95+96)Mb";"g95_96mb2",#N/A,FALSE,"Graf(95+96)Mb";"g95_96f1",#N/A,FALSE,"Graf(95+96)F";"g95_96f2",#N/A,FALSE,"Graf(95+96)F";"g95_96fb1",#N/A,FALSE,"Graf(95+96)Fb";"g95_96fb2",#N/A,FALSE,"Graf(95+96)Fb"}</definedName>
    <definedName name="Iceland_5B">[15]GRAD!$E$42:$G$42</definedName>
    <definedName name="importance">'[23]DD-LISTS'!$H$3:$H$9</definedName>
    <definedName name="INDF1">[27]F1_ALL!$A$1:$AZ$50</definedName>
    <definedName name="indf11">[28]F11_ALL!$A$1:$AZ$15</definedName>
    <definedName name="indf11_94">[29]F11_A94!$A$1:$AE$15</definedName>
    <definedName name="INDF12">[30]F12_ALL!$A$1:$AJ$25</definedName>
    <definedName name="INDF13">[31]F13_ALL!$A$1:$AH$10</definedName>
    <definedName name="Ireland_5B">[15]GRAD!$E$43:$G$43</definedName>
    <definedName name="Italy_5B">[15]GRAD!$E$45:$G$45</definedName>
    <definedName name="Japan_5B">[15]GRAD!$E$46:$G$46</definedName>
    <definedName name="jhhhg" localSheetId="5" hidden="1">'[5]Time series'!#REF!</definedName>
    <definedName name="jhhhg" hidden="1">'[5]Time series'!#REF!</definedName>
    <definedName name="Korea_5B">[15]GRAD!$E$47:$G$47</definedName>
    <definedName name="LevelsUS">'[32]%US'!$A$3:$Q$42</definedName>
    <definedName name="lso_data">'[33]LSO Data-EAG 2016'!$A$1:$K$4410</definedName>
    <definedName name="LSO_raw">[21]LSO_raw!$A$2:$L$9121</definedName>
    <definedName name="m" localSheetId="5">#REF!</definedName>
    <definedName name="m">#REF!</definedName>
    <definedName name="m0" localSheetId="5">#REF!</definedName>
    <definedName name="m0">#REF!</definedName>
    <definedName name="maths">[34]maths!$A$1:$D$82</definedName>
    <definedName name="median" localSheetId="5">[35]Questions_DatabaseB!#REF!</definedName>
    <definedName name="median">[35]Questions_DatabaseB!#REF!</definedName>
    <definedName name="Men">[15]GRAD!$F$2:$F$61</definedName>
    <definedName name="Mexico_5B">[15]GRAD!$E$49:$G$49</definedName>
    <definedName name="MMM" localSheetId="5">#REF!</definedName>
    <definedName name="MMM">#REF!</definedName>
    <definedName name="moi" localSheetId="5" hidden="1">[36]A11!#REF!</definedName>
    <definedName name="moi" hidden="1">[36]A11!#REF!</definedName>
    <definedName name="n" localSheetId="5">#REF!</definedName>
    <definedName name="n">#REF!</definedName>
    <definedName name="n_24" localSheetId="5">#REF!</definedName>
    <definedName name="n_24">#REF!</definedName>
    <definedName name="nature_compensation_heads" localSheetId="5">#REF!</definedName>
    <definedName name="nature_compensation_heads">#REF!</definedName>
    <definedName name="nature_compensation_teachers">'[21]Table D3.7. (Web only).'!$W$1:$X$9</definedName>
    <definedName name="nb" localSheetId="5">#REF!</definedName>
    <definedName name="nb">#REF!</definedName>
    <definedName name="Netherlands_5B">[15]GRAD!$E$50:$G$50</definedName>
    <definedName name="new_2" localSheetId="5">#REF!</definedName>
    <definedName name="new_2">#REF!</definedName>
    <definedName name="new_3">[21]Head_AVG!$A$8:$J$66</definedName>
    <definedName name="New_Zealand_5B">[15]GRAD!$E$51:$G$51</definedName>
    <definedName name="NFBS79X89">'[37]NFBS79-89'!$A$3:$M$49</definedName>
    <definedName name="NFBS79X89T">'[37]NFBS79-89'!$A$3:$M$3</definedName>
    <definedName name="NFBS90X97">'[37]NFBS90-97'!$A$3:$M$49</definedName>
    <definedName name="NFBS90X97T">'[37]NFBS90-97'!$A$3:$M$3</definedName>
    <definedName name="no" hidden="1">{"_R22_General",#N/A,TRUE,"R22_General";"_R22_Questions",#N/A,TRUE,"R22_Questions";"ColA_R22",#N/A,TRUE,"R2295";"_R22_Tables",#N/A,TRUE,"R2295"}</definedName>
    <definedName name="Norway_5B">[15]GRAD!$E$52:$G$52</definedName>
    <definedName name="note" localSheetId="5">#REF!</definedName>
    <definedName name="note">#REF!</definedName>
    <definedName name="ok" localSheetId="5" hidden="1">'[5]Time series'!#REF!</definedName>
    <definedName name="ok" hidden="1">'[5]Time series'!#REF!</definedName>
    <definedName name="Orientation">'[23]DD-LISTS'!$A$3:$A$8</definedName>
    <definedName name="p" localSheetId="5">#REF!</definedName>
    <definedName name="p">#REF!</definedName>
    <definedName name="p5_age" localSheetId="5">[38]E6C3NAGE!$A$1:$D$55</definedName>
    <definedName name="p5_age" localSheetId="6">[38]E6C3NAGE!$A$1:$D$55</definedName>
    <definedName name="p5_age">[39]p5_ageISC5a!$A$1:$D$55</definedName>
    <definedName name="p5nr" localSheetId="5">[40]E6C3NE!$A$1:$AC$43</definedName>
    <definedName name="p5nr" localSheetId="6">[40]E6C3NE!$A$1:$AC$43</definedName>
    <definedName name="p5nr">[41]P5nr_2!$A$1:$AC$43</definedName>
    <definedName name="parent" localSheetId="5" hidden="1">'[5]Time series'!#REF!</definedName>
    <definedName name="parent" hidden="1">'[5]Time series'!#REF!</definedName>
    <definedName name="percentage">'[23]DD-LISTS'!$E$3:$E$11</definedName>
    <definedName name="perseverance" localSheetId="5" hidden="1">'[5]Time series'!#REF!</definedName>
    <definedName name="perseverance" hidden="1">'[5]Time series'!#REF!</definedName>
    <definedName name="Poland_5B">[15]GRAD!$E$53:$G$53</definedName>
    <definedName name="POpula" localSheetId="5">[42]POpula!$A$1:$I$1559</definedName>
    <definedName name="POpula" localSheetId="6">[42]POpula!$A$1:$I$1559</definedName>
    <definedName name="POpula">[43]POpula!$A$1:$I$1559</definedName>
    <definedName name="popula1" localSheetId="5">[44]POpula!$A$1:$I$1559</definedName>
    <definedName name="popula1" localSheetId="6">[44]POpula!$A$1:$I$1559</definedName>
    <definedName name="popula1">[43]POpula!$A$1:$I$1559</definedName>
    <definedName name="Portugal_5B">[15]GRAD!$E$54:$G$54</definedName>
    <definedName name="PPP">[21]PPP!$O$6:$U$48</definedName>
    <definedName name="Q">'[23]DD-LISTS'!$D$3:$D$5</definedName>
    <definedName name="qualification">'[23]DD-LISTS'!$K$3:$K$12</definedName>
    <definedName name="ratio_head">[21]Ratio_Head!$A$7:$AF$1048576</definedName>
    <definedName name="ratio_teacher">[21]Ratio_Teachers!$A$7:$BT$1048576</definedName>
    <definedName name="rename" localSheetId="5" hidden="1">'[5]Time series'!#REF!</definedName>
    <definedName name="rename" hidden="1">'[5]Time series'!#REF!</definedName>
    <definedName name="renames" localSheetId="5" hidden="1">'[5]Time series'!#REF!</definedName>
    <definedName name="renames" hidden="1">'[5]Time series'!#REF!</definedName>
    <definedName name="sc11qa" localSheetId="5">#REF!</definedName>
    <definedName name="sc11qa">#REF!</definedName>
    <definedName name="sdakjkjsad" localSheetId="5" hidden="1">'[5]Time series'!#REF!</definedName>
    <definedName name="sdakjkjsad" hidden="1">'[5]Time series'!#REF!</definedName>
    <definedName name="sdfd" hidden="1">{"Page1",#N/A,FALSE,"ARA M&amp;F&amp;T";"Page2",#N/A,FALSE,"ARA M&amp;F&amp;T";"Page3",#N/A,FALSE,"ARA M&amp;F&amp;T"}</definedName>
    <definedName name="Slovakia_5B">[15]GRAD!$E$55:$G$55</definedName>
    <definedName name="source" localSheetId="5">#REF!</definedName>
    <definedName name="source">#REF!</definedName>
    <definedName name="Spain_5B">[15]GRAD!$E$56:$G$56</definedName>
    <definedName name="SPSS">[45]Figure5.6!$B$2:$X$30</definedName>
    <definedName name="Sweden_5B">[15]GRAD!$E$57:$G$57</definedName>
    <definedName name="Switzerland_5B">[15]GRAD!$E$58:$G$58</definedName>
    <definedName name="tabbx" hidden="1">{"g95_96m1",#N/A,FALSE,"Graf(95+96)M";"g95_96m2",#N/A,FALSE,"Graf(95+96)M";"g95_96mb1",#N/A,FALSE,"Graf(95+96)Mb";"g95_96mb2",#N/A,FALSE,"Graf(95+96)Mb";"g95_96f1",#N/A,FALSE,"Graf(95+96)F";"g95_96f2",#N/A,FALSE,"Graf(95+96)F";"g95_96fb1",#N/A,FALSE,"Graf(95+96)Fb";"g95_96fb2",#N/A,FALSE,"Graf(95+96)Fb"}</definedName>
    <definedName name="Tableau" localSheetId="5">#REF!</definedName>
    <definedName name="Tableau">#REF!</definedName>
    <definedName name="Tableau1">[46]Tableau1!$A$4:$F$27</definedName>
    <definedName name="tabx" hidden="1">{"g95_96m1",#N/A,FALSE,"Graf(95+96)M";"g95_96m2",#N/A,FALSE,"Graf(95+96)M";"g95_96mb1",#N/A,FALSE,"Graf(95+96)Mb";"g95_96mb2",#N/A,FALSE,"Graf(95+96)Mb";"g95_96f1",#N/A,FALSE,"Graf(95+96)F";"g95_96f2",#N/A,FALSE,"Graf(95+96)F";"g95_96fb1",#N/A,FALSE,"Graf(95+96)Fb";"g95_96fb2",#N/A,FALSE,"Graf(95+96)Fb"}</definedName>
    <definedName name="teacher1">[21]teacher1!$A$6:$HT$1048576</definedName>
    <definedName name="teacher1_2015_16">[21]teacher1_2015_16!$A$6:$GN$1048576</definedName>
    <definedName name="teacher1a">[21]teacher1a!$A$5:$CT$1048576</definedName>
    <definedName name="teacher2">[21]teacher2!$A$6:$AX$1048576</definedName>
    <definedName name="teacher3">[21]teacher3!$A$6:$CP$1048576</definedName>
    <definedName name="Template_Y1" localSheetId="5">#REF!</definedName>
    <definedName name="Template_Y1">#REF!</definedName>
    <definedName name="Template_Y10" localSheetId="5">#REF!</definedName>
    <definedName name="Template_Y10">#REF!</definedName>
    <definedName name="Template_Y2" localSheetId="5">#REF!</definedName>
    <definedName name="Template_Y2">#REF!</definedName>
    <definedName name="Template_Y3" localSheetId="5">#REF!</definedName>
    <definedName name="Template_Y3">#REF!</definedName>
    <definedName name="Template_Y4" localSheetId="5">#REF!</definedName>
    <definedName name="Template_Y4">#REF!</definedName>
    <definedName name="Template_Y5" localSheetId="5">#REF!</definedName>
    <definedName name="Template_Y5">#REF!</definedName>
    <definedName name="Template_Y6" localSheetId="5">#REF!</definedName>
    <definedName name="Template_Y6">#REF!</definedName>
    <definedName name="Template_Y7" localSheetId="5">#REF!</definedName>
    <definedName name="Template_Y7">#REF!</definedName>
    <definedName name="Template_Y8" localSheetId="5">#REF!</definedName>
    <definedName name="Template_Y8">#REF!</definedName>
    <definedName name="Template_Y9" localSheetId="5">#REF!</definedName>
    <definedName name="Template_Y9">#REF!</definedName>
    <definedName name="time">'[23]DD-LISTS'!$J$3:$J$7</definedName>
    <definedName name="toto" localSheetId="5">'[47]Graph 3.7.a'!$B$125:$C$151</definedName>
    <definedName name="toto" localSheetId="6">'[47]Graph 3.7.a'!$B$125:$C$151</definedName>
    <definedName name="toto">'[48]Graph 3.7.a'!$B$125:$C$151</definedName>
    <definedName name="toto1" localSheetId="5">[49]Data5.11a!$B$3:$C$34</definedName>
    <definedName name="toto1" localSheetId="6">[49]Data5.11a!$B$3:$C$34</definedName>
    <definedName name="toto1">[50]Data5.11a!$B$3:$C$34</definedName>
    <definedName name="Turkey_5B">[15]GRAD!$E$59:$G$59</definedName>
    <definedName name="unite" localSheetId="5">#REF!</definedName>
    <definedName name="unite">#REF!</definedName>
    <definedName name="United_Kingdom_5B">[15]GRAD!$E$60:$G$60</definedName>
    <definedName name="United_States_5B">[15]GRAD!$E$61:$G$61</definedName>
    <definedName name="weight">[51]F5_W!$A$1:$C$33</definedName>
    <definedName name="Women">[15]GRAD!$G$2:$G$61</definedName>
    <definedName name="wr" hidden="1">{"Page1",#N/A,FALSE,"ARA M&amp;F&amp;T";"Page2",#N/A,FALSE,"ARA M&amp;F&amp;T";"Page3",#N/A,FALSE,"ARA M&amp;F&amp;T"}</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hidden="1">{"_R22_General",#N/A,TRUE,"R22_General";"_R22_Questions",#N/A,TRUE,"R22_Questions";"ColA_R22",#N/A,TRUE,"R2295";"_R22_Tables",#N/A,TRUE,"R2295"}</definedName>
    <definedName name="wrn.TabARA." hidden="1">{"Page1",#N/A,FALSE,"ARA M&amp;F&amp;T";"Page2",#N/A,FALSE,"ARA M&amp;F&amp;T";"Page3",#N/A,FALSE,"ARA M&amp;F&amp;T"}</definedName>
    <definedName name="x">[52]Settings!$B$14</definedName>
    <definedName name="x2_4c" localSheetId="5">#REF!</definedName>
    <definedName name="x2_4c">#REF!</definedName>
    <definedName name="x2_4d">'[21]Table X2.4d. (Web only)'!$A$6:$DJ$1048576</definedName>
    <definedName name="x2_6">'[21]Table X2.6.'!$A$10:$Z$61</definedName>
    <definedName name="xx" localSheetId="5" hidden="1">'[5]Time series'!#REF!</definedName>
    <definedName name="xx" hidden="1">'[5]Time series'!#REF!</definedName>
    <definedName name="YN">'[23]DD-LISTS'!$C$3:$C$7</definedName>
    <definedName name="yut" localSheetId="5">#REF!</definedName>
    <definedName name="yut">#REF!</definedName>
    <definedName name="_xlnm.Print_Area" localSheetId="5">#REF!</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58" i="32" l="1"/>
  <c r="K57" i="32"/>
  <c r="K59" i="32" l="1"/>
  <c r="K60" i="32"/>
  <c r="C50" i="32" s="1"/>
  <c r="K61" i="32"/>
  <c r="D49" i="32" s="1"/>
  <c r="K62" i="32"/>
  <c r="D50" i="32" s="1"/>
  <c r="K63" i="32"/>
  <c r="C36" i="32" s="1"/>
  <c r="K64" i="32"/>
  <c r="C38" i="32" s="1"/>
  <c r="K65" i="32"/>
  <c r="C37" i="32" s="1"/>
  <c r="K66" i="32"/>
  <c r="D36" i="32" s="1"/>
  <c r="K67" i="32"/>
  <c r="D38" i="32" s="1"/>
  <c r="K68" i="32"/>
  <c r="D37" i="32" s="1"/>
  <c r="K69" i="32"/>
  <c r="K70" i="32"/>
  <c r="C40" i="32" s="1"/>
  <c r="K71" i="32"/>
  <c r="C41" i="32" s="1"/>
  <c r="K72" i="32"/>
  <c r="K73" i="32"/>
  <c r="D40" i="32" s="1"/>
  <c r="K74" i="32"/>
  <c r="K75" i="32"/>
  <c r="K76" i="32"/>
  <c r="K77" i="32"/>
  <c r="K78" i="32"/>
  <c r="D42" i="32" s="1"/>
  <c r="K79" i="32"/>
  <c r="D43" i="32" s="1"/>
  <c r="K80" i="32"/>
  <c r="K81" i="32"/>
  <c r="C45" i="32" s="1"/>
  <c r="K82" i="32"/>
  <c r="C46" i="32" s="1"/>
  <c r="K83" i="32"/>
  <c r="C47" i="32" s="1"/>
  <c r="K84" i="32"/>
  <c r="C48" i="32" s="1"/>
  <c r="K85" i="32"/>
  <c r="D45" i="32" s="1"/>
  <c r="K86" i="32"/>
  <c r="K87" i="32"/>
  <c r="K88" i="32"/>
  <c r="D48" i="32" s="1"/>
  <c r="C51" i="32"/>
  <c r="D47" i="32"/>
  <c r="D46" i="32"/>
  <c r="D44" i="32"/>
  <c r="D41" i="32"/>
  <c r="D39" i="32"/>
  <c r="D51" i="32"/>
  <c r="C49" i="32"/>
  <c r="C44" i="32"/>
  <c r="C43" i="32"/>
  <c r="C42" i="32"/>
  <c r="C39" i="32"/>
  <c r="D34" i="27"/>
  <c r="D35" i="27"/>
  <c r="D30" i="27"/>
  <c r="D31" i="27"/>
  <c r="D32" i="27"/>
  <c r="D33" i="27"/>
  <c r="E51" i="32" l="1"/>
</calcChain>
</file>

<file path=xl/sharedStrings.xml><?xml version="1.0" encoding="utf-8"?>
<sst xmlns="http://schemas.openxmlformats.org/spreadsheetml/2006/main" count="327" uniqueCount="156">
  <si>
    <t>REFERENCES</t>
  </si>
  <si>
    <t xml:space="preserve">Pour en savoir plus : </t>
  </si>
  <si>
    <t xml:space="preserve">Méthodologie </t>
  </si>
  <si>
    <t>Reconnaître une vraie information</t>
  </si>
  <si>
    <t>Repérer une fausse information</t>
  </si>
  <si>
    <t>D'accord</t>
  </si>
  <si>
    <t>Indifférent</t>
  </si>
  <si>
    <t>Pas d'accord</t>
  </si>
  <si>
    <r>
      <rPr>
        <b/>
        <sz val="10"/>
        <color rgb="FF000000"/>
        <rFont val="Marianne"/>
      </rPr>
      <t>Source :</t>
    </r>
    <r>
      <rPr>
        <sz val="10"/>
        <color rgb="FF000000"/>
        <rFont val="Marianne"/>
      </rPr>
      <t xml:space="preserve"> DEPP.</t>
    </r>
  </si>
  <si>
    <t>6ème</t>
  </si>
  <si>
    <t>Coefficients</t>
  </si>
  <si>
    <t>Trimestre 2</t>
  </si>
  <si>
    <t>Trimestre 3</t>
  </si>
  <si>
    <t>Privé</t>
  </si>
  <si>
    <t>Score de mathématiques</t>
  </si>
  <si>
    <t>Score de français</t>
  </si>
  <si>
    <t>(Intercept)</t>
  </si>
  <si>
    <t>IPS x Niveau scolaire</t>
  </si>
  <si>
    <t>Score de mathématiques x Niveau scolaire</t>
  </si>
  <si>
    <t>Score de français x Niveau scolaire</t>
  </si>
  <si>
    <t>*</t>
  </si>
  <si>
    <t>***</t>
  </si>
  <si>
    <t>**</t>
  </si>
  <si>
    <t>.</t>
  </si>
  <si>
    <t>Filles</t>
  </si>
  <si>
    <t>Garçons</t>
  </si>
  <si>
    <t>Erreur standard</t>
  </si>
  <si>
    <t>Ensemble</t>
  </si>
  <si>
    <t xml:space="preserve">Figure 6 en ligne - Régression linéaire du score de discernement de l'infomation </t>
  </si>
  <si>
    <t>Figure 3 – Part des élèves adoptant une attitude davantage sceptique que naïve à l’égard des informations (en %)</t>
  </si>
  <si>
    <t>Échantillon</t>
  </si>
  <si>
    <t>Compétences évaluées &amp; scores</t>
  </si>
  <si>
    <t>Imputation des valeurs manquantes</t>
  </si>
  <si>
    <t>Pour les élèves ayant répondu à plus de 50 % des items par compétence, leurs non-réponses ont été imputées de la manière suivante  :
 - Pour la tâche d’évaluation de l’information et pour l’échelle de complotisme, les non-réponses sont imputées par le score moyen de l’élève sur les items complétés du même domaine.
Pour les élèves ayant répondu à moins de 50 % des items dans un domaine (environ 7 % des élèves en 6e et 5 % en 2de), les valeurs manquantes sont considérées comme aléatoires. C'est aussi le cas des données manquantes sur l’IPS, les scores en français et en mathématiques et le secteur géographique. L’imputation a alors été réalisée par la méthode de hot-deck dans des classes. Elle consiste à remplacer une valeur manquante en sélectionnant au hasard et avec remise un donneur parmi les répondants de la même classe. Les classes d’imputations sont formées en croisant le sexe, le secteur de scolarisation, le retard scolaire, l’IPS de l’établissement ou de l'élève et le score en français ou en mathématiques. Il s’agit d’une méthode d’imputation aléatoire, ce qui peut entraîner une augmentation de la variance mais permet surtout de préserver les relations entre les variables, très important pour nos modélisations.</t>
  </si>
  <si>
    <t>Les mêmes épreuves ont été administrées aux élèves de 6e et de 2de, assurant, en contrôlant de la représentativité des échantillons à l’échelle nationale, la comparativité des résultats.</t>
  </si>
  <si>
    <t>L'ensemble des scores ont été standardisés, centrés en 0 et d'écart-type 1.</t>
  </si>
  <si>
    <t>Douglas, K. M., Uscinski, J. E., Sutton, R. M., Cichocka, A., Nefes, T., Ang, C. S., &amp; Deravi, F. (2019). Understanding Conspiracy Theories. Political Psychology, 40(S1), 3–35. https://doi.org/10.1111/pops.12568</t>
  </si>
  <si>
    <t>Ecker, U. K. H., Tay, L. Q., Roozenbeek, J., van der Linden, S., Cook, J., Oreskes, N., &amp; Lewandowsky, S. (2024). Why misinformation must not be ignored. American Psychologist, No Pagination Specified-No Pagination Specified. https://doi.org/10.1037/amp0001448</t>
  </si>
  <si>
    <t>Jolley, D., Douglas, K. M., Skipper, Y., Thomas, E., &amp; Cookson, D. (2021). Measuring adolescents’ beliefs in conspiracy theories: Development and validation of the Adolescent Conspiracy Beliefs Questionnaire (ACBQ). British Journal of Developmental Psychology, 39(3), 499–520. https://doi.org/10.1111/bjdp.12368</t>
  </si>
  <si>
    <t>Kyrychenko, Y., Koo, H. J., Maertens, R., Roozenbeek, J., Van Der Linden, S., &amp; Götz, F. M. (2025). Profiling misinformation susceptibility. Personality and Individual Differences, 241, 113177. https://doi.org/10.1016/j.paid.2025.113177</t>
  </si>
  <si>
    <t>Maertens, R., Götz, F. M., Golino, H. F., Roozenbeek, J., Schneider, C. R., Kyrychenko, Y., Kerr, J. R., Stieger, S., McClanahan, W. P., Drabot, K., He, J., &amp; Van Der Linden, S. (2023). The Misinformation Susceptibility Test (MIST): A psychometrically validated measure of news veracity discernment. Behavior Research Methods, 56(3), 1863–1899. https://doi.org/10.3758/s13428-023-02124-2</t>
  </si>
  <si>
    <t>Stanovich, K. E., &amp; Toplak, M. E. (2024). Conspiracy beliefs in the context of a comprehensive rationality assessment. Thinking &amp; Reasoning, 1–23. https://doi.org/10.1080/13546783.2024.2368026</t>
  </si>
  <si>
    <t xml:space="preserve">Evaluation de l'information : vingt items destinés à évaluer la capacité des élèves à distinguer les vraies des fausses informations. À partir de ces items, nous créons les trois scores suivants :
 - Niveau de perception des fausses informations (9 items) : moyenne des réponses (de 1 à 4) pour les items relatifs aux fausses informations. Plus le score augmente, plus le participant perçoit les fausses informations comme vraies. Plus le score est bas et plus le participant est bon pour détecter les fausses informations.
 - Niveau de perception des vraies informations (11 items) : moyenne des réponses (de 1 à 4) pour les items relatifs aux vraies informations. Plus le score augmente, plus le participant perçoit les vraies informations comme vraies.
 - Score mtd (media truth discernement) : un score unique de discernement de l’information qui traduit une capacité générale à faire la distinction entre les vraies informations et les fausses informations. Il se calcule avec les deux scores précédents : score mtd = (niveau de perception des vraies informations - niveau de perception des fausses informations)/3. Nous divisons par 3 pour avoir des scores compris entre -1 et 1. Plus le score mtd augmente, plus le participant fait la différence entre les deux types d’informations.
</t>
  </si>
  <si>
    <t xml:space="preserve">2de </t>
  </si>
  <si>
    <t>Moyennes marginales estimées du score de discernement selon l'IPS et le niveau scolaire</t>
  </si>
  <si>
    <t>L'enquête porte sur un échantillon de 8 052 élèves de sixième, 7 891 élèves de seconde générale et technologique et 7 268 élèves de seconde professionnelle (soit 15 159 élèves de seconde), évalués en septembre 2022. Les pondérations initiales issues du plan de sondage ont été ajustées par calage sur marges, de manière à assurer la représentativité des élèves de sixième et de seconde selon trois variables : le sexe, le retard scolaire et le secteur de scolarisation. Elles sont utilisées dans l'ensemble des statistiques réalisées. L'échantillon de seconde ne comporte toutefois pas d'élève en CAP (environ 10 % des effectifs à l'échelle nationale), ce qui limite sa représentativité sur l'ensemble des élèves scolarisés en France, contrairement à l'échantillon de sixième.</t>
  </si>
  <si>
    <t>grade</t>
  </si>
  <si>
    <t>n_eleve</t>
  </si>
  <si>
    <t>Min</t>
  </si>
  <si>
    <t>quant25</t>
  </si>
  <si>
    <t>Median</t>
  </si>
  <si>
    <t>Mean</t>
  </si>
  <si>
    <t>SD</t>
  </si>
  <si>
    <t>quant75</t>
  </si>
  <si>
    <t>Max</t>
  </si>
  <si>
    <t>Sixième</t>
  </si>
  <si>
    <t>Sexe</t>
  </si>
  <si>
    <t>EP</t>
  </si>
  <si>
    <t>Public hors EP</t>
  </si>
  <si>
    <t>T1_Bas</t>
  </si>
  <si>
    <t>T2_Moyen</t>
  </si>
  <si>
    <t>T3_Haut</t>
  </si>
  <si>
    <t>IPS de l'élève</t>
  </si>
  <si>
    <t>Q1_Bas</t>
  </si>
  <si>
    <t>Q2_Moyen-bas</t>
  </si>
  <si>
    <t>Q3_Moyen-haut</t>
  </si>
  <si>
    <t>Q4_Élevé</t>
  </si>
  <si>
    <t>female</t>
  </si>
  <si>
    <t>male</t>
  </si>
  <si>
    <t>T1</t>
  </si>
  <si>
    <t>T2</t>
  </si>
  <si>
    <t>T3</t>
  </si>
  <si>
    <t>Q1</t>
  </si>
  <si>
    <t>Q2</t>
  </si>
  <si>
    <t>Q3</t>
  </si>
  <si>
    <t>Q4</t>
  </si>
  <si>
    <t>Données de la figure</t>
  </si>
  <si>
    <t xml:space="preserve">Figure 2 - Score de discernement moyen selon les caractéristiques des élèves, en sixième et en seconde </t>
  </si>
  <si>
    <t>priority</t>
  </si>
  <si>
    <t>private</t>
  </si>
  <si>
    <t>public</t>
  </si>
  <si>
    <t>Ensemble des items</t>
  </si>
  <si>
    <r>
      <t xml:space="preserve">Score de scepticisme : score correspondant au biais de réponse, qui indique à quel point l’élève a tendance à juger un titre d’actualité comme vrai ou comme faux, et cela indépendamment de la véracité factuelle de l’information. Les réponses sont recodées : un score de 3 ou 4 est traité comme "vrai", et un score de 1 ou 2 est traité comme "faux". Pour chaque participant, la proportion de titres vrais jugés comme vrai constitue le </t>
    </r>
    <r>
      <rPr>
        <i/>
        <sz val="10"/>
        <color theme="1"/>
        <rFont val="Marianne"/>
      </rPr>
      <t>hit</t>
    </r>
    <r>
      <rPr>
        <sz val="10"/>
        <color theme="1"/>
        <rFont val="Marianne"/>
      </rPr>
      <t xml:space="preserve"> (H), alors que la proportion de titres faux jugés comme vrais constitue le </t>
    </r>
    <r>
      <rPr>
        <i/>
        <sz val="10"/>
        <color theme="1"/>
        <rFont val="Marianne"/>
      </rPr>
      <t xml:space="preserve">false alarm </t>
    </r>
    <r>
      <rPr>
        <sz val="10"/>
        <color theme="1"/>
        <rFont val="Marianne"/>
      </rPr>
      <t>ou faux positif (FA). Le bias de réponse est ensuite calculé selon la formule : c=− 1/2 [Z(H)+Z(FA)]. Un score inférieur à 0 indique une acceptation plus facile des informations indépendamment de leur véracité objective (naïve), un score de 0 indique un jugement exact de véracité et un score supérieur à 0, une tendance à juger l’information comme fausse (sceptique). En figure 3, nous regardons les pourcentages d'élèves adoptant une attitude sceptique, correspondant à la part des élèves ayant un score supérieur à 0.</t>
    </r>
  </si>
  <si>
    <t>Attitude neutre ou naive</t>
  </si>
  <si>
    <t>Score  de distance aux pensées conspirationnistes : huit items permettant d’évaluer le niveau de pensée complotiste des élèves. Chaque item permet de situer les élèves sur une échelle de 1 à 7 (de "pas du tout d’accord" avec l’information proposée à "tout à fait d’accord"). À partir de ces derniers, nous dérivons un score de distance aux pensées conspirationnistes comme l'opposé de la moyenne de l'ensemble des items. Plus le score augmente, plus le participant a tendance à adopter de la distance par rapport aux croyances conspirationnistes.</t>
  </si>
  <si>
    <t>IPS</t>
  </si>
  <si>
    <t>Trimestre 1</t>
  </si>
  <si>
    <t>Zone géographique x Niveau scolaire</t>
  </si>
  <si>
    <t>Trimestre de naissance x Niveau scolaire</t>
  </si>
  <si>
    <t>Public</t>
  </si>
  <si>
    <t>Redoublement x Niveau scolaire</t>
  </si>
  <si>
    <t>Sexe x Niveau scolaire</t>
  </si>
  <si>
    <t>0.0306</t>
  </si>
  <si>
    <t>0.0725</t>
  </si>
  <si>
    <t>0.0124</t>
  </si>
  <si>
    <t>0.0103</t>
  </si>
  <si>
    <t>Moyennes marginales estimées du score de complotisme selon le secteur de scolarisation de l'année N-1</t>
  </si>
  <si>
    <t>Moyennes marginales estimées du score de complotisme selon le trimestre de naissance</t>
  </si>
  <si>
    <t>Trimestre 4</t>
  </si>
  <si>
    <t>Secteur de scolarisation x Niveau scolaire</t>
  </si>
  <si>
    <t>Trimestre de naissance</t>
  </si>
  <si>
    <t>Secteur de scolarisation</t>
  </si>
  <si>
    <t>Milieu géographique (Rural = -0.5)</t>
  </si>
  <si>
    <t>Redoublement (Élève à l'heure = -0.5)</t>
  </si>
  <si>
    <t>Sexe (Garçon = -0.5)</t>
  </si>
  <si>
    <t>Niveau (Sixième = -0.5)</t>
  </si>
  <si>
    <r>
      <rPr>
        <b/>
        <sz val="10"/>
        <color theme="1"/>
        <rFont val="Marianne"/>
      </rPr>
      <t xml:space="preserve">Source : </t>
    </r>
    <r>
      <rPr>
        <sz val="10"/>
        <color rgb="FF000000"/>
        <rFont val="Marianne"/>
      </rPr>
      <t>DEPP</t>
    </r>
  </si>
  <si>
    <r>
      <rPr>
        <b/>
        <sz val="10"/>
        <color rgb="FF000000"/>
        <rFont val="Marianne"/>
      </rPr>
      <t>Note :</t>
    </r>
    <r>
      <rPr>
        <sz val="10"/>
        <color rgb="FF000000"/>
        <rFont val="Marianne"/>
      </rPr>
      <t xml:space="preserve"> les pourcentages sont calculés à partir d'un score de scepticisme présenté dans la méthodologie.</t>
    </r>
  </si>
  <si>
    <r>
      <rPr>
        <b/>
        <sz val="10"/>
        <color theme="1"/>
        <rFont val="Marianne"/>
      </rPr>
      <t>Lecture :</t>
    </r>
    <r>
      <rPr>
        <sz val="10"/>
        <color rgb="FF000000"/>
        <rFont val="Marianne"/>
      </rPr>
      <t xml:space="preserve"> le score moyen des élèves de sixième scolarisés en éducation prioritaire pendant leur année de CM2 est de 259. Celui des élèves de seconde scolarisés en éducation prioritaire pendant leur année de troisième est de 263.</t>
    </r>
  </si>
  <si>
    <r>
      <t xml:space="preserve">Lecture : </t>
    </r>
    <r>
      <rPr>
        <sz val="10"/>
        <color theme="1"/>
        <rFont val="Marianne"/>
      </rPr>
      <t>Toutes choses égales par ailleurs, les élèves nés au premier trimestre obtiennent un score de complotisme supérieur de 7% d'écart-type par rapport aux élèves nés au dernier trimestre.</t>
    </r>
  </si>
  <si>
    <r>
      <t xml:space="preserve">Batailler, C., Brannon, S. M., Teas, P. E., &amp; Gawronski, B. (n.d.). </t>
    </r>
    <r>
      <rPr>
        <i/>
        <sz val="10"/>
        <color rgb="FF000000"/>
        <rFont val="Marianne"/>
      </rPr>
      <t>A Signal Detection Approach to Understanding the Identification of Fake News</t>
    </r>
    <r>
      <rPr>
        <sz val="10"/>
        <color rgb="FF000000"/>
        <rFont val="Marianne"/>
      </rPr>
      <t>.</t>
    </r>
  </si>
  <si>
    <r>
      <t xml:space="preserve">Sultan, M., Tump, A. N., Ehmann, N., Lorenz-Spreen, P., Hertwig, R., &amp; Gollwitzer, A. (n.d.). </t>
    </r>
    <r>
      <rPr>
        <i/>
        <sz val="10"/>
        <color rgb="FF000000"/>
        <rFont val="Marianne"/>
      </rPr>
      <t>Susceptibility to online misinformation: A systematic meta-analysis of demographic and psychological factors</t>
    </r>
    <r>
      <rPr>
        <sz val="10"/>
        <color rgb="FF000000"/>
        <rFont val="Marianne"/>
      </rPr>
      <t>.</t>
    </r>
  </si>
  <si>
    <r>
      <rPr>
        <b/>
        <sz val="10"/>
        <color theme="1"/>
        <rFont val="Marianne"/>
      </rPr>
      <t>Lecture :</t>
    </r>
    <r>
      <rPr>
        <sz val="10"/>
        <color rgb="FF000000"/>
        <rFont val="Marianne"/>
      </rPr>
      <t xml:space="preserve"> le score moyen des élèves de sixième scolarisés en éducation prioritaire pendant leur année de CM2 est de 221. Celui des élèves de seconde scolarisés en éducation prioritaire pendant leur année de troisième est de 248.</t>
    </r>
  </si>
  <si>
    <r>
      <rPr>
        <b/>
        <sz val="10"/>
        <color rgb="FF000000"/>
        <rFont val="Marianne"/>
      </rPr>
      <t>Champ :</t>
    </r>
    <r>
      <rPr>
        <sz val="10"/>
        <color rgb="FF000000"/>
        <rFont val="Marianne"/>
      </rPr>
      <t xml:space="preserve"> échantillons représentatifs d'élèves de sixième, de seco</t>
    </r>
    <r>
      <rPr>
        <sz val="10"/>
        <rFont val="Marianne"/>
      </rPr>
      <t>nde générale et technologique et de seconde professionnelle,</t>
    </r>
    <r>
      <rPr>
        <sz val="10"/>
        <color rgb="FF000000"/>
        <rFont val="Marianne"/>
      </rPr>
      <t xml:space="preserve"> en septembre 2022.</t>
    </r>
  </si>
  <si>
    <r>
      <rPr>
        <b/>
        <sz val="10"/>
        <color theme="1"/>
        <rFont val="Marianne"/>
      </rPr>
      <t>Champ :</t>
    </r>
    <r>
      <rPr>
        <sz val="10"/>
        <color theme="1"/>
        <rFont val="Marianne"/>
      </rPr>
      <t xml:space="preserve"> échantillons représentatifs d'élèves de sixième, de seconde générale et technologique et de seconde professionnelle, en septembre 2022.</t>
    </r>
  </si>
  <si>
    <r>
      <rPr>
        <b/>
        <sz val="10"/>
        <color rgb="FF000000"/>
        <rFont val="Marianne"/>
      </rPr>
      <t>Champ</t>
    </r>
    <r>
      <rPr>
        <sz val="10"/>
        <color rgb="FF000000"/>
        <rFont val="Marianne"/>
      </rPr>
      <t xml:space="preserve"> : échantillons représentatifs d'élèves de sixième, de seconde générale et technologique et de seconde professionnelle, en septembre 2022.</t>
    </r>
  </si>
  <si>
    <r>
      <t>Champ :</t>
    </r>
    <r>
      <rPr>
        <sz val="10"/>
        <color theme="1"/>
        <rFont val="Marianne"/>
      </rPr>
      <t xml:space="preserve"> échantillons représentatifs d'élèves de sixième, de seconde générale et technologique et de seconde professionnelle, en septembre 2022.</t>
    </r>
  </si>
  <si>
    <t>Moyennes marginales estimées du score de discernement selon le secteur de scolarisation de l'année N-1</t>
  </si>
  <si>
    <t>Attitude sceptique</t>
  </si>
  <si>
    <t>"Le gouvernement cache délibérément des informations importantes au public."</t>
  </si>
  <si>
    <t>"Certains groupes politiques ont des projets secrets qui ne sont pas bons pour la société."</t>
  </si>
  <si>
    <t>"Des sociétés secrètes contrôlent les hommes politiques et les autres dirigeants."</t>
  </si>
  <si>
    <t>"Le gouvernement est souvent au courant des actions terroristes et les laisse se produire."</t>
  </si>
  <si>
    <t>"Les gouvernements ont délibérément répandu des maladies dans certains groupes d'individus."</t>
  </si>
  <si>
    <t>"Le gouvernement surveille les gens en secret."</t>
  </si>
  <si>
    <t>"Des groupes secrets contrôlent l'esprit des gens sans qu'ils le sachent."</t>
  </si>
  <si>
    <t>"Des sociétés secrètes influencent de nombreuses décisions politiques."</t>
  </si>
  <si>
    <r>
      <rPr>
        <b/>
        <sz val="10"/>
        <color theme="1"/>
        <rFont val="Marianne"/>
      </rPr>
      <t>Note 1 :</t>
    </r>
    <r>
      <rPr>
        <sz val="10"/>
        <color theme="1"/>
        <rFont val="Marianne"/>
      </rPr>
      <t xml:space="preserve"> les résultats présentés sont issus d’un modèle de régression linéaire qui mesure le lien entre le score moyen de discernement et différentes caractéristiques des élèves. Le score est standardisé (moyenne = 0 ; écart-type = 1), tout comme l’IPS et les scores en français et en mathématiques. Le sexe, le milieu géographique, le niveau scolaire et le redoublement sont codés avec deux valeurs symétriques (−0,5 et +0,5) : les effets s’interprètent par rapport à la moyenne des deux groupes, plutôt que par rapport à un groupe “de référence”. Le trimestre de naissance et le secteur de scolarisation sont codées en contrastes : chaque coefficient indique l’écart de la modalité à la moyenne de l’ensemble des modalités. </t>
    </r>
  </si>
  <si>
    <r>
      <rPr>
        <b/>
        <sz val="10"/>
        <color theme="1"/>
        <rFont val="Marianne"/>
      </rPr>
      <t>Note 2</t>
    </r>
    <r>
      <rPr>
        <sz val="10"/>
        <color theme="1"/>
        <rFont val="Marianne"/>
      </rPr>
      <t xml:space="preserve"> : Intercept : le score prédit pour un élève « moyen » (au niveau moyen sur l’ensemble des caractéristiques mesurées); *** : significatif au seuil de 0,1 % ; ** : significatif au seuil de 1 % ; * : significatif au seuil de 5 % ; . : significatif au seuil de 10 %. </t>
    </r>
  </si>
  <si>
    <r>
      <rPr>
        <b/>
        <sz val="10"/>
        <color theme="1"/>
        <rFont val="Marianne"/>
      </rPr>
      <t>Note 3 :</t>
    </r>
    <r>
      <rPr>
        <sz val="10"/>
        <color theme="1"/>
        <rFont val="Marianne"/>
      </rPr>
      <t xml:space="preserve"> le secteur de scolarisation est celui de l'année N-1, afin d'observer son effet sur les évaluations passées en début d'année scolaire N.</t>
    </r>
  </si>
  <si>
    <r>
      <t xml:space="preserve">Note : </t>
    </r>
    <r>
      <rPr>
        <sz val="10"/>
        <color theme="1"/>
        <rFont val="Marianne"/>
      </rPr>
      <t>les résultats présentés sont issus d’un modèle de régression linéaire qui mesure le lien entre le score moyen d’adhésion aux théories du complot et différentes caractéristiques des élèves. Le score est standardisé (moyenne = 0 ; écart-type = 1), tout comme l’IPS et les scores en français et en mathématiques. Le sexe, le milieu géographique, le niveau scolaire et le redoublement sont codés avec deux valeurs symétriques (−0,5 et +0,5) : les effets s’interprètent par rapport à la moyenne des deux groupes, plutôt que par rapport à un groupe “de référence”. Le trimestre de naissance et le secteur de scolarisation sont codés en contrastes : chaque coefficient indique l’écart de la modalité à la moyenne de l’ensemble des modalités.</t>
    </r>
  </si>
  <si>
    <r>
      <rPr>
        <b/>
        <sz val="10"/>
        <color theme="1"/>
        <rFont val="Marianne"/>
      </rPr>
      <t>Note 3 :</t>
    </r>
    <r>
      <rPr>
        <sz val="10"/>
        <color theme="1"/>
        <rFont val="Marianne"/>
      </rPr>
      <t xml:space="preserve"> Le secteur de scolarisation est celui de l'année N-1, afin d'observer son effet sur les évaluations passées en début d'année scolaire N.</t>
    </r>
  </si>
  <si>
    <t>Figure 1 - Taux de réussite à la tâche d'évaluation de l'information en sixième et en seconde (en %)</t>
  </si>
  <si>
    <t>Seconde</t>
  </si>
  <si>
    <t>Figure 4 - Taux d'adhésion aux théories du complot chez les élèves de sixième et de seconde</t>
  </si>
  <si>
    <r>
      <t>6</t>
    </r>
    <r>
      <rPr>
        <vertAlign val="superscript"/>
        <sz val="10"/>
        <color rgb="FF000000"/>
        <rFont val="Marianne"/>
      </rPr>
      <t>e</t>
    </r>
  </si>
  <si>
    <r>
      <t>2</t>
    </r>
    <r>
      <rPr>
        <vertAlign val="superscript"/>
        <sz val="10"/>
        <color rgb="FF000000"/>
        <rFont val="Marianne"/>
      </rPr>
      <t>de</t>
    </r>
  </si>
  <si>
    <t xml:space="preserve">Figure 5 - Score moyen d'adhésion aux pensées conspirationnistes selon les caractéristiques des élèves, en sixième et en seconde </t>
  </si>
  <si>
    <t>Secteur année N-1</t>
  </si>
  <si>
    <t xml:space="preserve">Figure 7 en ligne - Régression linéaire du score d’adhésion aux théories du complot </t>
  </si>
  <si>
    <t>En sixième, 75 % des élèves ont bien reconnu l’information vraie proposée en exemple et 85 % ont correctement identifié la fausse. En seconde, ces taux atteignent respectivement 86 % et 93 %.</t>
  </si>
  <si>
    <r>
      <rPr>
        <b/>
        <sz val="10"/>
        <color rgb="FF000000"/>
        <rFont val="Marianne"/>
      </rPr>
      <t>Note : l</t>
    </r>
    <r>
      <rPr>
        <sz val="10"/>
        <color rgb="FF000000"/>
        <rFont val="Marianne"/>
      </rPr>
      <t>es réponses « probablement pas vrai » et « pas du tout vrai » ont été regroupées, indiquant que l'élève juge l'information comme fausse, de même que les réponses « tout à fait vrai » et « probablement vrai » pour une information jugée véridique."</t>
    </r>
  </si>
  <si>
    <r>
      <rPr>
        <b/>
        <sz val="10"/>
        <color rgb="FF000000"/>
        <rFont val="Marianne"/>
      </rPr>
      <t>Lecture :</t>
    </r>
    <r>
      <rPr>
        <sz val="10"/>
        <color rgb="FF000000"/>
        <rFont val="Marianne"/>
      </rPr>
      <t xml:space="preserve"> les élèves de sixième reconnaissent bien en moyenne 60 % des vraies informations et les élèves de seconde 67 %.</t>
    </r>
  </si>
  <si>
    <r>
      <rPr>
        <b/>
        <sz val="10"/>
        <color theme="1"/>
        <rFont val="Marianne"/>
      </rPr>
      <t>Note</t>
    </r>
    <r>
      <rPr>
        <sz val="10"/>
        <color theme="1"/>
        <rFont val="Marianne"/>
      </rPr>
      <t xml:space="preserve"> : le secteur mobilisé dans l'analyse est celui de l'établissement quitté par les élèves à la fin de l'année scolaire (dans lequel les élèves ont généralement passé plusieurs années) plutôt que celui de l'établissement rejoint en septembre.</t>
    </r>
  </si>
  <si>
    <r>
      <rPr>
        <b/>
        <sz val="10"/>
        <color rgb="FF000000"/>
        <rFont val="Marianne"/>
      </rPr>
      <t>Lecture :</t>
    </r>
    <r>
      <rPr>
        <sz val="10"/>
        <color rgb="FF000000"/>
        <rFont val="Marianne"/>
      </rPr>
      <t xml:space="preserve"> en sixième, 57 % des élèves se montrent sceptiques à l'égard des informations.</t>
    </r>
  </si>
  <si>
    <r>
      <rPr>
        <b/>
        <sz val="10"/>
        <color rgb="FF000000"/>
        <rFont val="Marianne"/>
      </rPr>
      <t xml:space="preserve">Note : </t>
    </r>
    <r>
      <rPr>
        <sz val="10"/>
        <color rgb="FF000000"/>
        <rFont val="Marianne"/>
      </rPr>
      <t>les réponses « Pas du tout d’accord », « Pas d’accord » et « Plutôt pas d’accord » ont été regroupées, considérant ici l'élève comme « Pas d'accord » avec l'affirmation. De même, les réponses « Plutôt d’accord », « D’accord » et « Tout à fait d’accord » ont été regroupées sous l'intitulé « D'accord ».</t>
    </r>
  </si>
  <si>
    <r>
      <rPr>
        <b/>
        <sz val="10"/>
        <color theme="1"/>
        <rFont val="Marianne"/>
      </rPr>
      <t xml:space="preserve">Lecture </t>
    </r>
    <r>
      <rPr>
        <sz val="10"/>
        <color theme="1"/>
        <rFont val="Marianne"/>
      </rPr>
      <t>: toutes choses égales par ailleurs, une augmentation d’un écart-type de score de français entraîne une augmentation de 20 % d’écart-type de score en capacité de discernement.</t>
    </r>
  </si>
  <si>
    <r>
      <rPr>
        <b/>
        <sz val="10"/>
        <color theme="1"/>
        <rFont val="Marianne"/>
      </rPr>
      <t>Lecture :</t>
    </r>
    <r>
      <rPr>
        <sz val="10"/>
        <color theme="1"/>
        <rFont val="Marianne"/>
      </rPr>
      <t xml:space="preserve"> toutes choses égales par ailleurs, une augmentation d'un écart-type de l'IPS entraîne une augmentation de 3 % d'écart-type du score de discernement chez les sixième.</t>
    </r>
  </si>
  <si>
    <r>
      <rPr>
        <b/>
        <sz val="10"/>
        <color rgb="FF000000"/>
        <rFont val="Marianne"/>
      </rPr>
      <t>Lecture</t>
    </r>
    <r>
      <rPr>
        <sz val="10"/>
        <color rgb="FF000000"/>
        <rFont val="Marianne"/>
      </rPr>
      <t xml:space="preserve"> : toutes choses égales par ailleurs, une augmentation d’un écart-type du score de français entraine une diminution de 14% d'écart-type du score d’adhésion aux théories du complot.</t>
    </r>
  </si>
  <si>
    <r>
      <t xml:space="preserve">Lecture : </t>
    </r>
    <r>
      <rPr>
        <sz val="10"/>
        <color theme="1"/>
        <rFont val="Marianne"/>
      </rPr>
      <t>toutes choses égales par ailleurs, les élèves scolarisés dans un établissement EP obtiennent un score de complotisme supérieur de 9 % d’écart-type par rapport aux élèves scolarisés dans un établissement public ou privé.</t>
    </r>
  </si>
  <si>
    <r>
      <rPr>
        <b/>
        <sz val="10"/>
        <color rgb="FF000000"/>
        <rFont val="Marianne"/>
      </rPr>
      <t>Lecture :</t>
    </r>
    <r>
      <rPr>
        <sz val="10"/>
        <color rgb="FF000000"/>
        <rFont val="Marianne"/>
      </rPr>
      <t xml:space="preserve"> en sixième, 40 % des élèves se déclarent d'accord avec l'affirmation "Des sociétés secrètes influencent de nombreuses décisions politiques", contre 38 % des élèves de seconde.</t>
    </r>
  </si>
  <si>
    <t>Exemples de supports utilisés pour évaluer la capacité des élèves à discerner les vraies des fausses informations</t>
  </si>
  <si>
    <r>
      <rPr>
        <b/>
        <sz val="10"/>
        <color theme="1"/>
        <rFont val="Marianne"/>
      </rPr>
      <t>Réf. :</t>
    </r>
    <r>
      <rPr>
        <sz val="10"/>
        <color theme="1"/>
        <rFont val="Marianne"/>
      </rPr>
      <t xml:space="preserve"> </t>
    </r>
    <r>
      <rPr>
        <i/>
        <sz val="10"/>
        <color theme="1"/>
        <rFont val="Marianne"/>
      </rPr>
      <t>Note d'Information</t>
    </r>
    <r>
      <rPr>
        <sz val="10"/>
        <color theme="1"/>
        <rFont val="Marianne"/>
      </rPr>
      <t xml:space="preserve"> n° 26-10 DEPP</t>
    </r>
  </si>
  <si>
    <r>
      <rPr>
        <b/>
        <sz val="10"/>
        <color theme="1"/>
        <rFont val="Marianne"/>
      </rPr>
      <t>Réf. :</t>
    </r>
    <r>
      <rPr>
        <sz val="10"/>
        <color theme="1"/>
        <rFont val="Marianne"/>
      </rPr>
      <t xml:space="preserve"> </t>
    </r>
    <r>
      <rPr>
        <i/>
        <sz val="10"/>
        <color theme="1"/>
        <rFont val="Marianne"/>
      </rPr>
      <t xml:space="preserve">Note d'Information </t>
    </r>
    <r>
      <rPr>
        <sz val="10"/>
        <color theme="1"/>
        <rFont val="Marianne"/>
      </rPr>
      <t>n° 26-10 DEPP</t>
    </r>
  </si>
  <si>
    <r>
      <rPr>
        <b/>
        <sz val="11"/>
        <color rgb="FF000000"/>
        <rFont val="Calibri"/>
        <family val="2"/>
        <scheme val="minor"/>
      </rPr>
      <t>Réf</t>
    </r>
    <r>
      <rPr>
        <sz val="11"/>
        <color rgb="FF000000"/>
        <rFont val="Calibri"/>
        <family val="2"/>
        <scheme val="minor"/>
      </rPr>
      <t xml:space="preserve">. : </t>
    </r>
    <r>
      <rPr>
        <i/>
        <sz val="11"/>
        <color rgb="FF000000"/>
        <rFont val="Calibri"/>
        <family val="2"/>
        <scheme val="minor"/>
      </rPr>
      <t>Note d'Information</t>
    </r>
    <r>
      <rPr>
        <sz val="11"/>
        <color rgb="FF000000"/>
        <rFont val="Calibri"/>
        <family val="2"/>
        <scheme val="minor"/>
      </rPr>
      <t xml:space="preserve"> n° 26-10 DEPP</t>
    </r>
  </si>
  <si>
    <r>
      <t xml:space="preserve">Lecture : </t>
    </r>
    <r>
      <rPr>
        <sz val="11"/>
        <color theme="1"/>
        <rFont val="Calibri"/>
        <family val="2"/>
        <scheme val="minor"/>
      </rPr>
      <t xml:space="preserve">toutes choses égales par ailleurs, les élèves scolarisés dans un établissement EP obtiennent un score </t>
    </r>
    <r>
      <rPr>
        <sz val="11"/>
        <color rgb="FFFF0000"/>
        <rFont val="Calibri"/>
        <family val="2"/>
        <scheme val="minor"/>
      </rPr>
      <t xml:space="preserve">de discernement de l'information </t>
    </r>
    <r>
      <rPr>
        <sz val="11"/>
        <color theme="1"/>
        <rFont val="Calibri"/>
        <family val="2"/>
        <scheme val="minor"/>
      </rPr>
      <t>supérieur de 9 % d’écart-type par rapport aux élèves scolarisés dans un établissement public.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</si>
</sst>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0.000"/>
    <numFmt numFmtId="166" formatCode="0.0000"/>
  </numFmts>
  <fonts count="32">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scheme val="minor"/>
    </font>
    <font>
      <sz val="11"/>
      <name val="Calibri"/>
      <family val="2"/>
    </font>
    <font>
      <sz val="11"/>
      <color theme="1"/>
      <name val="Marianne"/>
    </font>
    <font>
      <sz val="10"/>
      <color rgb="FF000000"/>
      <name val="Marianne"/>
    </font>
    <font>
      <b/>
      <sz val="10"/>
      <color rgb="FF000000"/>
      <name val="Marianne"/>
    </font>
    <font>
      <b/>
      <sz val="10"/>
      <color theme="1"/>
      <name val="Marianne"/>
    </font>
    <font>
      <sz val="10"/>
      <name val="Arial"/>
      <family val="2"/>
    </font>
    <font>
      <sz val="10"/>
      <color theme="1"/>
      <name val="Marianne"/>
    </font>
    <font>
      <sz val="11"/>
      <color rgb="FF000000"/>
      <name val="Calibri"/>
      <family val="2"/>
      <scheme val="minor"/>
    </font>
    <font>
      <b/>
      <sz val="11"/>
      <color theme="1"/>
      <name val="Marianne"/>
    </font>
    <font>
      <b/>
      <sz val="12"/>
      <color theme="1"/>
      <name val="Marianne"/>
    </font>
    <font>
      <u/>
      <sz val="11"/>
      <color theme="10"/>
      <name val="Calibri"/>
      <family val="2"/>
      <scheme val="minor"/>
    </font>
    <font>
      <i/>
      <sz val="10"/>
      <color theme="1"/>
      <name val="Marianne"/>
    </font>
    <font>
      <sz val="10"/>
      <name val="Marianne"/>
    </font>
    <font>
      <sz val="11"/>
      <name val="Calibri"/>
      <family val="2"/>
      <scheme val="minor"/>
    </font>
    <font>
      <sz val="9"/>
      <name val="Myriad Pro"/>
      <family val="2"/>
    </font>
    <font>
      <sz val="9"/>
      <name val="Wingdings 3"/>
      <family val="1"/>
      <charset val="2"/>
    </font>
    <font>
      <sz val="8"/>
      <name val="Calibri"/>
      <family val="2"/>
      <scheme val="minor"/>
    </font>
    <font>
      <b/>
      <i/>
      <sz val="10"/>
      <color theme="1"/>
      <name val="Marianne"/>
    </font>
    <font>
      <i/>
      <sz val="10"/>
      <color rgb="FF000000"/>
      <name val="Marianne"/>
    </font>
    <font>
      <u/>
      <sz val="10"/>
      <color theme="10"/>
      <name val="Marianne"/>
    </font>
    <font>
      <i/>
      <sz val="9"/>
      <color theme="1"/>
      <name val="Calibri"/>
      <family val="2"/>
      <scheme val="minor"/>
    </font>
    <font>
      <b/>
      <sz val="11"/>
      <color theme="1"/>
      <name val="Calibri"/>
      <family val="2"/>
      <scheme val="minor"/>
    </font>
    <font>
      <vertAlign val="superscript"/>
      <sz val="10"/>
      <color rgb="FF000000"/>
      <name val="Marianne"/>
    </font>
    <font>
      <i/>
      <sz val="11"/>
      <color rgb="FF000000"/>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9F9F9"/>
        <bgColor indexed="64"/>
      </patternFill>
    </fill>
    <fill>
      <patternFill patternType="solid">
        <fgColor theme="0" tint="-4.9989318521683403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bottom style="medium">
        <color rgb="FFDDDDDD"/>
      </bottom>
      <diagonal/>
    </border>
    <border>
      <left style="medium">
        <color rgb="FFDDDDDD"/>
      </left>
      <right style="medium">
        <color rgb="FFDDDDDD"/>
      </right>
      <top style="medium">
        <color rgb="FFDDDDDD"/>
      </top>
      <bottom style="thick">
        <color rgb="FFDDDDDD"/>
      </bottom>
      <diagonal/>
    </border>
    <border>
      <left style="medium">
        <color rgb="FFDDDDDD"/>
      </left>
      <right style="medium">
        <color rgb="FFDDDDDD"/>
      </right>
      <top style="thick">
        <color rgb="FFDDDDDD"/>
      </top>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indexed="64"/>
      </top>
      <bottom style="thin">
        <color indexed="64"/>
      </bottom>
      <diagonal/>
    </border>
    <border>
      <left style="thin">
        <color indexed="64"/>
      </left>
      <right/>
      <top style="thin">
        <color indexed="64"/>
      </top>
      <bottom style="thin">
        <color theme="1"/>
      </bottom>
      <diagonal/>
    </border>
    <border>
      <left style="thin">
        <color theme="1"/>
      </left>
      <right/>
      <top style="thin">
        <color indexed="64"/>
      </top>
      <bottom style="thin">
        <color theme="1"/>
      </bottom>
      <diagonal/>
    </border>
    <border>
      <left/>
      <right/>
      <top style="thin">
        <color indexed="64"/>
      </top>
      <bottom/>
      <diagonal/>
    </border>
    <border>
      <left/>
      <right/>
      <top/>
      <bottom style="thin">
        <color indexed="64"/>
      </bottom>
      <diagonal/>
    </border>
  </borders>
  <cellStyleXfs count="11">
    <xf numFmtId="0" fontId="0" fillId="0" borderId="0"/>
    <xf numFmtId="0" fontId="7" fillId="0" borderId="0"/>
    <xf numFmtId="0" fontId="5" fillId="0" borderId="0"/>
    <xf numFmtId="0" fontId="4" fillId="0" borderId="0"/>
    <xf numFmtId="0" fontId="12" fillId="0" borderId="0"/>
    <xf numFmtId="0" fontId="14" fillId="0" borderId="0"/>
    <xf numFmtId="0" fontId="17" fillId="0" borderId="0" applyNumberFormat="0" applyFill="0" applyBorder="0" applyAlignment="0" applyProtection="0"/>
    <xf numFmtId="0" fontId="3" fillId="0" borderId="0"/>
    <xf numFmtId="0" fontId="3" fillId="0" borderId="0"/>
    <xf numFmtId="0" fontId="2" fillId="0" borderId="0"/>
    <xf numFmtId="0" fontId="21" fillId="0" borderId="4" applyBorder="0" applyAlignment="0">
      <alignment horizontal="center" vertical="center"/>
    </xf>
  </cellStyleXfs>
  <cellXfs count="175">
    <xf numFmtId="0" fontId="0" fillId="0" borderId="0" xfId="0"/>
    <xf numFmtId="0" fontId="9" fillId="0" borderId="0" xfId="0" applyFont="1"/>
    <xf numFmtId="1" fontId="9" fillId="0" borderId="1" xfId="0" applyNumberFormat="1" applyFont="1" applyBorder="1"/>
    <xf numFmtId="0" fontId="9" fillId="0" borderId="1" xfId="0" applyFont="1" applyBorder="1"/>
    <xf numFmtId="0" fontId="11" fillId="2" borderId="0" xfId="0" applyFont="1" applyFill="1"/>
    <xf numFmtId="0" fontId="11" fillId="0" borderId="1" xfId="3" applyFont="1" applyBorder="1"/>
    <xf numFmtId="0" fontId="11" fillId="0" borderId="0" xfId="3" applyFont="1"/>
    <xf numFmtId="0" fontId="2" fillId="2" borderId="0" xfId="9" applyFill="1"/>
    <xf numFmtId="1" fontId="22" fillId="2" borderId="0" xfId="10" applyNumberFormat="1" applyFont="1" applyFill="1" applyBorder="1" applyAlignment="1">
      <alignment horizontal="center"/>
    </xf>
    <xf numFmtId="0" fontId="9" fillId="2" borderId="0" xfId="0" applyFont="1" applyFill="1" applyAlignment="1">
      <alignment wrapText="1"/>
    </xf>
    <xf numFmtId="0" fontId="9" fillId="2" borderId="0" xfId="0" applyFont="1" applyFill="1" applyAlignment="1">
      <alignment vertical="center" wrapText="1"/>
    </xf>
    <xf numFmtId="0" fontId="9" fillId="2" borderId="0" xfId="0" applyFont="1" applyFill="1"/>
    <xf numFmtId="0" fontId="2" fillId="2" borderId="0" xfId="9" applyFill="1" applyAlignment="1">
      <alignment vertical="top" wrapText="1"/>
    </xf>
    <xf numFmtId="0" fontId="11" fillId="0" borderId="12" xfId="3" applyFont="1" applyBorder="1"/>
    <xf numFmtId="0" fontId="13" fillId="0" borderId="0" xfId="0" applyFont="1"/>
    <xf numFmtId="0" fontId="11" fillId="2" borderId="0" xfId="9" applyFont="1" applyFill="1"/>
    <xf numFmtId="0" fontId="13" fillId="2" borderId="0" xfId="9" applyFont="1" applyFill="1"/>
    <xf numFmtId="0" fontId="11" fillId="2" borderId="1" xfId="9" applyFont="1" applyFill="1" applyBorder="1" applyAlignment="1">
      <alignment horizontal="center" vertical="center" wrapText="1"/>
    </xf>
    <xf numFmtId="0" fontId="13" fillId="2" borderId="1" xfId="9" applyFont="1" applyFill="1" applyBorder="1"/>
    <xf numFmtId="1" fontId="13" fillId="2" borderId="1" xfId="9" applyNumberFormat="1" applyFont="1" applyFill="1" applyBorder="1"/>
    <xf numFmtId="1" fontId="13" fillId="2" borderId="0" xfId="9" applyNumberFormat="1" applyFont="1" applyFill="1"/>
    <xf numFmtId="1" fontId="19" fillId="2" borderId="0" xfId="10" applyNumberFormat="1" applyFont="1" applyFill="1" applyBorder="1" applyAlignment="1">
      <alignment horizontal="center"/>
    </xf>
    <xf numFmtId="0" fontId="10" fillId="3" borderId="15" xfId="0" applyFont="1" applyFill="1" applyBorder="1" applyAlignment="1">
      <alignment horizontal="left" wrapText="1"/>
    </xf>
    <xf numFmtId="0" fontId="10" fillId="3" borderId="15" xfId="0" applyFont="1" applyFill="1" applyBorder="1" applyAlignment="1">
      <alignment horizontal="right" wrapText="1"/>
    </xf>
    <xf numFmtId="0" fontId="9" fillId="4" borderId="13" xfId="0" applyFont="1" applyFill="1" applyBorder="1" applyAlignment="1">
      <alignment horizontal="left" vertical="top" wrapText="1"/>
    </xf>
    <xf numFmtId="0" fontId="9" fillId="4" borderId="13" xfId="0" applyFont="1" applyFill="1" applyBorder="1" applyAlignment="1">
      <alignment horizontal="right" vertical="top" wrapText="1"/>
    </xf>
    <xf numFmtId="0" fontId="9" fillId="3" borderId="13" xfId="0" applyFont="1" applyFill="1" applyBorder="1" applyAlignment="1">
      <alignment horizontal="left" vertical="top" wrapText="1"/>
    </xf>
    <xf numFmtId="0" fontId="9" fillId="3" borderId="13" xfId="0" applyFont="1" applyFill="1" applyBorder="1" applyAlignment="1">
      <alignment horizontal="right" vertical="top" wrapText="1"/>
    </xf>
    <xf numFmtId="0" fontId="13" fillId="0" borderId="0" xfId="3" applyFont="1"/>
    <xf numFmtId="0" fontId="9" fillId="0" borderId="3" xfId="0" applyFont="1" applyBorder="1"/>
    <xf numFmtId="0" fontId="10" fillId="0" borderId="3" xfId="0" applyFont="1" applyBorder="1"/>
    <xf numFmtId="0" fontId="10" fillId="0" borderId="4" xfId="0" applyFont="1" applyBorder="1"/>
    <xf numFmtId="0" fontId="11" fillId="0" borderId="11" xfId="0" applyFont="1" applyBorder="1"/>
    <xf numFmtId="164" fontId="13" fillId="0" borderId="5" xfId="0" applyNumberFormat="1" applyFont="1" applyBorder="1" applyAlignment="1">
      <alignment horizontal="center"/>
    </xf>
    <xf numFmtId="164" fontId="13" fillId="0" borderId="8" xfId="0" applyNumberFormat="1" applyFont="1" applyBorder="1" applyAlignment="1">
      <alignment horizontal="center" vertical="center"/>
    </xf>
    <xf numFmtId="164" fontId="13" fillId="0" borderId="8" xfId="0" applyNumberFormat="1" applyFont="1" applyBorder="1" applyAlignment="1">
      <alignment horizontal="center"/>
    </xf>
    <xf numFmtId="0" fontId="13" fillId="0" borderId="11" xfId="0" applyFont="1" applyBorder="1"/>
    <xf numFmtId="0" fontId="11" fillId="0" borderId="5" xfId="0" applyFont="1" applyBorder="1"/>
    <xf numFmtId="0" fontId="13" fillId="0" borderId="5" xfId="0" applyFont="1" applyBorder="1"/>
    <xf numFmtId="0" fontId="11" fillId="0" borderId="6" xfId="0" applyFont="1" applyBorder="1"/>
    <xf numFmtId="164" fontId="13" fillId="0" borderId="6" xfId="0" applyNumberFormat="1" applyFont="1" applyBorder="1" applyAlignment="1">
      <alignment horizontal="center"/>
    </xf>
    <xf numFmtId="164" fontId="13" fillId="0" borderId="7" xfId="0" applyNumberFormat="1" applyFont="1" applyBorder="1" applyAlignment="1">
      <alignment horizontal="center" vertical="center"/>
    </xf>
    <xf numFmtId="164" fontId="13" fillId="0" borderId="7" xfId="0" applyNumberFormat="1" applyFont="1" applyBorder="1" applyAlignment="1">
      <alignment horizontal="center"/>
    </xf>
    <xf numFmtId="0" fontId="18" fillId="0" borderId="0" xfId="3" applyFont="1" applyAlignment="1">
      <alignment vertical="center"/>
    </xf>
    <xf numFmtId="0" fontId="18" fillId="0" borderId="0" xfId="3" applyFont="1" applyAlignment="1">
      <alignment vertical="center" wrapText="1"/>
    </xf>
    <xf numFmtId="0" fontId="13" fillId="0" borderId="0" xfId="3" applyFont="1" applyAlignment="1">
      <alignment vertical="center"/>
    </xf>
    <xf numFmtId="0" fontId="13" fillId="0" borderId="1" xfId="3" applyFont="1" applyBorder="1" applyAlignment="1">
      <alignment horizontal="center" vertical="center"/>
    </xf>
    <xf numFmtId="0" fontId="13" fillId="0" borderId="8" xfId="0" applyFont="1" applyBorder="1" applyAlignment="1">
      <alignment horizontal="center" vertical="center"/>
    </xf>
    <xf numFmtId="0" fontId="11" fillId="0" borderId="2" xfId="0" applyFont="1" applyBorder="1"/>
    <xf numFmtId="0" fontId="13" fillId="0" borderId="7" xfId="0" applyFont="1" applyBorder="1" applyAlignment="1">
      <alignment horizontal="center" vertical="center"/>
    </xf>
    <xf numFmtId="0" fontId="26" fillId="0" borderId="0" xfId="6" applyFont="1"/>
    <xf numFmtId="0" fontId="13" fillId="2" borderId="0" xfId="2" applyFont="1" applyFill="1" applyAlignment="1">
      <alignment wrapText="1"/>
    </xf>
    <xf numFmtId="0" fontId="13" fillId="0" borderId="0" xfId="2" applyFont="1"/>
    <xf numFmtId="0" fontId="11" fillId="2" borderId="0" xfId="2" applyFont="1" applyFill="1" applyAlignment="1">
      <alignment wrapText="1"/>
    </xf>
    <xf numFmtId="0" fontId="24" fillId="0" borderId="0" xfId="3" applyFont="1" applyAlignment="1">
      <alignment vertical="center" wrapText="1"/>
    </xf>
    <xf numFmtId="0" fontId="4" fillId="0" borderId="0" xfId="3"/>
    <xf numFmtId="0" fontId="2" fillId="0" borderId="3" xfId="3" applyFont="1" applyBorder="1" applyAlignment="1">
      <alignment horizontal="center" vertical="center"/>
    </xf>
    <xf numFmtId="166" fontId="2" fillId="0" borderId="27" xfId="0" applyNumberFormat="1" applyFont="1" applyBorder="1" applyAlignment="1">
      <alignment horizontal="center" vertical="center"/>
    </xf>
    <xf numFmtId="166" fontId="2" fillId="0" borderId="4" xfId="3" applyNumberFormat="1" applyFont="1" applyBorder="1" applyAlignment="1">
      <alignment horizontal="center"/>
    </xf>
    <xf numFmtId="166" fontId="2" fillId="0" borderId="4" xfId="0" applyNumberFormat="1" applyFont="1" applyBorder="1" applyAlignment="1">
      <alignment horizontal="center"/>
    </xf>
    <xf numFmtId="0" fontId="27" fillId="0" borderId="0" xfId="3" applyFont="1" applyAlignment="1">
      <alignment vertical="center"/>
    </xf>
    <xf numFmtId="0" fontId="27" fillId="0" borderId="0" xfId="3" applyFont="1" applyAlignment="1">
      <alignment vertical="center" wrapText="1"/>
    </xf>
    <xf numFmtId="0" fontId="4" fillId="0" borderId="0" xfId="3" applyAlignment="1">
      <alignment vertical="center"/>
    </xf>
    <xf numFmtId="0" fontId="2" fillId="0" borderId="28" xfId="3" applyFont="1" applyBorder="1" applyAlignment="1">
      <alignment horizontal="center" vertical="center"/>
    </xf>
    <xf numFmtId="166" fontId="2" fillId="0" borderId="29" xfId="0" applyNumberFormat="1" applyFont="1" applyBorder="1" applyAlignment="1">
      <alignment horizontal="center" vertical="center"/>
    </xf>
    <xf numFmtId="166" fontId="2" fillId="0" borderId="7" xfId="3" applyNumberFormat="1" applyFont="1" applyBorder="1" applyAlignment="1">
      <alignment horizontal="center"/>
    </xf>
    <xf numFmtId="166" fontId="2" fillId="0" borderId="7" xfId="0" applyNumberFormat="1" applyFont="1" applyBorder="1" applyAlignment="1">
      <alignment horizontal="center"/>
    </xf>
    <xf numFmtId="0" fontId="9" fillId="2" borderId="0" xfId="0" applyFont="1" applyFill="1" applyAlignment="1">
      <alignment horizontal="left"/>
    </xf>
    <xf numFmtId="0" fontId="13" fillId="2" borderId="0" xfId="0" applyFont="1" applyFill="1"/>
    <xf numFmtId="0" fontId="9" fillId="2" borderId="1" xfId="0" applyFont="1" applyFill="1" applyBorder="1" applyAlignment="1">
      <alignment vertical="center" wrapText="1"/>
    </xf>
    <xf numFmtId="0" fontId="9" fillId="2" borderId="1" xfId="0" applyFont="1" applyFill="1" applyBorder="1" applyAlignment="1">
      <alignment horizontal="center" vertical="center"/>
    </xf>
    <xf numFmtId="1" fontId="9" fillId="2" borderId="1" xfId="0" applyNumberFormat="1" applyFont="1" applyFill="1" applyBorder="1" applyAlignment="1">
      <alignment horizontal="center" vertical="center"/>
    </xf>
    <xf numFmtId="1" fontId="9" fillId="2" borderId="1" xfId="0" applyNumberFormat="1" applyFont="1" applyFill="1" applyBorder="1"/>
    <xf numFmtId="0" fontId="9" fillId="2" borderId="1" xfId="0" applyFont="1" applyFill="1" applyBorder="1"/>
    <xf numFmtId="1" fontId="9" fillId="2" borderId="2" xfId="0" applyNumberFormat="1" applyFont="1" applyFill="1" applyBorder="1" applyAlignment="1">
      <alignment horizontal="center" vertical="center"/>
    </xf>
    <xf numFmtId="0" fontId="13" fillId="5" borderId="0" xfId="3" applyFont="1" applyFill="1"/>
    <xf numFmtId="0" fontId="11" fillId="5" borderId="0" xfId="3" applyFont="1" applyFill="1"/>
    <xf numFmtId="165" fontId="13" fillId="5" borderId="3" xfId="3" applyNumberFormat="1" applyFont="1" applyFill="1" applyBorder="1" applyAlignment="1">
      <alignment horizontal="center"/>
    </xf>
    <xf numFmtId="0" fontId="13" fillId="5" borderId="4" xfId="3" applyFont="1" applyFill="1" applyBorder="1"/>
    <xf numFmtId="0" fontId="13" fillId="5" borderId="1" xfId="3" applyFont="1" applyFill="1" applyBorder="1" applyAlignment="1">
      <alignment horizontal="center"/>
    </xf>
    <xf numFmtId="165" fontId="13" fillId="5" borderId="6" xfId="3" applyNumberFormat="1" applyFont="1" applyFill="1" applyBorder="1" applyAlignment="1">
      <alignment horizontal="center"/>
    </xf>
    <xf numFmtId="0" fontId="13" fillId="5" borderId="7" xfId="3" applyFont="1" applyFill="1" applyBorder="1"/>
    <xf numFmtId="0" fontId="11" fillId="5" borderId="12" xfId="3" applyFont="1" applyFill="1" applyBorder="1"/>
    <xf numFmtId="0" fontId="13" fillId="5" borderId="3" xfId="3" applyFont="1" applyFill="1" applyBorder="1" applyAlignment="1">
      <alignment horizontal="center" vertical="center"/>
    </xf>
    <xf numFmtId="166" fontId="13" fillId="5" borderId="3" xfId="0" applyNumberFormat="1" applyFont="1" applyFill="1" applyBorder="1" applyAlignment="1">
      <alignment horizontal="center"/>
    </xf>
    <xf numFmtId="0" fontId="13" fillId="5" borderId="4" xfId="3" applyFont="1" applyFill="1" applyBorder="1" applyAlignment="1">
      <alignment horizontal="center"/>
    </xf>
    <xf numFmtId="166" fontId="13" fillId="5" borderId="4" xfId="0" applyNumberFormat="1" applyFont="1" applyFill="1" applyBorder="1" applyAlignment="1">
      <alignment horizontal="center"/>
    </xf>
    <xf numFmtId="0" fontId="13" fillId="5" borderId="6" xfId="3" applyFont="1" applyFill="1" applyBorder="1" applyAlignment="1">
      <alignment horizontal="center" vertical="center"/>
    </xf>
    <xf numFmtId="166" fontId="13" fillId="5" borderId="6" xfId="0" applyNumberFormat="1" applyFont="1" applyFill="1" applyBorder="1" applyAlignment="1">
      <alignment horizontal="center"/>
    </xf>
    <xf numFmtId="0" fontId="13" fillId="5" borderId="7" xfId="3" applyFont="1" applyFill="1" applyBorder="1" applyAlignment="1">
      <alignment horizontal="center"/>
    </xf>
    <xf numFmtId="166" fontId="13" fillId="5" borderId="7" xfId="0" applyNumberFormat="1" applyFont="1" applyFill="1" applyBorder="1" applyAlignment="1">
      <alignment horizontal="center"/>
    </xf>
    <xf numFmtId="0" fontId="11" fillId="5" borderId="9" xfId="3" applyFont="1" applyFill="1" applyBorder="1"/>
    <xf numFmtId="0" fontId="13" fillId="5" borderId="20" xfId="3" applyFont="1" applyFill="1" applyBorder="1" applyAlignment="1">
      <alignment horizontal="center" vertical="center"/>
    </xf>
    <xf numFmtId="166" fontId="13" fillId="5" borderId="20" xfId="0" applyNumberFormat="1" applyFont="1" applyFill="1" applyBorder="1" applyAlignment="1">
      <alignment horizontal="center"/>
    </xf>
    <xf numFmtId="166" fontId="13" fillId="5" borderId="21" xfId="3" applyNumberFormat="1" applyFont="1" applyFill="1" applyBorder="1" applyAlignment="1">
      <alignment horizontal="center"/>
    </xf>
    <xf numFmtId="166" fontId="13" fillId="5" borderId="19" xfId="0" applyNumberFormat="1" applyFont="1" applyFill="1" applyBorder="1" applyAlignment="1">
      <alignment horizontal="center"/>
    </xf>
    <xf numFmtId="0" fontId="13" fillId="5" borderId="22" xfId="3" applyFont="1" applyFill="1" applyBorder="1" applyAlignment="1">
      <alignment horizontal="center" vertical="center"/>
    </xf>
    <xf numFmtId="166" fontId="13" fillId="5" borderId="22" xfId="0" applyNumberFormat="1" applyFont="1" applyFill="1" applyBorder="1" applyAlignment="1">
      <alignment horizontal="center"/>
    </xf>
    <xf numFmtId="166" fontId="13" fillId="5" borderId="23" xfId="3" applyNumberFormat="1" applyFont="1" applyFill="1" applyBorder="1" applyAlignment="1">
      <alignment horizontal="center"/>
    </xf>
    <xf numFmtId="166" fontId="13" fillId="5" borderId="26" xfId="0" applyNumberFormat="1" applyFont="1" applyFill="1" applyBorder="1" applyAlignment="1">
      <alignment horizontal="center"/>
    </xf>
    <xf numFmtId="0" fontId="16" fillId="5" borderId="0" xfId="2" applyFont="1" applyFill="1"/>
    <xf numFmtId="0" fontId="5" fillId="5" borderId="0" xfId="2" applyFill="1"/>
    <xf numFmtId="0" fontId="15" fillId="5" borderId="0" xfId="2" applyFont="1" applyFill="1" applyAlignment="1">
      <alignment horizontal="justify" vertical="center"/>
    </xf>
    <xf numFmtId="0" fontId="15" fillId="5" borderId="0" xfId="2" applyFont="1" applyFill="1"/>
    <xf numFmtId="0" fontId="13" fillId="5" borderId="0" xfId="2" applyFont="1" applyFill="1" applyAlignment="1">
      <alignment vertical="center" wrapText="1"/>
    </xf>
    <xf numFmtId="0" fontId="13" fillId="5" borderId="0" xfId="2" applyFont="1" applyFill="1" applyAlignment="1">
      <alignment horizontal="left" vertical="center" wrapText="1"/>
    </xf>
    <xf numFmtId="0" fontId="19" fillId="5" borderId="0" xfId="2" applyFont="1" applyFill="1" applyAlignment="1">
      <alignment horizontal="center" vertical="center"/>
    </xf>
    <xf numFmtId="0" fontId="19" fillId="5" borderId="0" xfId="2" applyFont="1" applyFill="1" applyAlignment="1">
      <alignment horizontal="left" vertical="center" wrapText="1"/>
    </xf>
    <xf numFmtId="0" fontId="20" fillId="5" borderId="0" xfId="2" applyFont="1" applyFill="1"/>
    <xf numFmtId="0" fontId="13" fillId="5" borderId="0" xfId="2" applyFont="1" applyFill="1" applyAlignment="1">
      <alignment horizontal="left" vertical="center"/>
    </xf>
    <xf numFmtId="0" fontId="8" fillId="5" borderId="0" xfId="2" applyFont="1" applyFill="1"/>
    <xf numFmtId="0" fontId="13" fillId="5" borderId="0" xfId="2" applyFont="1" applyFill="1" applyAlignment="1">
      <alignment vertical="top" wrapText="1"/>
    </xf>
    <xf numFmtId="0" fontId="11" fillId="0" borderId="0" xfId="0" applyFont="1" applyFill="1"/>
    <xf numFmtId="0" fontId="6" fillId="2" borderId="0" xfId="0" applyFont="1" applyFill="1"/>
    <xf numFmtId="0" fontId="0" fillId="2" borderId="0" xfId="0" applyFill="1"/>
    <xf numFmtId="0" fontId="0" fillId="2" borderId="2" xfId="0" applyFill="1" applyBorder="1"/>
    <xf numFmtId="0" fontId="9" fillId="2" borderId="1" xfId="0" applyFont="1" applyFill="1" applyBorder="1" applyAlignment="1">
      <alignment horizontal="center"/>
    </xf>
    <xf numFmtId="0" fontId="0" fillId="2" borderId="0" xfId="0" applyFill="1" applyAlignment="1">
      <alignment vertical="top"/>
    </xf>
    <xf numFmtId="0" fontId="13" fillId="2" borderId="0" xfId="3" applyFont="1" applyFill="1"/>
    <xf numFmtId="0" fontId="11" fillId="2" borderId="0" xfId="3" applyFont="1" applyFill="1"/>
    <xf numFmtId="0" fontId="4" fillId="2" borderId="0" xfId="3" applyFill="1"/>
    <xf numFmtId="0" fontId="9" fillId="2" borderId="1" xfId="5" applyFont="1" applyFill="1" applyBorder="1" applyAlignment="1">
      <alignment horizontal="center" vertical="center"/>
    </xf>
    <xf numFmtId="0" fontId="6" fillId="0" borderId="10" xfId="0" applyFont="1" applyBorder="1"/>
    <xf numFmtId="0" fontId="0" fillId="0" borderId="30" xfId="0" applyBorder="1"/>
    <xf numFmtId="0" fontId="0" fillId="0" borderId="9" xfId="0" applyBorder="1"/>
    <xf numFmtId="0" fontId="0" fillId="0" borderId="5" xfId="0" applyBorder="1"/>
    <xf numFmtId="0" fontId="0" fillId="0" borderId="0" xfId="0" applyBorder="1"/>
    <xf numFmtId="0" fontId="0" fillId="0" borderId="8" xfId="0" applyBorder="1"/>
    <xf numFmtId="0" fontId="0" fillId="0" borderId="6" xfId="0" applyBorder="1"/>
    <xf numFmtId="0" fontId="0" fillId="0" borderId="31" xfId="0" applyBorder="1"/>
    <xf numFmtId="0" fontId="0" fillId="0" borderId="7" xfId="0" applyBorder="1"/>
    <xf numFmtId="1" fontId="9" fillId="2" borderId="1" xfId="5" applyNumberFormat="1" applyFont="1" applyFill="1" applyBorder="1" applyAlignment="1">
      <alignment horizontal="center"/>
    </xf>
    <xf numFmtId="0" fontId="9" fillId="2" borderId="0" xfId="0" applyFont="1" applyFill="1" applyAlignment="1">
      <alignment horizontal="left" vertical="top" wrapText="1"/>
    </xf>
    <xf numFmtId="0" fontId="9" fillId="2" borderId="0" xfId="0" applyFont="1" applyFill="1" applyAlignment="1">
      <alignment horizontal="left" vertical="center" wrapText="1"/>
    </xf>
    <xf numFmtId="0" fontId="9" fillId="2" borderId="0" xfId="0" applyFont="1" applyFill="1" applyAlignment="1">
      <alignment horizontal="left"/>
    </xf>
    <xf numFmtId="0" fontId="9" fillId="2" borderId="0" xfId="0" applyFont="1" applyFill="1" applyAlignment="1">
      <alignment horizontal="left"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3" fillId="2" borderId="0" xfId="9" applyFont="1" applyFill="1" applyAlignment="1">
      <alignment horizontal="left" vertical="top" wrapText="1"/>
    </xf>
    <xf numFmtId="0" fontId="9" fillId="2" borderId="12" xfId="0" applyFont="1" applyFill="1" applyBorder="1" applyAlignment="1">
      <alignment horizontal="center"/>
    </xf>
    <xf numFmtId="0" fontId="9" fillId="2" borderId="11" xfId="0" applyFont="1" applyFill="1" applyBorder="1" applyAlignment="1">
      <alignment horizontal="center"/>
    </xf>
    <xf numFmtId="0" fontId="9" fillId="2" borderId="2" xfId="0" applyFont="1" applyFill="1" applyBorder="1" applyAlignment="1">
      <alignment horizontal="center"/>
    </xf>
    <xf numFmtId="0" fontId="11" fillId="2" borderId="0" xfId="0" applyFont="1" applyFill="1" applyAlignment="1">
      <alignment horizontal="left" wrapText="1"/>
    </xf>
    <xf numFmtId="0" fontId="9" fillId="2" borderId="0" xfId="0" applyFont="1" applyFill="1" applyAlignment="1">
      <alignment horizontal="left" vertical="top" wrapText="1"/>
    </xf>
    <xf numFmtId="0" fontId="9" fillId="2" borderId="1" xfId="5" applyFont="1" applyFill="1" applyBorder="1" applyAlignment="1">
      <alignment horizontal="left" vertical="center" wrapText="1"/>
    </xf>
    <xf numFmtId="0" fontId="9" fillId="4" borderId="17"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6" xfId="0" applyFont="1" applyFill="1" applyBorder="1" applyAlignment="1">
      <alignment horizontal="left" vertical="top" wrapText="1"/>
    </xf>
    <xf numFmtId="0" fontId="9" fillId="4" borderId="18"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14" xfId="0" applyFont="1" applyFill="1" applyBorder="1" applyAlignment="1">
      <alignment horizontal="left" vertical="top" wrapText="1"/>
    </xf>
    <xf numFmtId="0" fontId="11" fillId="0" borderId="3" xfId="3" applyFont="1" applyBorder="1" applyAlignment="1">
      <alignment horizontal="center"/>
    </xf>
    <xf numFmtId="0" fontId="11" fillId="0" borderId="4" xfId="3" applyFont="1" applyBorder="1" applyAlignment="1">
      <alignment horizontal="center"/>
    </xf>
    <xf numFmtId="0" fontId="13" fillId="0" borderId="0" xfId="3" applyFont="1" applyAlignment="1">
      <alignment horizontal="left" wrapText="1"/>
    </xf>
    <xf numFmtId="0" fontId="13" fillId="0" borderId="0" xfId="3" applyFont="1" applyAlignment="1">
      <alignment horizontal="left" vertical="center" wrapText="1"/>
    </xf>
    <xf numFmtId="0" fontId="13" fillId="0" borderId="0" xfId="3" applyFont="1" applyAlignment="1">
      <alignment horizontal="left" vertical="top" wrapText="1"/>
    </xf>
    <xf numFmtId="0" fontId="28" fillId="0" borderId="0" xfId="3" applyFont="1" applyAlignment="1">
      <alignment horizontal="left" wrapText="1"/>
    </xf>
    <xf numFmtId="0" fontId="2" fillId="0" borderId="0" xfId="3" applyFont="1" applyAlignment="1">
      <alignment horizontal="left" wrapText="1"/>
    </xf>
    <xf numFmtId="0" fontId="9" fillId="0" borderId="0" xfId="0" applyFont="1" applyAlignment="1">
      <alignment horizontal="left" wrapText="1"/>
    </xf>
    <xf numFmtId="0" fontId="11" fillId="5" borderId="0" xfId="3" applyFont="1" applyFill="1" applyAlignment="1">
      <alignment horizontal="left" wrapText="1"/>
    </xf>
    <xf numFmtId="0" fontId="13" fillId="5" borderId="0" xfId="3" applyFont="1" applyFill="1" applyAlignment="1">
      <alignment horizontal="left" wrapText="1"/>
    </xf>
    <xf numFmtId="0" fontId="11" fillId="5" borderId="24" xfId="3" applyFont="1" applyFill="1" applyBorder="1" applyAlignment="1">
      <alignment horizontal="center"/>
    </xf>
    <xf numFmtId="0" fontId="11" fillId="5" borderId="25" xfId="3" applyFont="1" applyFill="1" applyBorder="1" applyAlignment="1">
      <alignment horizontal="center"/>
    </xf>
    <xf numFmtId="0" fontId="11" fillId="0" borderId="0" xfId="3" applyFont="1" applyAlignment="1">
      <alignment horizontal="left" wrapText="1"/>
    </xf>
    <xf numFmtId="0" fontId="11" fillId="0" borderId="0" xfId="3" applyFont="1" applyAlignment="1">
      <alignment horizontal="left" vertical="center" wrapText="1"/>
    </xf>
    <xf numFmtId="0" fontId="11" fillId="5" borderId="10" xfId="3" applyFont="1" applyFill="1" applyBorder="1" applyAlignment="1">
      <alignment horizontal="center"/>
    </xf>
    <xf numFmtId="0" fontId="11" fillId="5" borderId="9" xfId="3" applyFont="1" applyFill="1" applyBorder="1" applyAlignment="1">
      <alignment horizontal="center"/>
    </xf>
    <xf numFmtId="0" fontId="9" fillId="0" borderId="5" xfId="0" applyFont="1" applyBorder="1" applyAlignment="1">
      <alignment horizontal="left"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xf numFmtId="0" fontId="13" fillId="5" borderId="0" xfId="2" applyFont="1" applyFill="1" applyAlignment="1">
      <alignment horizontal="left" vertical="top" wrapText="1"/>
    </xf>
    <xf numFmtId="0" fontId="19" fillId="5" borderId="0" xfId="2" applyFont="1" applyFill="1" applyAlignment="1">
      <alignment horizontal="left" vertical="top" wrapText="1"/>
    </xf>
    <xf numFmtId="0" fontId="13" fillId="5" borderId="0" xfId="2" applyFont="1" applyFill="1" applyAlignment="1">
      <alignment horizontal="left" vertical="center"/>
    </xf>
    <xf numFmtId="0" fontId="13" fillId="5" borderId="0" xfId="7" applyFont="1" applyFill="1" applyAlignment="1">
      <alignment horizontal="left" vertical="top" wrapText="1"/>
    </xf>
  </cellXfs>
  <cellStyles count="11">
    <cellStyle name="DataSheet 3" xfId="10" xr:uid="{BA67158B-660E-4444-8B32-75ACAC3FBF6A}"/>
    <cellStyle name="Lien hypertexte" xfId="6" builtinId="8"/>
    <cellStyle name="Normal" xfId="0" builtinId="0"/>
    <cellStyle name="Normal 2" xfId="1" xr:uid="{00000000-0005-0000-0000-000003000000}"/>
    <cellStyle name="Normal 2 2" xfId="4" xr:uid="{00000000-0005-0000-0000-000004000000}"/>
    <cellStyle name="Normal 3" xfId="2" xr:uid="{00000000-0005-0000-0000-000005000000}"/>
    <cellStyle name="Normal 3 2" xfId="7" xr:uid="{00000000-0005-0000-0000-000006000000}"/>
    <cellStyle name="Normal 4" xfId="3" xr:uid="{00000000-0005-0000-0000-000007000000}"/>
    <cellStyle name="Normal 4 2" xfId="8" xr:uid="{00000000-0005-0000-0000-000008000000}"/>
    <cellStyle name="Normal 5" xfId="5" xr:uid="{00000000-0005-0000-0000-000009000000}"/>
    <cellStyle name="Normal 6" xfId="9" xr:uid="{D42EB85A-D21E-4711-97B3-B84FE3FCFA90}"/>
  </cellStyles>
  <dxfs count="0"/>
  <tableStyles count="0" defaultTableStyle="TableStyleMedium2" defaultPivotStyle="PivotStyleLight16"/>
  <colors>
    <mruColors>
      <color rgb="FF000000"/>
      <color rgb="FF009999"/>
      <color rgb="FF33CCCC"/>
      <color rgb="FF00FFFF"/>
      <color rgb="FF0099FF"/>
      <color rgb="FF00CC99"/>
      <color rgb="FFCCFFFF"/>
      <color rgb="FF66FFCC"/>
      <color rgb="FF0066FF"/>
      <color rgb="FFFFCD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6.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externalLink" Target="externalLinks/externalLink4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51.xml"/><Relationship Id="rId19" Type="http://schemas.openxmlformats.org/officeDocument/2006/relationships/externalLink" Target="externalLinks/externalLink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externalLink" Target="externalLinks/externalLink49.xml"/><Relationship Id="rId67" Type="http://schemas.microsoft.com/office/2017/10/relationships/person" Target="persons/person.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externalLink" Target="externalLinks/externalLink5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10" Type="http://schemas.openxmlformats.org/officeDocument/2006/relationships/worksheet" Target="worksheets/sheet10.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externalLink" Target="externalLinks/externalLink5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9" Type="http://schemas.openxmlformats.org/officeDocument/2006/relationships/externalLink" Target="externalLinks/externalLink2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110944998270305E-2"/>
          <c:y val="1.7634236398416301E-2"/>
          <c:w val="0.9285097730290901"/>
          <c:h val="0.82662618443880953"/>
        </c:manualLayout>
      </c:layout>
      <c:barChart>
        <c:barDir val="col"/>
        <c:grouping val="clustered"/>
        <c:varyColors val="0"/>
        <c:ser>
          <c:idx val="0"/>
          <c:order val="0"/>
          <c:tx>
            <c:strRef>
              <c:f>'Figure 1'!$B$34</c:f>
              <c:strCache>
                <c:ptCount val="1"/>
                <c:pt idx="0">
                  <c:v>Sixième</c:v>
                </c:pt>
              </c:strCache>
            </c:strRef>
          </c:tx>
          <c:spPr>
            <a:solidFill>
              <a:srgbClr val="0099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1'!$A$35:$A$37</c:f>
              <c:strCache>
                <c:ptCount val="3"/>
                <c:pt idx="0">
                  <c:v>Reconnaître une vraie information</c:v>
                </c:pt>
                <c:pt idx="1">
                  <c:v>Repérer une fausse information</c:v>
                </c:pt>
                <c:pt idx="2">
                  <c:v>Ensemble des items</c:v>
                </c:pt>
              </c:strCache>
            </c:strRef>
          </c:cat>
          <c:val>
            <c:numRef>
              <c:f>'Figure 1'!$B$35:$B$37</c:f>
              <c:numCache>
                <c:formatCode>0</c:formatCode>
                <c:ptCount val="3"/>
                <c:pt idx="0">
                  <c:v>60.4</c:v>
                </c:pt>
                <c:pt idx="1">
                  <c:v>64.7</c:v>
                </c:pt>
                <c:pt idx="2">
                  <c:v>62.3</c:v>
                </c:pt>
              </c:numCache>
            </c:numRef>
          </c:val>
          <c:extLst>
            <c:ext xmlns:c16="http://schemas.microsoft.com/office/drawing/2014/chart" uri="{C3380CC4-5D6E-409C-BE32-E72D297353CC}">
              <c16:uniqueId val="{00000000-7E82-40B6-B602-401EAD272EC5}"/>
            </c:ext>
          </c:extLst>
        </c:ser>
        <c:ser>
          <c:idx val="1"/>
          <c:order val="1"/>
          <c:tx>
            <c:strRef>
              <c:f>'Figure 1'!$C$34</c:f>
              <c:strCache>
                <c:ptCount val="1"/>
                <c:pt idx="0">
                  <c:v>Seconde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1'!$A$35:$A$37</c:f>
              <c:strCache>
                <c:ptCount val="3"/>
                <c:pt idx="0">
                  <c:v>Reconnaître une vraie information</c:v>
                </c:pt>
                <c:pt idx="1">
                  <c:v>Repérer une fausse information</c:v>
                </c:pt>
                <c:pt idx="2">
                  <c:v>Ensemble des items</c:v>
                </c:pt>
              </c:strCache>
            </c:strRef>
          </c:cat>
          <c:val>
            <c:numRef>
              <c:f>'Figure 1'!$C$35:$C$37</c:f>
              <c:numCache>
                <c:formatCode>0</c:formatCode>
                <c:ptCount val="3"/>
                <c:pt idx="0">
                  <c:v>67.400000000000006</c:v>
                </c:pt>
                <c:pt idx="1">
                  <c:v>70</c:v>
                </c:pt>
                <c:pt idx="2">
                  <c:v>68.599999999999994</c:v>
                </c:pt>
              </c:numCache>
            </c:numRef>
          </c:val>
          <c:extLst>
            <c:ext xmlns:c16="http://schemas.microsoft.com/office/drawing/2014/chart" uri="{C3380CC4-5D6E-409C-BE32-E72D297353CC}">
              <c16:uniqueId val="{00000001-7E82-40B6-B602-401EAD272EC5}"/>
            </c:ext>
          </c:extLst>
        </c:ser>
        <c:dLbls>
          <c:dLblPos val="outEnd"/>
          <c:showLegendKey val="0"/>
          <c:showVal val="1"/>
          <c:showCatName val="0"/>
          <c:showSerName val="0"/>
          <c:showPercent val="0"/>
          <c:showBubbleSize val="0"/>
        </c:dLbls>
        <c:gapWidth val="219"/>
        <c:overlap val="-27"/>
        <c:axId val="549457080"/>
        <c:axId val="549461672"/>
      </c:barChart>
      <c:catAx>
        <c:axId val="549457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49461672"/>
        <c:crosses val="autoZero"/>
        <c:auto val="1"/>
        <c:lblAlgn val="ctr"/>
        <c:lblOffset val="100"/>
        <c:noMultiLvlLbl val="0"/>
      </c:catAx>
      <c:valAx>
        <c:axId val="549461672"/>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49457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2"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785283418520056E-2"/>
          <c:y val="4.6617826617826624E-2"/>
          <c:w val="0.94220886862826358"/>
          <c:h val="0.7584565485306477"/>
        </c:manualLayout>
      </c:layout>
      <c:lineChart>
        <c:grouping val="standard"/>
        <c:varyColors val="0"/>
        <c:ser>
          <c:idx val="0"/>
          <c:order val="0"/>
          <c:tx>
            <c:strRef>
              <c:f>'Figure 2'!$C$35</c:f>
              <c:strCache>
                <c:ptCount val="1"/>
                <c:pt idx="0">
                  <c:v>Sixième</c:v>
                </c:pt>
              </c:strCache>
            </c:strRef>
          </c:tx>
          <c:spPr>
            <a:ln w="28575" cap="rnd">
              <a:noFill/>
              <a:round/>
            </a:ln>
            <a:effectLst/>
          </c:spPr>
          <c:marker>
            <c:symbol val="square"/>
            <c:size val="7"/>
            <c:spPr>
              <a:solidFill>
                <a:srgbClr val="367667"/>
              </a:solidFill>
              <a:ln w="9525">
                <a:solidFill>
                  <a:srgbClr val="367667"/>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4">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2'!$A$36:$B$51</c:f>
              <c:multiLvlStrCache>
                <c:ptCount val="16"/>
                <c:lvl>
                  <c:pt idx="0">
                    <c:v>EP</c:v>
                  </c:pt>
                  <c:pt idx="1">
                    <c:v>Public hors EP</c:v>
                  </c:pt>
                  <c:pt idx="2">
                    <c:v>Privé</c:v>
                  </c:pt>
                  <c:pt idx="3">
                    <c:v>T1</c:v>
                  </c:pt>
                  <c:pt idx="4">
                    <c:v>T2</c:v>
                  </c:pt>
                  <c:pt idx="5">
                    <c:v>T3</c:v>
                  </c:pt>
                  <c:pt idx="6">
                    <c:v>T1</c:v>
                  </c:pt>
                  <c:pt idx="7">
                    <c:v>T2</c:v>
                  </c:pt>
                  <c:pt idx="8">
                    <c:v>T3</c:v>
                  </c:pt>
                  <c:pt idx="9">
                    <c:v>Q1</c:v>
                  </c:pt>
                  <c:pt idx="10">
                    <c:v>Q2</c:v>
                  </c:pt>
                  <c:pt idx="11">
                    <c:v>Q3</c:v>
                  </c:pt>
                  <c:pt idx="12">
                    <c:v>Q4</c:v>
                  </c:pt>
                  <c:pt idx="13">
                    <c:v>Filles</c:v>
                  </c:pt>
                  <c:pt idx="14">
                    <c:v>Garçons</c:v>
                  </c:pt>
                </c:lvl>
                <c:lvl>
                  <c:pt idx="0">
                    <c:v>Secteur année N-1</c:v>
                  </c:pt>
                  <c:pt idx="3">
                    <c:v>Score de français</c:v>
                  </c:pt>
                  <c:pt idx="6">
                    <c:v>Score de mathématiques</c:v>
                  </c:pt>
                  <c:pt idx="9">
                    <c:v>IPS de l'élève</c:v>
                  </c:pt>
                  <c:pt idx="13">
                    <c:v>Sexe</c:v>
                  </c:pt>
                  <c:pt idx="15">
                    <c:v>Ensemble</c:v>
                  </c:pt>
                </c:lvl>
              </c:multiLvlStrCache>
            </c:multiLvlStrRef>
          </c:cat>
          <c:val>
            <c:numRef>
              <c:f>'Figure 2'!$C$36:$C$51</c:f>
              <c:numCache>
                <c:formatCode>0</c:formatCode>
                <c:ptCount val="16"/>
                <c:pt idx="0">
                  <c:v>220.87</c:v>
                </c:pt>
                <c:pt idx="1">
                  <c:v>232.99</c:v>
                </c:pt>
                <c:pt idx="2">
                  <c:v>237.72</c:v>
                </c:pt>
                <c:pt idx="3">
                  <c:v>215.39</c:v>
                </c:pt>
                <c:pt idx="4">
                  <c:v>233.79</c:v>
                </c:pt>
                <c:pt idx="5">
                  <c:v>246.75</c:v>
                </c:pt>
                <c:pt idx="6">
                  <c:v>217.66</c:v>
                </c:pt>
                <c:pt idx="7">
                  <c:v>234.53</c:v>
                </c:pt>
                <c:pt idx="8">
                  <c:v>243.75</c:v>
                </c:pt>
                <c:pt idx="9">
                  <c:v>223.31</c:v>
                </c:pt>
                <c:pt idx="10">
                  <c:v>228.6</c:v>
                </c:pt>
                <c:pt idx="11">
                  <c:v>233.44</c:v>
                </c:pt>
                <c:pt idx="12">
                  <c:v>242.55</c:v>
                </c:pt>
                <c:pt idx="13">
                  <c:v>233.73</c:v>
                </c:pt>
                <c:pt idx="14">
                  <c:v>230.29</c:v>
                </c:pt>
                <c:pt idx="15">
                  <c:v>231.97</c:v>
                </c:pt>
              </c:numCache>
            </c:numRef>
          </c:val>
          <c:smooth val="0"/>
          <c:extLst>
            <c:ext xmlns:c16="http://schemas.microsoft.com/office/drawing/2014/chart" uri="{C3380CC4-5D6E-409C-BE32-E72D297353CC}">
              <c16:uniqueId val="{00000000-8ED5-40B5-8EBB-9C74C43BA099}"/>
            </c:ext>
          </c:extLst>
        </c:ser>
        <c:ser>
          <c:idx val="1"/>
          <c:order val="1"/>
          <c:tx>
            <c:strRef>
              <c:f>'Figure 2'!$D$35</c:f>
              <c:strCache>
                <c:ptCount val="1"/>
                <c:pt idx="0">
                  <c:v>Seconde</c:v>
                </c:pt>
              </c:strCache>
            </c:strRef>
          </c:tx>
          <c:spPr>
            <a:ln w="28575" cap="rnd">
              <a:noFill/>
              <a:round/>
            </a:ln>
            <a:effectLst/>
          </c:spPr>
          <c:marker>
            <c:symbol val="triangle"/>
            <c:size val="7"/>
            <c:spPr>
              <a:solidFill>
                <a:schemeClr val="accent1"/>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2'!$A$36:$B$51</c:f>
              <c:multiLvlStrCache>
                <c:ptCount val="16"/>
                <c:lvl>
                  <c:pt idx="0">
                    <c:v>EP</c:v>
                  </c:pt>
                  <c:pt idx="1">
                    <c:v>Public hors EP</c:v>
                  </c:pt>
                  <c:pt idx="2">
                    <c:v>Privé</c:v>
                  </c:pt>
                  <c:pt idx="3">
                    <c:v>T1</c:v>
                  </c:pt>
                  <c:pt idx="4">
                    <c:v>T2</c:v>
                  </c:pt>
                  <c:pt idx="5">
                    <c:v>T3</c:v>
                  </c:pt>
                  <c:pt idx="6">
                    <c:v>T1</c:v>
                  </c:pt>
                  <c:pt idx="7">
                    <c:v>T2</c:v>
                  </c:pt>
                  <c:pt idx="8">
                    <c:v>T3</c:v>
                  </c:pt>
                  <c:pt idx="9">
                    <c:v>Q1</c:v>
                  </c:pt>
                  <c:pt idx="10">
                    <c:v>Q2</c:v>
                  </c:pt>
                  <c:pt idx="11">
                    <c:v>Q3</c:v>
                  </c:pt>
                  <c:pt idx="12">
                    <c:v>Q4</c:v>
                  </c:pt>
                  <c:pt idx="13">
                    <c:v>Filles</c:v>
                  </c:pt>
                  <c:pt idx="14">
                    <c:v>Garçons</c:v>
                  </c:pt>
                </c:lvl>
                <c:lvl>
                  <c:pt idx="0">
                    <c:v>Secteur année N-1</c:v>
                  </c:pt>
                  <c:pt idx="3">
                    <c:v>Score de français</c:v>
                  </c:pt>
                  <c:pt idx="6">
                    <c:v>Score de mathématiques</c:v>
                  </c:pt>
                  <c:pt idx="9">
                    <c:v>IPS de l'élève</c:v>
                  </c:pt>
                  <c:pt idx="13">
                    <c:v>Sexe</c:v>
                  </c:pt>
                  <c:pt idx="15">
                    <c:v>Ensemble</c:v>
                  </c:pt>
                </c:lvl>
              </c:multiLvlStrCache>
            </c:multiLvlStrRef>
          </c:cat>
          <c:val>
            <c:numRef>
              <c:f>'Figure 2'!$D$36:$D$51</c:f>
              <c:numCache>
                <c:formatCode>0</c:formatCode>
                <c:ptCount val="16"/>
                <c:pt idx="0">
                  <c:v>247.83</c:v>
                </c:pt>
                <c:pt idx="1">
                  <c:v>260.66000000000003</c:v>
                </c:pt>
                <c:pt idx="2">
                  <c:v>264.22000000000003</c:v>
                </c:pt>
                <c:pt idx="3">
                  <c:v>243.96</c:v>
                </c:pt>
                <c:pt idx="4">
                  <c:v>261.32</c:v>
                </c:pt>
                <c:pt idx="5">
                  <c:v>274.17</c:v>
                </c:pt>
                <c:pt idx="6">
                  <c:v>246.08</c:v>
                </c:pt>
                <c:pt idx="7">
                  <c:v>260.83</c:v>
                </c:pt>
                <c:pt idx="8">
                  <c:v>272.55</c:v>
                </c:pt>
                <c:pt idx="9">
                  <c:v>248.24</c:v>
                </c:pt>
                <c:pt idx="10">
                  <c:v>256.45999999999998</c:v>
                </c:pt>
                <c:pt idx="11">
                  <c:v>263.63</c:v>
                </c:pt>
                <c:pt idx="12">
                  <c:v>271.26</c:v>
                </c:pt>
                <c:pt idx="13">
                  <c:v>258.48</c:v>
                </c:pt>
                <c:pt idx="14">
                  <c:v>261.14999999999998</c:v>
                </c:pt>
                <c:pt idx="15">
                  <c:v>259.82</c:v>
                </c:pt>
              </c:numCache>
            </c:numRef>
          </c:val>
          <c:smooth val="0"/>
          <c:extLst>
            <c:ext xmlns:c16="http://schemas.microsoft.com/office/drawing/2014/chart" uri="{C3380CC4-5D6E-409C-BE32-E72D297353CC}">
              <c16:uniqueId val="{00000001-8ED5-40B5-8EBB-9C74C43BA099}"/>
            </c:ext>
          </c:extLst>
        </c:ser>
        <c:dLbls>
          <c:showLegendKey val="0"/>
          <c:showVal val="0"/>
          <c:showCatName val="0"/>
          <c:showSerName val="0"/>
          <c:showPercent val="0"/>
          <c:showBubbleSize val="0"/>
        </c:dLbls>
        <c:hiLowLines>
          <c:spPr>
            <a:ln w="15875" cap="flat" cmpd="sng" algn="ctr">
              <a:solidFill>
                <a:schemeClr val="tx1">
                  <a:lumMod val="75000"/>
                  <a:lumOff val="25000"/>
                </a:schemeClr>
              </a:solidFill>
              <a:round/>
            </a:ln>
            <a:effectLst/>
          </c:spPr>
        </c:hiLowLines>
        <c:marker val="1"/>
        <c:smooth val="0"/>
        <c:axId val="614772256"/>
        <c:axId val="614775536"/>
      </c:lineChart>
      <c:catAx>
        <c:axId val="614772256"/>
        <c:scaling>
          <c:orientation val="minMax"/>
        </c:scaling>
        <c:delete val="0"/>
        <c:axPos val="b"/>
        <c:numFmt formatCode="General"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14775536"/>
        <c:crosses val="autoZero"/>
        <c:auto val="1"/>
        <c:lblAlgn val="ctr"/>
        <c:lblOffset val="100"/>
        <c:noMultiLvlLbl val="0"/>
      </c:catAx>
      <c:valAx>
        <c:axId val="614775536"/>
        <c:scaling>
          <c:orientation val="minMax"/>
          <c:max val="300"/>
          <c:min val="2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4772256"/>
        <c:crosses val="autoZero"/>
        <c:crossBetween val="between"/>
        <c:majorUnit val="10"/>
      </c:val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385608913510318"/>
          <c:y val="8.7791507842189587E-2"/>
          <c:w val="0.76065647920492152"/>
          <c:h val="0.74367299161084166"/>
        </c:manualLayout>
      </c:layout>
      <c:barChart>
        <c:barDir val="bar"/>
        <c:grouping val="percentStacked"/>
        <c:varyColors val="0"/>
        <c:ser>
          <c:idx val="0"/>
          <c:order val="0"/>
          <c:tx>
            <c:strRef>
              <c:f>'Figure 3'!$C$29</c:f>
              <c:strCache>
                <c:ptCount val="1"/>
                <c:pt idx="0">
                  <c:v>Attitude sceptique</c:v>
                </c:pt>
              </c:strCache>
            </c:strRef>
          </c:tx>
          <c:spPr>
            <a:solidFill>
              <a:schemeClr val="accent1"/>
            </a:solidFill>
            <a:ln>
              <a:noFill/>
            </a:ln>
            <a:effectLst/>
          </c:spPr>
          <c:invertIfNegative val="0"/>
          <c:dPt>
            <c:idx val="3"/>
            <c:invertIfNegative val="0"/>
            <c:bubble3D val="0"/>
            <c:spPr>
              <a:solidFill>
                <a:srgbClr val="009999"/>
              </a:solidFill>
              <a:ln>
                <a:noFill/>
              </a:ln>
              <a:effectLst/>
            </c:spPr>
            <c:extLst>
              <c:ext xmlns:c16="http://schemas.microsoft.com/office/drawing/2014/chart" uri="{C3380CC4-5D6E-409C-BE32-E72D297353CC}">
                <c16:uniqueId val="{00000002-FF94-4B94-8CBE-A4339FC40182}"/>
              </c:ext>
            </c:extLst>
          </c:dPt>
          <c:dPt>
            <c:idx val="4"/>
            <c:invertIfNegative val="0"/>
            <c:bubble3D val="0"/>
            <c:spPr>
              <a:solidFill>
                <a:srgbClr val="009999"/>
              </a:solidFill>
              <a:ln>
                <a:noFill/>
              </a:ln>
              <a:effectLst/>
            </c:spPr>
            <c:extLst>
              <c:ext xmlns:c16="http://schemas.microsoft.com/office/drawing/2014/chart" uri="{C3380CC4-5D6E-409C-BE32-E72D297353CC}">
                <c16:uniqueId val="{00000001-FF94-4B94-8CBE-A4339FC40182}"/>
              </c:ext>
            </c:extLst>
          </c:dPt>
          <c:dPt>
            <c:idx val="5"/>
            <c:invertIfNegative val="0"/>
            <c:bubble3D val="0"/>
            <c:spPr>
              <a:solidFill>
                <a:srgbClr val="009999"/>
              </a:solidFill>
              <a:ln>
                <a:noFill/>
              </a:ln>
              <a:effectLst/>
            </c:spPr>
            <c:extLst>
              <c:ext xmlns:c16="http://schemas.microsoft.com/office/drawing/2014/chart" uri="{C3380CC4-5D6E-409C-BE32-E72D297353CC}">
                <c16:uniqueId val="{00000000-FF94-4B94-8CBE-A4339FC40182}"/>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3'!$A$30:$B$35</c:f>
              <c:multiLvlStrCache>
                <c:ptCount val="6"/>
                <c:lvl>
                  <c:pt idx="0">
                    <c:v>Filles</c:v>
                  </c:pt>
                  <c:pt idx="1">
                    <c:v>Garçons</c:v>
                  </c:pt>
                  <c:pt idx="2">
                    <c:v>Ensemble</c:v>
                  </c:pt>
                  <c:pt idx="3">
                    <c:v>Filles</c:v>
                  </c:pt>
                  <c:pt idx="4">
                    <c:v>Garçons</c:v>
                  </c:pt>
                  <c:pt idx="5">
                    <c:v>Ensemble</c:v>
                  </c:pt>
                </c:lvl>
                <c:lvl>
                  <c:pt idx="0">
                    <c:v>Seconde</c:v>
                  </c:pt>
                  <c:pt idx="3">
                    <c:v>Sixième</c:v>
                  </c:pt>
                </c:lvl>
              </c:multiLvlStrCache>
            </c:multiLvlStrRef>
          </c:cat>
          <c:val>
            <c:numRef>
              <c:f>'Figure 3'!$C$30:$C$35</c:f>
              <c:numCache>
                <c:formatCode>0</c:formatCode>
                <c:ptCount val="6"/>
                <c:pt idx="0">
                  <c:v>58</c:v>
                </c:pt>
                <c:pt idx="1">
                  <c:v>51</c:v>
                </c:pt>
                <c:pt idx="2" formatCode="General">
                  <c:v>54</c:v>
                </c:pt>
                <c:pt idx="3">
                  <c:v>60</c:v>
                </c:pt>
                <c:pt idx="4">
                  <c:v>55</c:v>
                </c:pt>
                <c:pt idx="5" formatCode="General">
                  <c:v>57</c:v>
                </c:pt>
              </c:numCache>
            </c:numRef>
          </c:val>
          <c:extLst>
            <c:ext xmlns:c16="http://schemas.microsoft.com/office/drawing/2014/chart" uri="{C3380CC4-5D6E-409C-BE32-E72D297353CC}">
              <c16:uniqueId val="{00000000-9AC9-4DFB-A98B-31896696FFF1}"/>
            </c:ext>
          </c:extLst>
        </c:ser>
        <c:ser>
          <c:idx val="1"/>
          <c:order val="1"/>
          <c:tx>
            <c:strRef>
              <c:f>'Figure 3'!$D$29</c:f>
              <c:strCache>
                <c:ptCount val="1"/>
                <c:pt idx="0">
                  <c:v>Attitude neutre ou naive</c:v>
                </c:pt>
              </c:strCache>
            </c:strRef>
          </c:tx>
          <c:spPr>
            <a:pattFill prst="dkUpDiag">
              <a:fgClr>
                <a:srgbClr val="009999"/>
              </a:fgClr>
              <a:bgClr>
                <a:schemeClr val="bg1"/>
              </a:bgClr>
            </a:pattFill>
            <a:ln>
              <a:noFill/>
            </a:ln>
            <a:effectLst/>
          </c:spPr>
          <c:invertIfNegative val="0"/>
          <c:dPt>
            <c:idx val="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6-FF94-4B94-8CBE-A4339FC40182}"/>
              </c:ext>
            </c:extLst>
          </c:dPt>
          <c:dPt>
            <c:idx val="1"/>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FF94-4B94-8CBE-A4339FC40182}"/>
              </c:ext>
            </c:extLst>
          </c:dPt>
          <c:dPt>
            <c:idx val="2"/>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4-FF94-4B94-8CBE-A4339FC40182}"/>
              </c:ext>
            </c:extLst>
          </c:dPt>
          <c:dPt>
            <c:idx val="3"/>
            <c:invertIfNegative val="0"/>
            <c:bubble3D val="0"/>
            <c:spPr>
              <a:solidFill>
                <a:srgbClr val="009999">
                  <a:alpha val="50196"/>
                </a:srgbClr>
              </a:solidFill>
              <a:ln>
                <a:noFill/>
              </a:ln>
              <a:effectLst/>
            </c:spPr>
            <c:extLst>
              <c:ext xmlns:c16="http://schemas.microsoft.com/office/drawing/2014/chart" uri="{C3380CC4-5D6E-409C-BE32-E72D297353CC}">
                <c16:uniqueId val="{0000000E-D0F6-478C-898E-4A62845FC30E}"/>
              </c:ext>
            </c:extLst>
          </c:dPt>
          <c:dPt>
            <c:idx val="4"/>
            <c:invertIfNegative val="0"/>
            <c:bubble3D val="0"/>
            <c:spPr>
              <a:solidFill>
                <a:srgbClr val="009999">
                  <a:alpha val="50196"/>
                </a:srgbClr>
              </a:solidFill>
              <a:ln>
                <a:noFill/>
              </a:ln>
              <a:effectLst/>
            </c:spPr>
            <c:extLst>
              <c:ext xmlns:c16="http://schemas.microsoft.com/office/drawing/2014/chart" uri="{C3380CC4-5D6E-409C-BE32-E72D297353CC}">
                <c16:uniqueId val="{0000000D-D0F6-478C-898E-4A62845FC30E}"/>
              </c:ext>
            </c:extLst>
          </c:dPt>
          <c:dPt>
            <c:idx val="5"/>
            <c:invertIfNegative val="0"/>
            <c:bubble3D val="0"/>
            <c:spPr>
              <a:solidFill>
                <a:srgbClr val="009999">
                  <a:alpha val="50196"/>
                </a:srgbClr>
              </a:solidFill>
              <a:ln>
                <a:noFill/>
              </a:ln>
              <a:effectLst/>
            </c:spPr>
            <c:extLst>
              <c:ext xmlns:c16="http://schemas.microsoft.com/office/drawing/2014/chart" uri="{C3380CC4-5D6E-409C-BE32-E72D297353CC}">
                <c16:uniqueId val="{0000000C-D0F6-478C-898E-4A62845FC30E}"/>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3'!$A$30:$B$35</c:f>
              <c:multiLvlStrCache>
                <c:ptCount val="6"/>
                <c:lvl>
                  <c:pt idx="0">
                    <c:v>Filles</c:v>
                  </c:pt>
                  <c:pt idx="1">
                    <c:v>Garçons</c:v>
                  </c:pt>
                  <c:pt idx="2">
                    <c:v>Ensemble</c:v>
                  </c:pt>
                  <c:pt idx="3">
                    <c:v>Filles</c:v>
                  </c:pt>
                  <c:pt idx="4">
                    <c:v>Garçons</c:v>
                  </c:pt>
                  <c:pt idx="5">
                    <c:v>Ensemble</c:v>
                  </c:pt>
                </c:lvl>
                <c:lvl>
                  <c:pt idx="0">
                    <c:v>Seconde</c:v>
                  </c:pt>
                  <c:pt idx="3">
                    <c:v>Sixième</c:v>
                  </c:pt>
                </c:lvl>
              </c:multiLvlStrCache>
            </c:multiLvlStrRef>
          </c:cat>
          <c:val>
            <c:numRef>
              <c:f>'Figure 3'!$D$30:$D$35</c:f>
              <c:numCache>
                <c:formatCode>0</c:formatCode>
                <c:ptCount val="6"/>
                <c:pt idx="0">
                  <c:v>42</c:v>
                </c:pt>
                <c:pt idx="1">
                  <c:v>49</c:v>
                </c:pt>
                <c:pt idx="2">
                  <c:v>46</c:v>
                </c:pt>
                <c:pt idx="3">
                  <c:v>40</c:v>
                </c:pt>
                <c:pt idx="4">
                  <c:v>45</c:v>
                </c:pt>
                <c:pt idx="5">
                  <c:v>43</c:v>
                </c:pt>
              </c:numCache>
            </c:numRef>
          </c:val>
          <c:extLst>
            <c:ext xmlns:c16="http://schemas.microsoft.com/office/drawing/2014/chart" uri="{C3380CC4-5D6E-409C-BE32-E72D297353CC}">
              <c16:uniqueId val="{00000001-9AC9-4DFB-A98B-31896696FFF1}"/>
            </c:ext>
          </c:extLst>
        </c:ser>
        <c:dLbls>
          <c:showLegendKey val="0"/>
          <c:showVal val="0"/>
          <c:showCatName val="0"/>
          <c:showSerName val="0"/>
          <c:showPercent val="0"/>
          <c:showBubbleSize val="0"/>
        </c:dLbls>
        <c:gapWidth val="150"/>
        <c:overlap val="100"/>
        <c:axId val="663704400"/>
        <c:axId val="663699120"/>
      </c:barChart>
      <c:catAx>
        <c:axId val="663704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63699120"/>
        <c:crosses val="autoZero"/>
        <c:auto val="1"/>
        <c:lblAlgn val="ctr"/>
        <c:lblOffset val="100"/>
        <c:noMultiLvlLbl val="0"/>
      </c:catAx>
      <c:valAx>
        <c:axId val="663699120"/>
        <c:scaling>
          <c:orientation val="minMax"/>
        </c:scaling>
        <c:delete val="1"/>
        <c:axPos val="b"/>
        <c:majorGridlines>
          <c:spPr>
            <a:ln w="9525" cap="flat" cmpd="sng" algn="ctr">
              <a:solidFill>
                <a:schemeClr val="tx1">
                  <a:lumMod val="15000"/>
                  <a:lumOff val="85000"/>
                </a:schemeClr>
              </a:solidFill>
              <a:round/>
            </a:ln>
            <a:effectLst/>
          </c:spPr>
        </c:majorGridlines>
        <c:numFmt formatCode="0\ %" sourceLinked="0"/>
        <c:majorTickMark val="none"/>
        <c:minorTickMark val="none"/>
        <c:tickLblPos val="low"/>
        <c:crossAx val="663704400"/>
        <c:crosses val="autoZero"/>
        <c:crossBetween val="between"/>
        <c:majorUnit val="0.1"/>
      </c:valAx>
      <c:spPr>
        <a:noFill/>
        <a:ln>
          <a:noFill/>
        </a:ln>
        <a:effectLst/>
      </c:spPr>
    </c:plotArea>
    <c:legend>
      <c:legendPos val="b"/>
      <c:layout>
        <c:manualLayout>
          <c:xMode val="edge"/>
          <c:yMode val="edge"/>
          <c:x val="0.17285363045034391"/>
          <c:y val="0.91632324230662809"/>
          <c:w val="0.70962849999481281"/>
          <c:h val="8.150642301748674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2"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673215027927867"/>
          <c:y val="3.0448385392531169E-2"/>
          <c:w val="0.43948581824324473"/>
          <c:h val="0.83742755033601313"/>
        </c:manualLayout>
      </c:layout>
      <c:barChart>
        <c:barDir val="bar"/>
        <c:grouping val="stacked"/>
        <c:varyColors val="0"/>
        <c:ser>
          <c:idx val="0"/>
          <c:order val="0"/>
          <c:tx>
            <c:strRef>
              <c:f>'Figure 4'!$C$35</c:f>
              <c:strCache>
                <c:ptCount val="1"/>
                <c:pt idx="0">
                  <c:v>D'accord</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4'!$A$36:$B$51</c:f>
              <c:multiLvlStrCache>
                <c:ptCount val="16"/>
                <c:lvl>
                  <c:pt idx="0">
                    <c:v>"Le gouvernement cache délibérément des informations importantes au public."</c:v>
                  </c:pt>
                  <c:pt idx="2">
                    <c:v>"Certains groupes politiques ont des projets secrets qui ne sont pas bons pour la société."</c:v>
                  </c:pt>
                  <c:pt idx="4">
                    <c:v>"Des sociétés secrètes contrôlent les hommes politiques et les autres dirigeants."</c:v>
                  </c:pt>
                  <c:pt idx="6">
                    <c:v>"Le gouvernement est souvent au courant des actions terroristes et les laisse se produire."</c:v>
                  </c:pt>
                  <c:pt idx="8">
                    <c:v>"Les gouvernements ont délibérément répandu des maladies dans certains groupes d'individus."</c:v>
                  </c:pt>
                  <c:pt idx="10">
                    <c:v>"Le gouvernement surveille les gens en secret."</c:v>
                  </c:pt>
                  <c:pt idx="12">
                    <c:v>"Des groupes secrets contrôlent l'esprit des gens sans qu'ils le sachent."</c:v>
                  </c:pt>
                  <c:pt idx="14">
                    <c:v>"Des sociétés secrètes influencent de nombreuses décisions politiques."</c:v>
                  </c:pt>
                </c:lvl>
                <c:lvl>
                  <c:pt idx="0">
                    <c:v>6e</c:v>
                  </c:pt>
                  <c:pt idx="1">
                    <c:v>2de</c:v>
                  </c:pt>
                  <c:pt idx="2">
                    <c:v>6e</c:v>
                  </c:pt>
                  <c:pt idx="3">
                    <c:v>2de</c:v>
                  </c:pt>
                  <c:pt idx="4">
                    <c:v>6e</c:v>
                  </c:pt>
                  <c:pt idx="5">
                    <c:v>2de</c:v>
                  </c:pt>
                  <c:pt idx="6">
                    <c:v>6e</c:v>
                  </c:pt>
                  <c:pt idx="7">
                    <c:v>2de</c:v>
                  </c:pt>
                  <c:pt idx="8">
                    <c:v>6e</c:v>
                  </c:pt>
                  <c:pt idx="9">
                    <c:v>2de</c:v>
                  </c:pt>
                  <c:pt idx="10">
                    <c:v>6e</c:v>
                  </c:pt>
                  <c:pt idx="11">
                    <c:v>2de</c:v>
                  </c:pt>
                  <c:pt idx="12">
                    <c:v>6e</c:v>
                  </c:pt>
                  <c:pt idx="13">
                    <c:v>2de</c:v>
                  </c:pt>
                  <c:pt idx="14">
                    <c:v>6e</c:v>
                  </c:pt>
                  <c:pt idx="15">
                    <c:v>2de</c:v>
                  </c:pt>
                </c:lvl>
              </c:multiLvlStrCache>
            </c:multiLvlStrRef>
          </c:cat>
          <c:val>
            <c:numRef>
              <c:f>'Figure 4'!$C$36:$C$51</c:f>
              <c:numCache>
                <c:formatCode>0</c:formatCode>
                <c:ptCount val="16"/>
                <c:pt idx="0">
                  <c:v>58.2</c:v>
                </c:pt>
                <c:pt idx="1">
                  <c:v>74.3</c:v>
                </c:pt>
                <c:pt idx="2">
                  <c:v>50.8</c:v>
                </c:pt>
                <c:pt idx="3">
                  <c:v>63.1</c:v>
                </c:pt>
                <c:pt idx="4">
                  <c:v>24.2</c:v>
                </c:pt>
                <c:pt idx="5">
                  <c:v>24.6</c:v>
                </c:pt>
                <c:pt idx="6">
                  <c:v>32.1</c:v>
                </c:pt>
                <c:pt idx="7">
                  <c:v>16.899999999999999</c:v>
                </c:pt>
                <c:pt idx="8">
                  <c:v>23.6</c:v>
                </c:pt>
                <c:pt idx="9">
                  <c:v>19.100000000000001</c:v>
                </c:pt>
                <c:pt idx="10">
                  <c:v>30.1</c:v>
                </c:pt>
                <c:pt idx="11">
                  <c:v>41.3</c:v>
                </c:pt>
                <c:pt idx="12">
                  <c:v>16</c:v>
                </c:pt>
                <c:pt idx="13">
                  <c:v>15</c:v>
                </c:pt>
                <c:pt idx="14">
                  <c:v>39.6</c:v>
                </c:pt>
                <c:pt idx="15">
                  <c:v>38.200000000000003</c:v>
                </c:pt>
              </c:numCache>
            </c:numRef>
          </c:val>
          <c:extLst>
            <c:ext xmlns:c16="http://schemas.microsoft.com/office/drawing/2014/chart" uri="{C3380CC4-5D6E-409C-BE32-E72D297353CC}">
              <c16:uniqueId val="{00000000-1BA4-4242-9ADE-AABCA0C02E2D}"/>
            </c:ext>
          </c:extLst>
        </c:ser>
        <c:ser>
          <c:idx val="1"/>
          <c:order val="1"/>
          <c:tx>
            <c:strRef>
              <c:f>'Figure 4'!$D$35</c:f>
              <c:strCache>
                <c:ptCount val="1"/>
                <c:pt idx="0">
                  <c:v>Indifférent</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4'!$A$36:$B$51</c:f>
              <c:multiLvlStrCache>
                <c:ptCount val="16"/>
                <c:lvl>
                  <c:pt idx="0">
                    <c:v>"Le gouvernement cache délibérément des informations importantes au public."</c:v>
                  </c:pt>
                  <c:pt idx="2">
                    <c:v>"Certains groupes politiques ont des projets secrets qui ne sont pas bons pour la société."</c:v>
                  </c:pt>
                  <c:pt idx="4">
                    <c:v>"Des sociétés secrètes contrôlent les hommes politiques et les autres dirigeants."</c:v>
                  </c:pt>
                  <c:pt idx="6">
                    <c:v>"Le gouvernement est souvent au courant des actions terroristes et les laisse se produire."</c:v>
                  </c:pt>
                  <c:pt idx="8">
                    <c:v>"Les gouvernements ont délibérément répandu des maladies dans certains groupes d'individus."</c:v>
                  </c:pt>
                  <c:pt idx="10">
                    <c:v>"Le gouvernement surveille les gens en secret."</c:v>
                  </c:pt>
                  <c:pt idx="12">
                    <c:v>"Des groupes secrets contrôlent l'esprit des gens sans qu'ils le sachent."</c:v>
                  </c:pt>
                  <c:pt idx="14">
                    <c:v>"Des sociétés secrètes influencent de nombreuses décisions politiques."</c:v>
                  </c:pt>
                </c:lvl>
                <c:lvl>
                  <c:pt idx="0">
                    <c:v>6e</c:v>
                  </c:pt>
                  <c:pt idx="1">
                    <c:v>2de</c:v>
                  </c:pt>
                  <c:pt idx="2">
                    <c:v>6e</c:v>
                  </c:pt>
                  <c:pt idx="3">
                    <c:v>2de</c:v>
                  </c:pt>
                  <c:pt idx="4">
                    <c:v>6e</c:v>
                  </c:pt>
                  <c:pt idx="5">
                    <c:v>2de</c:v>
                  </c:pt>
                  <c:pt idx="6">
                    <c:v>6e</c:v>
                  </c:pt>
                  <c:pt idx="7">
                    <c:v>2de</c:v>
                  </c:pt>
                  <c:pt idx="8">
                    <c:v>6e</c:v>
                  </c:pt>
                  <c:pt idx="9">
                    <c:v>2de</c:v>
                  </c:pt>
                  <c:pt idx="10">
                    <c:v>6e</c:v>
                  </c:pt>
                  <c:pt idx="11">
                    <c:v>2de</c:v>
                  </c:pt>
                  <c:pt idx="12">
                    <c:v>6e</c:v>
                  </c:pt>
                  <c:pt idx="13">
                    <c:v>2de</c:v>
                  </c:pt>
                  <c:pt idx="14">
                    <c:v>6e</c:v>
                  </c:pt>
                  <c:pt idx="15">
                    <c:v>2de</c:v>
                  </c:pt>
                </c:lvl>
              </c:multiLvlStrCache>
            </c:multiLvlStrRef>
          </c:cat>
          <c:val>
            <c:numRef>
              <c:f>'Figure 4'!$D$36:$D$51</c:f>
              <c:numCache>
                <c:formatCode>0</c:formatCode>
                <c:ptCount val="16"/>
                <c:pt idx="0">
                  <c:v>16.3</c:v>
                </c:pt>
                <c:pt idx="1">
                  <c:v>11.5</c:v>
                </c:pt>
                <c:pt idx="2">
                  <c:v>20.399999999999999</c:v>
                </c:pt>
                <c:pt idx="3">
                  <c:v>17.7</c:v>
                </c:pt>
                <c:pt idx="4">
                  <c:v>18.600000000000001</c:v>
                </c:pt>
                <c:pt idx="5">
                  <c:v>18.100000000000001</c:v>
                </c:pt>
                <c:pt idx="6">
                  <c:v>14.4</c:v>
                </c:pt>
                <c:pt idx="7">
                  <c:v>12.1</c:v>
                </c:pt>
                <c:pt idx="8">
                  <c:v>18.2</c:v>
                </c:pt>
                <c:pt idx="9">
                  <c:v>15.2</c:v>
                </c:pt>
                <c:pt idx="10">
                  <c:v>15.5</c:v>
                </c:pt>
                <c:pt idx="11">
                  <c:v>17.3</c:v>
                </c:pt>
                <c:pt idx="12">
                  <c:v>9.4</c:v>
                </c:pt>
                <c:pt idx="13">
                  <c:v>10.9</c:v>
                </c:pt>
                <c:pt idx="14">
                  <c:v>22.7</c:v>
                </c:pt>
                <c:pt idx="15">
                  <c:v>21</c:v>
                </c:pt>
              </c:numCache>
            </c:numRef>
          </c:val>
          <c:extLst>
            <c:ext xmlns:c16="http://schemas.microsoft.com/office/drawing/2014/chart" uri="{C3380CC4-5D6E-409C-BE32-E72D297353CC}">
              <c16:uniqueId val="{00000001-1BA4-4242-9ADE-AABCA0C02E2D}"/>
            </c:ext>
          </c:extLst>
        </c:ser>
        <c:ser>
          <c:idx val="2"/>
          <c:order val="2"/>
          <c:tx>
            <c:strRef>
              <c:f>'Figure 4'!$E$35</c:f>
              <c:strCache>
                <c:ptCount val="1"/>
                <c:pt idx="0">
                  <c:v>Pas d'accord</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4'!$A$36:$B$51</c:f>
              <c:multiLvlStrCache>
                <c:ptCount val="16"/>
                <c:lvl>
                  <c:pt idx="0">
                    <c:v>"Le gouvernement cache délibérément des informations importantes au public."</c:v>
                  </c:pt>
                  <c:pt idx="2">
                    <c:v>"Certains groupes politiques ont des projets secrets qui ne sont pas bons pour la société."</c:v>
                  </c:pt>
                  <c:pt idx="4">
                    <c:v>"Des sociétés secrètes contrôlent les hommes politiques et les autres dirigeants."</c:v>
                  </c:pt>
                  <c:pt idx="6">
                    <c:v>"Le gouvernement est souvent au courant des actions terroristes et les laisse se produire."</c:v>
                  </c:pt>
                  <c:pt idx="8">
                    <c:v>"Les gouvernements ont délibérément répandu des maladies dans certains groupes d'individus."</c:v>
                  </c:pt>
                  <c:pt idx="10">
                    <c:v>"Le gouvernement surveille les gens en secret."</c:v>
                  </c:pt>
                  <c:pt idx="12">
                    <c:v>"Des groupes secrets contrôlent l'esprit des gens sans qu'ils le sachent."</c:v>
                  </c:pt>
                  <c:pt idx="14">
                    <c:v>"Des sociétés secrètes influencent de nombreuses décisions politiques."</c:v>
                  </c:pt>
                </c:lvl>
                <c:lvl>
                  <c:pt idx="0">
                    <c:v>6e</c:v>
                  </c:pt>
                  <c:pt idx="1">
                    <c:v>2de</c:v>
                  </c:pt>
                  <c:pt idx="2">
                    <c:v>6e</c:v>
                  </c:pt>
                  <c:pt idx="3">
                    <c:v>2de</c:v>
                  </c:pt>
                  <c:pt idx="4">
                    <c:v>6e</c:v>
                  </c:pt>
                  <c:pt idx="5">
                    <c:v>2de</c:v>
                  </c:pt>
                  <c:pt idx="6">
                    <c:v>6e</c:v>
                  </c:pt>
                  <c:pt idx="7">
                    <c:v>2de</c:v>
                  </c:pt>
                  <c:pt idx="8">
                    <c:v>6e</c:v>
                  </c:pt>
                  <c:pt idx="9">
                    <c:v>2de</c:v>
                  </c:pt>
                  <c:pt idx="10">
                    <c:v>6e</c:v>
                  </c:pt>
                  <c:pt idx="11">
                    <c:v>2de</c:v>
                  </c:pt>
                  <c:pt idx="12">
                    <c:v>6e</c:v>
                  </c:pt>
                  <c:pt idx="13">
                    <c:v>2de</c:v>
                  </c:pt>
                  <c:pt idx="14">
                    <c:v>6e</c:v>
                  </c:pt>
                  <c:pt idx="15">
                    <c:v>2de</c:v>
                  </c:pt>
                </c:lvl>
              </c:multiLvlStrCache>
            </c:multiLvlStrRef>
          </c:cat>
          <c:val>
            <c:numRef>
              <c:f>'Figure 4'!$E$36:$E$51</c:f>
              <c:numCache>
                <c:formatCode>0</c:formatCode>
                <c:ptCount val="16"/>
                <c:pt idx="0">
                  <c:v>25.5</c:v>
                </c:pt>
                <c:pt idx="1">
                  <c:v>14.3</c:v>
                </c:pt>
                <c:pt idx="2">
                  <c:v>28.8</c:v>
                </c:pt>
                <c:pt idx="3">
                  <c:v>19.3</c:v>
                </c:pt>
                <c:pt idx="4">
                  <c:v>57.3</c:v>
                </c:pt>
                <c:pt idx="5">
                  <c:v>57.3</c:v>
                </c:pt>
                <c:pt idx="6">
                  <c:v>53.6</c:v>
                </c:pt>
                <c:pt idx="7">
                  <c:v>71.099999999999994</c:v>
                </c:pt>
                <c:pt idx="8">
                  <c:v>58.2</c:v>
                </c:pt>
                <c:pt idx="9">
                  <c:v>65.7</c:v>
                </c:pt>
                <c:pt idx="10">
                  <c:v>54.4</c:v>
                </c:pt>
                <c:pt idx="11">
                  <c:v>41.4</c:v>
                </c:pt>
                <c:pt idx="12">
                  <c:v>74.599999999999994</c:v>
                </c:pt>
                <c:pt idx="13">
                  <c:v>74</c:v>
                </c:pt>
                <c:pt idx="14">
                  <c:v>37.700000000000003</c:v>
                </c:pt>
                <c:pt idx="15">
                  <c:v>40.799999999999997</c:v>
                </c:pt>
              </c:numCache>
            </c:numRef>
          </c:val>
          <c:extLst>
            <c:ext xmlns:c16="http://schemas.microsoft.com/office/drawing/2014/chart" uri="{C3380CC4-5D6E-409C-BE32-E72D297353CC}">
              <c16:uniqueId val="{00000002-1BA4-4242-9ADE-AABCA0C02E2D}"/>
            </c:ext>
          </c:extLst>
        </c:ser>
        <c:dLbls>
          <c:showLegendKey val="0"/>
          <c:showVal val="0"/>
          <c:showCatName val="0"/>
          <c:showSerName val="0"/>
          <c:showPercent val="0"/>
          <c:showBubbleSize val="0"/>
        </c:dLbls>
        <c:gapWidth val="11"/>
        <c:overlap val="100"/>
        <c:axId val="97017871"/>
        <c:axId val="97015375"/>
      </c:barChart>
      <c:catAx>
        <c:axId val="970178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97015375"/>
        <c:crosses val="autoZero"/>
        <c:auto val="1"/>
        <c:lblAlgn val="l"/>
        <c:lblOffset val="100"/>
        <c:tickLblSkip val="1"/>
        <c:noMultiLvlLbl val="0"/>
      </c:catAx>
      <c:valAx>
        <c:axId val="97015375"/>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97017871"/>
        <c:crosses val="autoZero"/>
        <c:crossBetween val="between"/>
      </c:valAx>
      <c:spPr>
        <a:noFill/>
        <a:ln>
          <a:noFill/>
        </a:ln>
        <a:effectLst/>
      </c:spPr>
    </c:plotArea>
    <c:legend>
      <c:legendPos val="b"/>
      <c:layout>
        <c:manualLayout>
          <c:xMode val="edge"/>
          <c:yMode val="edge"/>
          <c:x val="0.49875306130740521"/>
          <c:y val="0.93521719037172002"/>
          <c:w val="0.42569396402697357"/>
          <c:h val="4.882655572952013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arianne" panose="02000000000000000000" pitchFamily="2"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785283418520056E-2"/>
          <c:y val="4.6617826617826624E-2"/>
          <c:w val="0.94220886862826358"/>
          <c:h val="0.7584565485306477"/>
        </c:manualLayout>
      </c:layout>
      <c:lineChart>
        <c:grouping val="standard"/>
        <c:varyColors val="0"/>
        <c:ser>
          <c:idx val="0"/>
          <c:order val="0"/>
          <c:tx>
            <c:strRef>
              <c:f>'Figure 5'!$C$35</c:f>
              <c:strCache>
                <c:ptCount val="1"/>
                <c:pt idx="0">
                  <c:v>Sixième</c:v>
                </c:pt>
              </c:strCache>
            </c:strRef>
          </c:tx>
          <c:spPr>
            <a:ln w="28575" cap="rnd">
              <a:noFill/>
              <a:round/>
            </a:ln>
            <a:effectLst/>
          </c:spPr>
          <c:marker>
            <c:symbol val="square"/>
            <c:size val="7"/>
            <c:spPr>
              <a:solidFill>
                <a:srgbClr val="367667"/>
              </a:solidFill>
              <a:ln w="9525">
                <a:solidFill>
                  <a:srgbClr val="367667"/>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4">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5'!$A$36:$B$51</c:f>
              <c:multiLvlStrCache>
                <c:ptCount val="16"/>
                <c:lvl>
                  <c:pt idx="0">
                    <c:v>EP</c:v>
                  </c:pt>
                  <c:pt idx="1">
                    <c:v>Public hors EP</c:v>
                  </c:pt>
                  <c:pt idx="2">
                    <c:v>Privé</c:v>
                  </c:pt>
                  <c:pt idx="3">
                    <c:v>T1</c:v>
                  </c:pt>
                  <c:pt idx="4">
                    <c:v>T2</c:v>
                  </c:pt>
                  <c:pt idx="5">
                    <c:v>T3</c:v>
                  </c:pt>
                  <c:pt idx="6">
                    <c:v>T1</c:v>
                  </c:pt>
                  <c:pt idx="7">
                    <c:v>T2</c:v>
                  </c:pt>
                  <c:pt idx="8">
                    <c:v>T3</c:v>
                  </c:pt>
                  <c:pt idx="9">
                    <c:v>Q1</c:v>
                  </c:pt>
                  <c:pt idx="10">
                    <c:v>Q2</c:v>
                  </c:pt>
                  <c:pt idx="11">
                    <c:v>Q3</c:v>
                  </c:pt>
                  <c:pt idx="12">
                    <c:v>Q4</c:v>
                  </c:pt>
                  <c:pt idx="13">
                    <c:v>Filles</c:v>
                  </c:pt>
                  <c:pt idx="14">
                    <c:v>Garçons</c:v>
                  </c:pt>
                </c:lvl>
                <c:lvl>
                  <c:pt idx="0">
                    <c:v>Secteur année N-1</c:v>
                  </c:pt>
                  <c:pt idx="3">
                    <c:v>Score de français</c:v>
                  </c:pt>
                  <c:pt idx="6">
                    <c:v>Score de mathématiques</c:v>
                  </c:pt>
                  <c:pt idx="9">
                    <c:v>IPS de l'élève</c:v>
                  </c:pt>
                  <c:pt idx="13">
                    <c:v>Sexe</c:v>
                  </c:pt>
                  <c:pt idx="15">
                    <c:v>Ensemble</c:v>
                  </c:pt>
                </c:lvl>
              </c:multiLvlStrCache>
            </c:multiLvlStrRef>
          </c:cat>
          <c:val>
            <c:numRef>
              <c:f>'Figure 5'!$C$36:$C$51</c:f>
              <c:numCache>
                <c:formatCode>0</c:formatCode>
                <c:ptCount val="16"/>
                <c:pt idx="0">
                  <c:v>258.67545000000001</c:v>
                </c:pt>
                <c:pt idx="1">
                  <c:v>247.42122499999999</c:v>
                </c:pt>
                <c:pt idx="2">
                  <c:v>243.91384500000001</c:v>
                </c:pt>
                <c:pt idx="3">
                  <c:v>262.21316000000002</c:v>
                </c:pt>
                <c:pt idx="4">
                  <c:v>248.85279</c:v>
                </c:pt>
                <c:pt idx="5">
                  <c:v>234.42104</c:v>
                </c:pt>
                <c:pt idx="6">
                  <c:v>260.23705999999999</c:v>
                </c:pt>
                <c:pt idx="7">
                  <c:v>248.64554000000001</c:v>
                </c:pt>
                <c:pt idx="8">
                  <c:v>236.60387499999999</c:v>
                </c:pt>
                <c:pt idx="9">
                  <c:v>257.02819</c:v>
                </c:pt>
                <c:pt idx="10">
                  <c:v>252.62444500000001</c:v>
                </c:pt>
                <c:pt idx="11">
                  <c:v>247.21955500000001</c:v>
                </c:pt>
                <c:pt idx="12">
                  <c:v>237.105335</c:v>
                </c:pt>
                <c:pt idx="13">
                  <c:v>244.95346499999999</c:v>
                </c:pt>
                <c:pt idx="14">
                  <c:v>251.90043499999999</c:v>
                </c:pt>
                <c:pt idx="15">
                  <c:v>248.49785499999999</c:v>
                </c:pt>
              </c:numCache>
            </c:numRef>
          </c:val>
          <c:smooth val="0"/>
          <c:extLst>
            <c:ext xmlns:c16="http://schemas.microsoft.com/office/drawing/2014/chart" uri="{C3380CC4-5D6E-409C-BE32-E72D297353CC}">
              <c16:uniqueId val="{00000000-7DFF-400C-906C-9D24D892D145}"/>
            </c:ext>
          </c:extLst>
        </c:ser>
        <c:ser>
          <c:idx val="1"/>
          <c:order val="1"/>
          <c:tx>
            <c:strRef>
              <c:f>'Figure 5'!$D$35</c:f>
              <c:strCache>
                <c:ptCount val="1"/>
                <c:pt idx="0">
                  <c:v>Seconde</c:v>
                </c:pt>
              </c:strCache>
            </c:strRef>
          </c:tx>
          <c:spPr>
            <a:ln w="28575" cap="rnd">
              <a:noFill/>
              <a:round/>
            </a:ln>
            <a:effectLst/>
          </c:spPr>
          <c:marker>
            <c:symbol val="triangle"/>
            <c:size val="7"/>
            <c:spPr>
              <a:solidFill>
                <a:schemeClr val="accent1"/>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5'!$A$36:$B$51</c:f>
              <c:multiLvlStrCache>
                <c:ptCount val="16"/>
                <c:lvl>
                  <c:pt idx="0">
                    <c:v>EP</c:v>
                  </c:pt>
                  <c:pt idx="1">
                    <c:v>Public hors EP</c:v>
                  </c:pt>
                  <c:pt idx="2">
                    <c:v>Privé</c:v>
                  </c:pt>
                  <c:pt idx="3">
                    <c:v>T1</c:v>
                  </c:pt>
                  <c:pt idx="4">
                    <c:v>T2</c:v>
                  </c:pt>
                  <c:pt idx="5">
                    <c:v>T3</c:v>
                  </c:pt>
                  <c:pt idx="6">
                    <c:v>T1</c:v>
                  </c:pt>
                  <c:pt idx="7">
                    <c:v>T2</c:v>
                  </c:pt>
                  <c:pt idx="8">
                    <c:v>T3</c:v>
                  </c:pt>
                  <c:pt idx="9">
                    <c:v>Q1</c:v>
                  </c:pt>
                  <c:pt idx="10">
                    <c:v>Q2</c:v>
                  </c:pt>
                  <c:pt idx="11">
                    <c:v>Q3</c:v>
                  </c:pt>
                  <c:pt idx="12">
                    <c:v>Q4</c:v>
                  </c:pt>
                  <c:pt idx="13">
                    <c:v>Filles</c:v>
                  </c:pt>
                  <c:pt idx="14">
                    <c:v>Garçons</c:v>
                  </c:pt>
                </c:lvl>
                <c:lvl>
                  <c:pt idx="0">
                    <c:v>Secteur année N-1</c:v>
                  </c:pt>
                  <c:pt idx="3">
                    <c:v>Score de français</c:v>
                  </c:pt>
                  <c:pt idx="6">
                    <c:v>Score de mathématiques</c:v>
                  </c:pt>
                  <c:pt idx="9">
                    <c:v>IPS de l'élève</c:v>
                  </c:pt>
                  <c:pt idx="13">
                    <c:v>Sexe</c:v>
                  </c:pt>
                  <c:pt idx="15">
                    <c:v>Ensemble</c:v>
                  </c:pt>
                </c:lvl>
              </c:multiLvlStrCache>
            </c:multiLvlStrRef>
          </c:cat>
          <c:val>
            <c:numRef>
              <c:f>'Figure 5'!$D$36:$D$51</c:f>
              <c:numCache>
                <c:formatCode>0</c:formatCode>
                <c:ptCount val="16"/>
                <c:pt idx="0">
                  <c:v>263.17771499999998</c:v>
                </c:pt>
                <c:pt idx="1">
                  <c:v>250.06811500000001</c:v>
                </c:pt>
                <c:pt idx="2">
                  <c:v>245.32368500000001</c:v>
                </c:pt>
                <c:pt idx="3">
                  <c:v>262.64005500000002</c:v>
                </c:pt>
                <c:pt idx="4">
                  <c:v>250.65776500000001</c:v>
                </c:pt>
                <c:pt idx="5">
                  <c:v>238.68347</c:v>
                </c:pt>
                <c:pt idx="6">
                  <c:v>262.70776999999998</c:v>
                </c:pt>
                <c:pt idx="7">
                  <c:v>249.94877500000001</c:v>
                </c:pt>
                <c:pt idx="8">
                  <c:v>239.32301999999999</c:v>
                </c:pt>
                <c:pt idx="9">
                  <c:v>259.65696000000003</c:v>
                </c:pt>
                <c:pt idx="10">
                  <c:v>255.78747000000001</c:v>
                </c:pt>
                <c:pt idx="11">
                  <c:v>248.71937</c:v>
                </c:pt>
                <c:pt idx="12">
                  <c:v>238.29125500000001</c:v>
                </c:pt>
                <c:pt idx="13">
                  <c:v>251.64817500000001</c:v>
                </c:pt>
                <c:pt idx="14">
                  <c:v>249.67738</c:v>
                </c:pt>
                <c:pt idx="15">
                  <c:v>250.66025999999999</c:v>
                </c:pt>
              </c:numCache>
            </c:numRef>
          </c:val>
          <c:smooth val="0"/>
          <c:extLst>
            <c:ext xmlns:c16="http://schemas.microsoft.com/office/drawing/2014/chart" uri="{C3380CC4-5D6E-409C-BE32-E72D297353CC}">
              <c16:uniqueId val="{00000001-7DFF-400C-906C-9D24D892D145}"/>
            </c:ext>
          </c:extLst>
        </c:ser>
        <c:dLbls>
          <c:showLegendKey val="0"/>
          <c:showVal val="0"/>
          <c:showCatName val="0"/>
          <c:showSerName val="0"/>
          <c:showPercent val="0"/>
          <c:showBubbleSize val="0"/>
        </c:dLbls>
        <c:hiLowLines>
          <c:spPr>
            <a:ln w="15875" cap="flat" cmpd="sng" algn="ctr">
              <a:solidFill>
                <a:schemeClr val="tx1">
                  <a:lumMod val="75000"/>
                  <a:lumOff val="25000"/>
                </a:schemeClr>
              </a:solidFill>
              <a:round/>
            </a:ln>
            <a:effectLst/>
          </c:spPr>
        </c:hiLowLines>
        <c:marker val="1"/>
        <c:smooth val="0"/>
        <c:axId val="614772256"/>
        <c:axId val="614775536"/>
      </c:lineChart>
      <c:catAx>
        <c:axId val="614772256"/>
        <c:scaling>
          <c:orientation val="minMax"/>
        </c:scaling>
        <c:delete val="0"/>
        <c:axPos val="b"/>
        <c:numFmt formatCode="General" sourceLinked="1"/>
        <c:majorTickMark val="cross"/>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14775536"/>
        <c:crosses val="autoZero"/>
        <c:auto val="1"/>
        <c:lblAlgn val="ctr"/>
        <c:lblOffset val="100"/>
        <c:noMultiLvlLbl val="0"/>
      </c:catAx>
      <c:valAx>
        <c:axId val="614775536"/>
        <c:scaling>
          <c:orientation val="minMax"/>
          <c:max val="300"/>
          <c:min val="2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4772256"/>
        <c:crosses val="autoZero"/>
        <c:crossBetween val="between"/>
        <c:majorUnit val="10"/>
      </c:val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25067</xdr:colOff>
      <xdr:row>1</xdr:row>
      <xdr:rowOff>133350</xdr:rowOff>
    </xdr:from>
    <xdr:to>
      <xdr:col>4</xdr:col>
      <xdr:colOff>1168066</xdr:colOff>
      <xdr:row>24</xdr:row>
      <xdr:rowOff>47625</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66260</xdr:rowOff>
    </xdr:from>
    <xdr:to>
      <xdr:col>7</xdr:col>
      <xdr:colOff>524566</xdr:colOff>
      <xdr:row>26</xdr:row>
      <xdr:rowOff>82826</xdr:rowOff>
    </xdr:to>
    <xdr:graphicFrame macro="">
      <xdr:nvGraphicFramePr>
        <xdr:cNvPr id="2" name="Graphique 1">
          <a:extLst>
            <a:ext uri="{FF2B5EF4-FFF2-40B4-BE49-F238E27FC236}">
              <a16:creationId xmlns:a16="http://schemas.microsoft.com/office/drawing/2014/main" id="{411ACD7B-9822-4B21-8955-8B828535BD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0.21489</cdr:x>
      <cdr:y>0.04587</cdr:y>
    </cdr:from>
    <cdr:to>
      <cdr:x>0.2187</cdr:x>
      <cdr:y>0.81293</cdr:y>
    </cdr:to>
    <cdr:cxnSp macro="">
      <cdr:nvCxnSpPr>
        <cdr:cNvPr id="3" name="Connecteur droit 2">
          <a:extLst xmlns:a="http://schemas.openxmlformats.org/drawingml/2006/main">
            <a:ext uri="{FF2B5EF4-FFF2-40B4-BE49-F238E27FC236}">
              <a16:creationId xmlns:a16="http://schemas.microsoft.com/office/drawing/2014/main" id="{77F1C7FE-B434-BAD9-CFCB-37D716A655A5}"/>
            </a:ext>
          </a:extLst>
        </cdr:cNvPr>
        <cdr:cNvCxnSpPr/>
      </cdr:nvCxnSpPr>
      <cdr:spPr>
        <a:xfrm xmlns:a="http://schemas.openxmlformats.org/drawingml/2006/main" flipH="1">
          <a:off x="1870215" y="222388"/>
          <a:ext cx="33128" cy="3718891"/>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0.3911</cdr:x>
      <cdr:y>0.04074</cdr:y>
    </cdr:from>
    <cdr:to>
      <cdr:x>0.39269</cdr:x>
      <cdr:y>0.80316</cdr:y>
    </cdr:to>
    <cdr:cxnSp macro="">
      <cdr:nvCxnSpPr>
        <cdr:cNvPr id="7" name="Connecteur droit 6">
          <a:extLst xmlns:a="http://schemas.openxmlformats.org/drawingml/2006/main">
            <a:ext uri="{FF2B5EF4-FFF2-40B4-BE49-F238E27FC236}">
              <a16:creationId xmlns:a16="http://schemas.microsoft.com/office/drawing/2014/main" id="{8DDE514A-B2B7-095C-FE70-279A20B93A10}"/>
            </a:ext>
          </a:extLst>
        </cdr:cNvPr>
        <cdr:cNvCxnSpPr/>
      </cdr:nvCxnSpPr>
      <cdr:spPr>
        <a:xfrm xmlns:a="http://schemas.openxmlformats.org/drawingml/2006/main" flipH="1">
          <a:off x="3112334" y="197533"/>
          <a:ext cx="12653" cy="3696383"/>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0.56829</cdr:x>
      <cdr:y>0.04587</cdr:y>
    </cdr:from>
    <cdr:to>
      <cdr:x>0.56988</cdr:x>
      <cdr:y>0.80146</cdr:y>
    </cdr:to>
    <cdr:cxnSp macro="">
      <cdr:nvCxnSpPr>
        <cdr:cNvPr id="8" name="Connecteur droit 7">
          <a:extLst xmlns:a="http://schemas.openxmlformats.org/drawingml/2006/main">
            <a:ext uri="{FF2B5EF4-FFF2-40B4-BE49-F238E27FC236}">
              <a16:creationId xmlns:a16="http://schemas.microsoft.com/office/drawing/2014/main" id="{57CEF4E2-CE55-2170-679A-0DEBB4E6840E}"/>
            </a:ext>
          </a:extLst>
        </cdr:cNvPr>
        <cdr:cNvCxnSpPr/>
      </cdr:nvCxnSpPr>
      <cdr:spPr>
        <a:xfrm xmlns:a="http://schemas.openxmlformats.org/drawingml/2006/main" flipH="1">
          <a:off x="4945823" y="222388"/>
          <a:ext cx="13803" cy="3663260"/>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0.80431</cdr:x>
      <cdr:y>0.04416</cdr:y>
    </cdr:from>
    <cdr:to>
      <cdr:x>0.8059</cdr:x>
      <cdr:y>0.80536</cdr:y>
    </cdr:to>
    <cdr:cxnSp macro="">
      <cdr:nvCxnSpPr>
        <cdr:cNvPr id="10" name="Connecteur droit 9">
          <a:extLst xmlns:a="http://schemas.openxmlformats.org/drawingml/2006/main">
            <a:ext uri="{FF2B5EF4-FFF2-40B4-BE49-F238E27FC236}">
              <a16:creationId xmlns:a16="http://schemas.microsoft.com/office/drawing/2014/main" id="{27220BF2-5EAB-C0C5-71BA-54B584B17F0E}"/>
            </a:ext>
          </a:extLst>
        </cdr:cNvPr>
        <cdr:cNvCxnSpPr/>
      </cdr:nvCxnSpPr>
      <cdr:spPr>
        <a:xfrm xmlns:a="http://schemas.openxmlformats.org/drawingml/2006/main" flipH="1">
          <a:off x="6999909" y="214105"/>
          <a:ext cx="13804" cy="3690455"/>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0.9201</cdr:x>
      <cdr:y>0.04587</cdr:y>
    </cdr:from>
    <cdr:to>
      <cdr:x>0.92233</cdr:x>
      <cdr:y>0.81903</cdr:y>
    </cdr:to>
    <cdr:cxnSp macro="">
      <cdr:nvCxnSpPr>
        <cdr:cNvPr id="12" name="Connecteur droit 11">
          <a:extLst xmlns:a="http://schemas.openxmlformats.org/drawingml/2006/main">
            <a:ext uri="{FF2B5EF4-FFF2-40B4-BE49-F238E27FC236}">
              <a16:creationId xmlns:a16="http://schemas.microsoft.com/office/drawing/2014/main" id="{27220BF2-5EAB-C0C5-71BA-54B584B17F0E}"/>
            </a:ext>
          </a:extLst>
        </cdr:cNvPr>
        <cdr:cNvCxnSpPr/>
      </cdr:nvCxnSpPr>
      <cdr:spPr>
        <a:xfrm xmlns:a="http://schemas.openxmlformats.org/drawingml/2006/main">
          <a:off x="8007626" y="222388"/>
          <a:ext cx="19326" cy="3748431"/>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0.03693</cdr:x>
      <cdr:y>0.42513</cdr:y>
    </cdr:from>
    <cdr:to>
      <cdr:x>0.98197</cdr:x>
      <cdr:y>0.42855</cdr:y>
    </cdr:to>
    <cdr:cxnSp macro="">
      <cdr:nvCxnSpPr>
        <cdr:cNvPr id="14" name="Connecteur droit 13">
          <a:extLst xmlns:a="http://schemas.openxmlformats.org/drawingml/2006/main">
            <a:ext uri="{FF2B5EF4-FFF2-40B4-BE49-F238E27FC236}">
              <a16:creationId xmlns:a16="http://schemas.microsoft.com/office/drawing/2014/main" id="{ABDFE432-9A3E-1588-6396-BD7F3D14D87C}"/>
            </a:ext>
          </a:extLst>
        </cdr:cNvPr>
        <cdr:cNvCxnSpPr/>
      </cdr:nvCxnSpPr>
      <cdr:spPr>
        <a:xfrm xmlns:a="http://schemas.openxmlformats.org/drawingml/2006/main">
          <a:off x="321365" y="2061128"/>
          <a:ext cx="8224631" cy="16564"/>
        </a:xfrm>
        <a:prstGeom xmlns:a="http://schemas.openxmlformats.org/drawingml/2006/main" prst="line">
          <a:avLst/>
        </a:prstGeom>
        <a:ln xmlns:a="http://schemas.openxmlformats.org/drawingml/2006/main" w="12700">
          <a:solidFill>
            <a:schemeClr val="bg1">
              <a:lumMod val="6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xdr:wsDr xmlns:xdr="http://schemas.openxmlformats.org/drawingml/2006/spreadsheetDrawing" xmlns:a="http://schemas.openxmlformats.org/drawingml/2006/main">
  <xdr:twoCellAnchor>
    <xdr:from>
      <xdr:col>0</xdr:col>
      <xdr:colOff>85724</xdr:colOff>
      <xdr:row>1</xdr:row>
      <xdr:rowOff>85725</xdr:rowOff>
    </xdr:from>
    <xdr:to>
      <xdr:col>6</xdr:col>
      <xdr:colOff>435429</xdr:colOff>
      <xdr:row>21</xdr:row>
      <xdr:rowOff>109537</xdr:rowOff>
    </xdr:to>
    <xdr:graphicFrame macro="">
      <xdr:nvGraphicFramePr>
        <xdr:cNvPr id="4" name="Graphique 3">
          <a:extLst>
            <a:ext uri="{FF2B5EF4-FFF2-40B4-BE49-F238E27FC236}">
              <a16:creationId xmlns:a16="http://schemas.microsoft.com/office/drawing/2014/main" id="{BC13C97C-56D2-2499-2233-F1CE5D39A2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49981</xdr:colOff>
      <xdr:row>1</xdr:row>
      <xdr:rowOff>93966</xdr:rowOff>
    </xdr:from>
    <xdr:to>
      <xdr:col>7</xdr:col>
      <xdr:colOff>409575</xdr:colOff>
      <xdr:row>26</xdr:row>
      <xdr:rowOff>107023</xdr:rowOff>
    </xdr:to>
    <xdr:graphicFrame macro="">
      <xdr:nvGraphicFramePr>
        <xdr:cNvPr id="2" name="Graphique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76201</xdr:colOff>
      <xdr:row>2</xdr:row>
      <xdr:rowOff>9525</xdr:rowOff>
    </xdr:from>
    <xdr:to>
      <xdr:col>7</xdr:col>
      <xdr:colOff>405849</xdr:colOff>
      <xdr:row>27</xdr:row>
      <xdr:rowOff>95250</xdr:rowOff>
    </xdr:to>
    <xdr:graphicFrame macro="">
      <xdr:nvGraphicFramePr>
        <xdr:cNvPr id="2" name="Graphique 1">
          <a:extLst>
            <a:ext uri="{FF2B5EF4-FFF2-40B4-BE49-F238E27FC236}">
              <a16:creationId xmlns:a16="http://schemas.microsoft.com/office/drawing/2014/main" id="{3F0727BC-0B5E-43BA-B3AE-E6170CDDD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0.21489</cdr:x>
      <cdr:y>0.04758</cdr:y>
    </cdr:from>
    <cdr:to>
      <cdr:x>0.2187</cdr:x>
      <cdr:y>0.80781</cdr:y>
    </cdr:to>
    <cdr:cxnSp macro="">
      <cdr:nvCxnSpPr>
        <cdr:cNvPr id="3" name="Connecteur droit 2">
          <a:extLst xmlns:a="http://schemas.openxmlformats.org/drawingml/2006/main">
            <a:ext uri="{FF2B5EF4-FFF2-40B4-BE49-F238E27FC236}">
              <a16:creationId xmlns:a16="http://schemas.microsoft.com/office/drawing/2014/main" id="{77F1C7FE-B434-BAD9-CFCB-37D716A655A5}"/>
            </a:ext>
          </a:extLst>
        </cdr:cNvPr>
        <cdr:cNvCxnSpPr/>
      </cdr:nvCxnSpPr>
      <cdr:spPr>
        <a:xfrm xmlns:a="http://schemas.openxmlformats.org/drawingml/2006/main" flipH="1">
          <a:off x="1870174" y="230671"/>
          <a:ext cx="33169" cy="3685782"/>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0.39128</cdr:x>
      <cdr:y>0.05441</cdr:y>
    </cdr:from>
    <cdr:to>
      <cdr:x>0.39286</cdr:x>
      <cdr:y>0.81171</cdr:y>
    </cdr:to>
    <cdr:cxnSp macro="">
      <cdr:nvCxnSpPr>
        <cdr:cNvPr id="7" name="Connecteur droit 6">
          <a:extLst xmlns:a="http://schemas.openxmlformats.org/drawingml/2006/main">
            <a:ext uri="{FF2B5EF4-FFF2-40B4-BE49-F238E27FC236}">
              <a16:creationId xmlns:a16="http://schemas.microsoft.com/office/drawing/2014/main" id="{8DDE514A-B2B7-095C-FE70-279A20B93A10}"/>
            </a:ext>
          </a:extLst>
        </cdr:cNvPr>
        <cdr:cNvCxnSpPr/>
      </cdr:nvCxnSpPr>
      <cdr:spPr>
        <a:xfrm xmlns:a="http://schemas.openxmlformats.org/drawingml/2006/main" flipH="1">
          <a:off x="3405269" y="263801"/>
          <a:ext cx="13792" cy="3671537"/>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0.56829</cdr:x>
      <cdr:y>0.04416</cdr:y>
    </cdr:from>
    <cdr:to>
      <cdr:x>0.56893</cdr:x>
      <cdr:y>0.79975</cdr:y>
    </cdr:to>
    <cdr:cxnSp macro="">
      <cdr:nvCxnSpPr>
        <cdr:cNvPr id="8" name="Connecteur droit 7">
          <a:extLst xmlns:a="http://schemas.openxmlformats.org/drawingml/2006/main">
            <a:ext uri="{FF2B5EF4-FFF2-40B4-BE49-F238E27FC236}">
              <a16:creationId xmlns:a16="http://schemas.microsoft.com/office/drawing/2014/main" id="{57CEF4E2-CE55-2170-679A-0DEBB4E6840E}"/>
            </a:ext>
          </a:extLst>
        </cdr:cNvPr>
        <cdr:cNvCxnSpPr/>
      </cdr:nvCxnSpPr>
      <cdr:spPr>
        <a:xfrm xmlns:a="http://schemas.openxmlformats.org/drawingml/2006/main" flipH="1">
          <a:off x="4945789" y="214114"/>
          <a:ext cx="5570" cy="3663270"/>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0.80305</cdr:x>
      <cdr:y>0.04245</cdr:y>
    </cdr:from>
    <cdr:to>
      <cdr:x>0.80336</cdr:x>
      <cdr:y>0.80365</cdr:y>
    </cdr:to>
    <cdr:cxnSp macro="">
      <cdr:nvCxnSpPr>
        <cdr:cNvPr id="10" name="Connecteur droit 9">
          <a:extLst xmlns:a="http://schemas.openxmlformats.org/drawingml/2006/main">
            <a:ext uri="{FF2B5EF4-FFF2-40B4-BE49-F238E27FC236}">
              <a16:creationId xmlns:a16="http://schemas.microsoft.com/office/drawing/2014/main" id="{27220BF2-5EAB-C0C5-71BA-54B584B17F0E}"/>
            </a:ext>
          </a:extLst>
        </cdr:cNvPr>
        <cdr:cNvCxnSpPr/>
      </cdr:nvCxnSpPr>
      <cdr:spPr>
        <a:xfrm xmlns:a="http://schemas.openxmlformats.org/drawingml/2006/main">
          <a:off x="6988908" y="205823"/>
          <a:ext cx="2698" cy="3690469"/>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0.92233</cdr:x>
      <cdr:y>0.04293</cdr:y>
    </cdr:from>
    <cdr:to>
      <cdr:x>0.92296</cdr:x>
      <cdr:y>0.79852</cdr:y>
    </cdr:to>
    <cdr:cxnSp macro="">
      <cdr:nvCxnSpPr>
        <cdr:cNvPr id="12" name="Connecteur droit 11">
          <a:extLst xmlns:a="http://schemas.openxmlformats.org/drawingml/2006/main">
            <a:ext uri="{FF2B5EF4-FFF2-40B4-BE49-F238E27FC236}">
              <a16:creationId xmlns:a16="http://schemas.microsoft.com/office/drawing/2014/main" id="{27220BF2-5EAB-C0C5-71BA-54B584B17F0E}"/>
            </a:ext>
          </a:extLst>
        </cdr:cNvPr>
        <cdr:cNvCxnSpPr/>
      </cdr:nvCxnSpPr>
      <cdr:spPr>
        <a:xfrm xmlns:a="http://schemas.openxmlformats.org/drawingml/2006/main" flipH="1">
          <a:off x="8026980" y="208150"/>
          <a:ext cx="5483" cy="3663271"/>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0.03693</cdr:x>
      <cdr:y>0.42513</cdr:y>
    </cdr:from>
    <cdr:to>
      <cdr:x>0.98197</cdr:x>
      <cdr:y>0.42855</cdr:y>
    </cdr:to>
    <cdr:cxnSp macro="">
      <cdr:nvCxnSpPr>
        <cdr:cNvPr id="14" name="Connecteur droit 13">
          <a:extLst xmlns:a="http://schemas.openxmlformats.org/drawingml/2006/main">
            <a:ext uri="{FF2B5EF4-FFF2-40B4-BE49-F238E27FC236}">
              <a16:creationId xmlns:a16="http://schemas.microsoft.com/office/drawing/2014/main" id="{ABDFE432-9A3E-1588-6396-BD7F3D14D87C}"/>
            </a:ext>
          </a:extLst>
        </cdr:cNvPr>
        <cdr:cNvCxnSpPr/>
      </cdr:nvCxnSpPr>
      <cdr:spPr>
        <a:xfrm xmlns:a="http://schemas.openxmlformats.org/drawingml/2006/main">
          <a:off x="321365" y="2061128"/>
          <a:ext cx="8224631" cy="16564"/>
        </a:xfrm>
        <a:prstGeom xmlns:a="http://schemas.openxmlformats.org/drawingml/2006/main" prst="line">
          <a:avLst/>
        </a:prstGeom>
        <a:ln xmlns:a="http://schemas.openxmlformats.org/drawingml/2006/main" w="12700">
          <a:solidFill>
            <a:schemeClr val="bg1">
              <a:lumMod val="6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247650</xdr:colOff>
      <xdr:row>1</xdr:row>
      <xdr:rowOff>171450</xdr:rowOff>
    </xdr:from>
    <xdr:to>
      <xdr:col>8</xdr:col>
      <xdr:colOff>535305</xdr:colOff>
      <xdr:row>22</xdr:row>
      <xdr:rowOff>12065</xdr:rowOff>
    </xdr:to>
    <xdr:grpSp>
      <xdr:nvGrpSpPr>
        <xdr:cNvPr id="2" name="Groupe 1">
          <a:extLst>
            <a:ext uri="{FF2B5EF4-FFF2-40B4-BE49-F238E27FC236}">
              <a16:creationId xmlns:a16="http://schemas.microsoft.com/office/drawing/2014/main" id="{DFEEDBE3-C0B4-A865-AEF3-219390DC4B71}"/>
            </a:ext>
          </a:extLst>
        </xdr:cNvPr>
        <xdr:cNvGrpSpPr/>
      </xdr:nvGrpSpPr>
      <xdr:grpSpPr>
        <a:xfrm>
          <a:off x="247650" y="361950"/>
          <a:ext cx="6383655" cy="3841115"/>
          <a:chOff x="0" y="0"/>
          <a:chExt cx="6383820" cy="3841115"/>
        </a:xfrm>
      </xdr:grpSpPr>
      <xdr:grpSp>
        <xdr:nvGrpSpPr>
          <xdr:cNvPr id="3" name="Groupe 2">
            <a:extLst>
              <a:ext uri="{FF2B5EF4-FFF2-40B4-BE49-F238E27FC236}">
                <a16:creationId xmlns:a16="http://schemas.microsoft.com/office/drawing/2014/main" id="{42AAF4FF-84CC-C64B-E113-9632507BEF0D}"/>
              </a:ext>
            </a:extLst>
          </xdr:cNvPr>
          <xdr:cNvGrpSpPr/>
        </xdr:nvGrpSpPr>
        <xdr:grpSpPr>
          <a:xfrm>
            <a:off x="278295" y="0"/>
            <a:ext cx="6105525" cy="3841115"/>
            <a:chOff x="257175" y="9525"/>
            <a:chExt cx="6105525" cy="3841115"/>
          </a:xfrm>
        </xdr:grpSpPr>
        <xdr:sp macro="" textlink="">
          <xdr:nvSpPr>
            <xdr:cNvPr id="5" name="Zone de texte 6">
              <a:extLst>
                <a:ext uri="{FF2B5EF4-FFF2-40B4-BE49-F238E27FC236}">
                  <a16:creationId xmlns:a16="http://schemas.microsoft.com/office/drawing/2014/main" id="{C62E45D2-B5C5-BEBD-F2E0-BDD10A28596B}"/>
                </a:ext>
              </a:extLst>
            </xdr:cNvPr>
            <xdr:cNvSpPr txBox="1"/>
          </xdr:nvSpPr>
          <xdr:spPr>
            <a:xfrm>
              <a:off x="257175" y="3600450"/>
              <a:ext cx="2486025" cy="250190"/>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fr-FR" sz="1100">
                  <a:effectLst/>
                  <a:latin typeface="Calibri" panose="020F0502020204030204" pitchFamily="34" charset="0"/>
                  <a:ea typeface="Times New Roman" panose="02020603050405020304" pitchFamily="18" charset="0"/>
                  <a:cs typeface="Times New Roman" panose="02020603050405020304" pitchFamily="18" charset="0"/>
                </a:rPr>
                <a:t>Exemple d’un vrai titre d’information</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nvGrpSpPr>
            <xdr:cNvPr id="6" name="Groupe 5">
              <a:extLst>
                <a:ext uri="{FF2B5EF4-FFF2-40B4-BE49-F238E27FC236}">
                  <a16:creationId xmlns:a16="http://schemas.microsoft.com/office/drawing/2014/main" id="{297860EF-3FE2-A151-ED79-A1A5193A7FF0}"/>
                </a:ext>
              </a:extLst>
            </xdr:cNvPr>
            <xdr:cNvGrpSpPr/>
          </xdr:nvGrpSpPr>
          <xdr:grpSpPr>
            <a:xfrm>
              <a:off x="3209925" y="9525"/>
              <a:ext cx="3152775" cy="3841115"/>
              <a:chOff x="0" y="0"/>
              <a:chExt cx="3152775" cy="3841115"/>
            </a:xfrm>
          </xdr:grpSpPr>
          <xdr:pic>
            <xdr:nvPicPr>
              <xdr:cNvPr id="7" name="Image 6">
                <a:extLst>
                  <a:ext uri="{FF2B5EF4-FFF2-40B4-BE49-F238E27FC236}">
                    <a16:creationId xmlns:a16="http://schemas.microsoft.com/office/drawing/2014/main" id="{EDF356FE-3DF1-EAE2-F536-4C72FA5DB8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52775" cy="3616960"/>
              </a:xfrm>
              <a:prstGeom prst="rect">
                <a:avLst/>
              </a:prstGeom>
            </xdr:spPr>
          </xdr:pic>
          <xdr:sp macro="" textlink="">
            <xdr:nvSpPr>
              <xdr:cNvPr id="8" name="Zone de texte 10">
                <a:extLst>
                  <a:ext uri="{FF2B5EF4-FFF2-40B4-BE49-F238E27FC236}">
                    <a16:creationId xmlns:a16="http://schemas.microsoft.com/office/drawing/2014/main" id="{01DC15A7-2562-D457-C16B-F82A855B3B5A}"/>
                  </a:ext>
                </a:extLst>
              </xdr:cNvPr>
              <xdr:cNvSpPr txBox="1"/>
            </xdr:nvSpPr>
            <xdr:spPr>
              <a:xfrm>
                <a:off x="323850" y="3590925"/>
                <a:ext cx="2486025" cy="250190"/>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fr-FR" sz="1100">
                    <a:effectLst/>
                    <a:latin typeface="Calibri" panose="020F0502020204030204" pitchFamily="34" charset="0"/>
                    <a:ea typeface="Times New Roman" panose="02020603050405020304" pitchFamily="18" charset="0"/>
                    <a:cs typeface="Times New Roman" panose="02020603050405020304" pitchFamily="18" charset="0"/>
                  </a:rPr>
                  <a:t>Exemple d’un faux titre d’information</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pic>
        <xdr:nvPicPr>
          <xdr:cNvPr id="4" name="Image 3">
            <a:extLst>
              <a:ext uri="{FF2B5EF4-FFF2-40B4-BE49-F238E27FC236}">
                <a16:creationId xmlns:a16="http://schemas.microsoft.com/office/drawing/2014/main" id="{C66AD378-8F76-AF88-14A8-0025E953C5B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 r="2" b="896"/>
          <a:stretch/>
        </xdr:blipFill>
        <xdr:spPr>
          <a:xfrm>
            <a:off x="0" y="39757"/>
            <a:ext cx="3203492" cy="3538329"/>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INDOWS\TEMP\C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Applic\UOE\Ind2001\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oecd-pisa.sharepoint.com/applic/uoe/ind2002/calcul_B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ISA%202003%20Initial%20Report/Chapters/Chapter%203%20-%20Learning%20characteristics/applic/uoe/ind2002/calcul_B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pisa.sharepoint.com/Applic/PISA/PISA%202003%20Initial%20Report/Chapters/Chapter%203%20-%20Learning%20characteristics/applic/uoe/ind2002/calcul_B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in.oecd.org\Homedir1\Users\nosotros\Desktop\PISA\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Asap4\edu\Applic\UOE\Ind2009\C3_TREND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as-gen-1\ASgenEDU\Miranda_N\Desktop\system%20level%20data\PISA-D%20countries%20q\Ecuador-SL-questionnaireNM.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LS5\sdataELS\APPLIC\UOE\IND98\FIN95\F1_TIM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LS5\sdataELS\APPLIC\UOE\IND98\FIN95\FG_56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LS5\sdataELS\APPLIC\UOE\IND98\FIN95\FG_123.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LS5\sdataELS\APPLIC\UOE\IND98\FIN95\F1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S5\sdataELS\APPLIC\UOE\IND98\FIN95\F11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LS5\sdataELS\APPLIC\UOE\IND97\FIN94\F11_A9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LS5\sdataELS\APPLIC\UOE\IND98\FIN95\F12_AL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LS5\sdataELS\APPLIC\UOE\IND98\FIN95\F13_AL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FILESVR1\Chapuis_C$\Growth\GrowthDoc.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pesquieu\AppData\Local\Temp\notesC3CF48\irt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Temp\ANXA01A2008%20(version%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APPLIC\UOE\IND98\DATA96\E6C3NAG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APPLIC\UOE\IND98\DATA96\E6C3N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I\12%20OCDE\EAG\2007\07%20d&#233;finitifs%20EE\Yugo\NWB\POpul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oecd-pisa.sharepoint.com/NWB/POpul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Users\pesquieu\AppData\Local\Temp\notesC3CF48\tableau.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PISA/EduExpend.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oecd-pisa.sharepoint.com/PISA/EduExpe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oecd-pisa.sharepoint.com/AS/CD%20Australia/PISA%20Plus/PISA%20Plus%20Final%20Charts/IRPISAPlus_Chap5_ChartCorrec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LS5\sdataELS\Q_ISC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LS5\sdataELS\Q_ISC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LS5\sdataELS\Q_ISC56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prod levels manufacturing"/>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S data 1998-2004"/>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1.3622817993164063</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1.2443313598632813</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0.88463211059570313</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1.0645217895507813</v>
          </cell>
          <cell r="N21">
            <v>1.0645221242561984</v>
          </cell>
          <cell r="O21">
            <v>1.0645217895507813</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0.82167434692382813</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1.5858535766601563</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0.79899978637695313</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0.88827896118164063</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0.87695693969726563</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1.1466445922851563</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1.7744522094726563</v>
          </cell>
          <cell r="I18">
            <v>29515.543330626635</v>
          </cell>
          <cell r="J18">
            <v>29515.53125</v>
          </cell>
          <cell r="K18">
            <v>52373.928558248823</v>
          </cell>
          <cell r="L18">
            <v>52373.90625</v>
          </cell>
          <cell r="M18">
            <v>1.7744524629469827</v>
          </cell>
          <cell r="N18">
            <v>1.7744522094726563</v>
          </cell>
          <cell r="O18">
            <v>31002.746385169576</v>
          </cell>
          <cell r="P18">
            <v>31002.734375</v>
          </cell>
          <cell r="Q18">
            <v>66435.528820856591</v>
          </cell>
          <cell r="R18">
            <v>66435.5</v>
          </cell>
          <cell r="S18">
            <v>2.1428917295093761</v>
          </cell>
          <cell r="T18">
            <v>2.1428909301757813</v>
          </cell>
          <cell r="U18">
            <v>31002.746385169576</v>
          </cell>
          <cell r="V18">
            <v>31002.734375</v>
          </cell>
          <cell r="W18">
            <v>66435.528820856591</v>
          </cell>
          <cell r="X18">
            <v>66435.5</v>
          </cell>
          <cell r="Y18">
            <v>2.1428917295093761</v>
          </cell>
          <cell r="Z18">
            <v>2.1428909301757813</v>
          </cell>
        </row>
        <row r="19">
          <cell r="A19" t="str">
            <v>Germany</v>
          </cell>
          <cell r="B19">
            <v>2.1428909301757813</v>
          </cell>
          <cell r="C19">
            <v>2.1428909301757813</v>
          </cell>
          <cell r="D19" t="str">
            <v>m</v>
          </cell>
          <cell r="E19">
            <v>2.1428909301757813</v>
          </cell>
          <cell r="F19" t="str">
            <v>m</v>
          </cell>
          <cell r="G19">
            <v>2.1428909301757813</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1.3566665649414063</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8.2999954223632813</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24.099990844726563</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4.0719985961914063</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27.539993286132813</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5.4599990844726563</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LIST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TIME"/>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hs"/>
      <sheetName val="lexis"/>
    </sheetNames>
    <sheetDataSet>
      <sheetData sheetId="0">
        <row r="1">
          <cell r="A1" t="str">
            <v>maths</v>
          </cell>
          <cell r="B1" t="str">
            <v>COUNT</v>
          </cell>
          <cell r="C1" t="str">
            <v>PERCENT6e</v>
          </cell>
          <cell r="D1" t="str">
            <v>PERCENT3e</v>
          </cell>
        </row>
        <row r="2">
          <cell r="A2">
            <v>-3.7</v>
          </cell>
          <cell r="B2">
            <v>69</v>
          </cell>
          <cell r="C2">
            <v>0.19013816706806949</v>
          </cell>
          <cell r="D2">
            <v>0.29154518950437319</v>
          </cell>
        </row>
        <row r="3">
          <cell r="A3">
            <v>-3.6</v>
          </cell>
          <cell r="B3">
            <v>15</v>
          </cell>
          <cell r="C3">
            <v>4.2252926015126551E-3</v>
          </cell>
          <cell r="D3">
            <v>6.337938902268983E-2</v>
          </cell>
        </row>
        <row r="4">
          <cell r="A4">
            <v>-3.5</v>
          </cell>
          <cell r="B4">
            <v>5</v>
          </cell>
          <cell r="C4">
            <v>2.1126463007563274E-2</v>
          </cell>
          <cell r="D4">
            <v>2.1126463007563274E-2</v>
          </cell>
        </row>
        <row r="5">
          <cell r="A5">
            <v>-3.4</v>
          </cell>
          <cell r="B5">
            <v>1</v>
          </cell>
          <cell r="C5">
            <v>4.2252926015126551E-3</v>
          </cell>
        </row>
        <row r="6">
          <cell r="A6">
            <v>-3.3</v>
          </cell>
          <cell r="B6">
            <v>10</v>
          </cell>
          <cell r="C6">
            <v>1.2675877804537966E-2</v>
          </cell>
          <cell r="D6">
            <v>4.2252926015126549E-2</v>
          </cell>
        </row>
        <row r="7">
          <cell r="A7">
            <v>-3.2</v>
          </cell>
          <cell r="B7">
            <v>1</v>
          </cell>
          <cell r="C7">
            <v>2.1126463007563274E-2</v>
          </cell>
          <cell r="D7">
            <v>4.2252926015126551E-3</v>
          </cell>
        </row>
        <row r="8">
          <cell r="A8">
            <v>-3.1</v>
          </cell>
          <cell r="B8">
            <v>2</v>
          </cell>
          <cell r="C8">
            <v>5.0703511218151864E-2</v>
          </cell>
          <cell r="D8">
            <v>8.4505852030253101E-3</v>
          </cell>
        </row>
        <row r="9">
          <cell r="A9">
            <v>-3</v>
          </cell>
          <cell r="B9">
            <v>5</v>
          </cell>
          <cell r="C9">
            <v>4.6478218616639207E-2</v>
          </cell>
          <cell r="D9">
            <v>2.1126463007563274E-2</v>
          </cell>
        </row>
        <row r="10">
          <cell r="A10">
            <v>-2.9</v>
          </cell>
          <cell r="B10">
            <v>10</v>
          </cell>
          <cell r="C10">
            <v>5.0703511218151864E-2</v>
          </cell>
          <cell r="D10">
            <v>4.2252926015126549E-2</v>
          </cell>
        </row>
        <row r="11">
          <cell r="A11">
            <v>-2.8</v>
          </cell>
          <cell r="B11">
            <v>3</v>
          </cell>
          <cell r="C11">
            <v>0.11408290024084168</v>
          </cell>
          <cell r="D11">
            <v>1.2675877804537966E-2</v>
          </cell>
        </row>
        <row r="12">
          <cell r="A12">
            <v>-2.7</v>
          </cell>
          <cell r="B12">
            <v>13</v>
          </cell>
          <cell r="C12">
            <v>9.2956437233278413E-2</v>
          </cell>
          <cell r="D12">
            <v>5.4928803819664515E-2</v>
          </cell>
        </row>
        <row r="13">
          <cell r="A13">
            <v>-2.6</v>
          </cell>
          <cell r="B13">
            <v>2</v>
          </cell>
          <cell r="C13">
            <v>0.10563231503781638</v>
          </cell>
          <cell r="D13">
            <v>8.4505852030253101E-3</v>
          </cell>
        </row>
        <row r="14">
          <cell r="A14">
            <v>-2.5</v>
          </cell>
          <cell r="B14">
            <v>13</v>
          </cell>
          <cell r="C14">
            <v>0.16056111885748089</v>
          </cell>
          <cell r="D14">
            <v>5.4928803819664515E-2</v>
          </cell>
        </row>
        <row r="15">
          <cell r="A15">
            <v>-2.4</v>
          </cell>
          <cell r="B15">
            <v>23</v>
          </cell>
          <cell r="C15">
            <v>0.15633582625596823</v>
          </cell>
          <cell r="D15">
            <v>9.7181729834791064E-2</v>
          </cell>
        </row>
        <row r="16">
          <cell r="A16">
            <v>-2.2999999999999998</v>
          </cell>
          <cell r="B16">
            <v>9</v>
          </cell>
          <cell r="C16">
            <v>0.25774284869227199</v>
          </cell>
          <cell r="D16">
            <v>3.8027633413613898E-2</v>
          </cell>
        </row>
        <row r="17">
          <cell r="A17">
            <v>-2.2000000000000002</v>
          </cell>
          <cell r="B17">
            <v>12</v>
          </cell>
          <cell r="C17">
            <v>0.37605104153462632</v>
          </cell>
          <cell r="D17">
            <v>5.0703511218151864E-2</v>
          </cell>
        </row>
        <row r="18">
          <cell r="A18">
            <v>-2.1</v>
          </cell>
          <cell r="B18">
            <v>22</v>
          </cell>
          <cell r="C18">
            <v>0.38450162673765159</v>
          </cell>
          <cell r="D18">
            <v>9.2956437233278413E-2</v>
          </cell>
        </row>
        <row r="19">
          <cell r="A19">
            <v>-2</v>
          </cell>
          <cell r="B19">
            <v>27</v>
          </cell>
          <cell r="C19">
            <v>0.43097984535429079</v>
          </cell>
          <cell r="D19">
            <v>0.11408290024084168</v>
          </cell>
        </row>
        <row r="20">
          <cell r="A20">
            <v>-1.9</v>
          </cell>
          <cell r="B20">
            <v>39</v>
          </cell>
          <cell r="C20">
            <v>0.53661216039210724</v>
          </cell>
          <cell r="D20">
            <v>0.16478641145899356</v>
          </cell>
        </row>
        <row r="21">
          <cell r="A21">
            <v>-1.8</v>
          </cell>
          <cell r="B21">
            <v>29</v>
          </cell>
          <cell r="C21">
            <v>0.66337093843748685</v>
          </cell>
          <cell r="D21">
            <v>0.122533485443867</v>
          </cell>
        </row>
        <row r="22">
          <cell r="A22">
            <v>-1.7</v>
          </cell>
          <cell r="B22">
            <v>80</v>
          </cell>
          <cell r="C22">
            <v>0.73942620526471459</v>
          </cell>
          <cell r="D22">
            <v>0.33802340812101239</v>
          </cell>
        </row>
        <row r="23">
          <cell r="A23">
            <v>-1.6</v>
          </cell>
          <cell r="B23">
            <v>70</v>
          </cell>
          <cell r="C23">
            <v>0.98026788355093597</v>
          </cell>
          <cell r="D23">
            <v>0.29577048210588586</v>
          </cell>
        </row>
        <row r="24">
          <cell r="A24">
            <v>-1.5</v>
          </cell>
          <cell r="B24">
            <v>80</v>
          </cell>
          <cell r="C24">
            <v>1.1788566358220307</v>
          </cell>
          <cell r="D24">
            <v>0.33802340812101239</v>
          </cell>
        </row>
        <row r="25">
          <cell r="A25">
            <v>-1.4</v>
          </cell>
          <cell r="B25">
            <v>103</v>
          </cell>
          <cell r="C25">
            <v>1.3351924620779989</v>
          </cell>
          <cell r="D25">
            <v>0.43520513795580346</v>
          </cell>
        </row>
        <row r="26">
          <cell r="A26">
            <v>-1.3</v>
          </cell>
          <cell r="B26">
            <v>126</v>
          </cell>
          <cell r="C26">
            <v>1.5422317995521191</v>
          </cell>
          <cell r="D26">
            <v>0.53238686779059452</v>
          </cell>
        </row>
        <row r="27">
          <cell r="A27">
            <v>-1.2</v>
          </cell>
          <cell r="B27">
            <v>143</v>
          </cell>
          <cell r="C27">
            <v>1.7577217222292645</v>
          </cell>
          <cell r="D27">
            <v>0.60421684201630965</v>
          </cell>
        </row>
        <row r="28">
          <cell r="A28">
            <v>-1.1000000000000001</v>
          </cell>
          <cell r="B28">
            <v>183</v>
          </cell>
          <cell r="C28">
            <v>1.9225081336882581</v>
          </cell>
          <cell r="D28">
            <v>0.7732285460768159</v>
          </cell>
        </row>
        <row r="29">
          <cell r="A29">
            <v>-1</v>
          </cell>
          <cell r="B29">
            <v>200</v>
          </cell>
          <cell r="C29">
            <v>2.2689821270122956</v>
          </cell>
          <cell r="D29">
            <v>0.84505852030253104</v>
          </cell>
        </row>
        <row r="30">
          <cell r="A30">
            <v>-0.9</v>
          </cell>
          <cell r="B30">
            <v>262</v>
          </cell>
          <cell r="C30">
            <v>2.6746102167575105</v>
          </cell>
          <cell r="D30">
            <v>1.1070266615963156</v>
          </cell>
        </row>
        <row r="31">
          <cell r="A31">
            <v>-0.8</v>
          </cell>
          <cell r="B31">
            <v>252</v>
          </cell>
          <cell r="C31">
            <v>2.6999619723665864</v>
          </cell>
          <cell r="D31">
            <v>1.064773735581189</v>
          </cell>
        </row>
        <row r="32">
          <cell r="A32">
            <v>-0.7</v>
          </cell>
          <cell r="B32">
            <v>303</v>
          </cell>
          <cell r="C32">
            <v>3.1478429881269281</v>
          </cell>
          <cell r="D32">
            <v>1.2802636582583344</v>
          </cell>
        </row>
        <row r="33">
          <cell r="A33">
            <v>-0.6</v>
          </cell>
          <cell r="B33">
            <v>319</v>
          </cell>
          <cell r="C33">
            <v>3.2661511809692825</v>
          </cell>
          <cell r="D33">
            <v>1.3478683398825371</v>
          </cell>
        </row>
        <row r="34">
          <cell r="A34">
            <v>-0.5</v>
          </cell>
          <cell r="B34">
            <v>365</v>
          </cell>
          <cell r="C34">
            <v>3.5492457852706303</v>
          </cell>
          <cell r="D34">
            <v>1.5422317995521191</v>
          </cell>
        </row>
        <row r="35">
          <cell r="A35">
            <v>-0.4</v>
          </cell>
          <cell r="B35">
            <v>424</v>
          </cell>
          <cell r="C35">
            <v>3.6802298559175224</v>
          </cell>
          <cell r="D35">
            <v>1.7915240630413658</v>
          </cell>
        </row>
        <row r="36">
          <cell r="A36">
            <v>-0.3</v>
          </cell>
          <cell r="B36">
            <v>462</v>
          </cell>
          <cell r="C36">
            <v>3.709806904128111</v>
          </cell>
          <cell r="D36">
            <v>1.9520851818988467</v>
          </cell>
        </row>
        <row r="37">
          <cell r="A37">
            <v>-0.2</v>
          </cell>
          <cell r="B37">
            <v>569</v>
          </cell>
          <cell r="C37">
            <v>4.3266996239489588</v>
          </cell>
          <cell r="D37">
            <v>2.4041914902607009</v>
          </cell>
        </row>
        <row r="38">
          <cell r="A38">
            <v>-0.1</v>
          </cell>
          <cell r="B38">
            <v>583</v>
          </cell>
          <cell r="C38">
            <v>4.2210673089111426</v>
          </cell>
          <cell r="D38">
            <v>2.4633455866818781</v>
          </cell>
        </row>
        <row r="39">
          <cell r="A39">
            <v>0</v>
          </cell>
          <cell r="B39">
            <v>593</v>
          </cell>
          <cell r="C39">
            <v>4.0267038492415601</v>
          </cell>
          <cell r="D39">
            <v>2.5055985126970044</v>
          </cell>
        </row>
        <row r="40">
          <cell r="A40">
            <v>0.1</v>
          </cell>
          <cell r="B40">
            <v>670</v>
          </cell>
          <cell r="C40">
            <v>3.8281150969704654</v>
          </cell>
          <cell r="D40">
            <v>2.830946043013479</v>
          </cell>
        </row>
        <row r="41">
          <cell r="A41">
            <v>0.2</v>
          </cell>
          <cell r="B41">
            <v>732</v>
          </cell>
          <cell r="C41">
            <v>4.1914902607005535</v>
          </cell>
          <cell r="D41">
            <v>3.0929141843072636</v>
          </cell>
        </row>
        <row r="42">
          <cell r="A42">
            <v>0.3</v>
          </cell>
          <cell r="B42">
            <v>746</v>
          </cell>
          <cell r="C42">
            <v>3.6633286855114719</v>
          </cell>
          <cell r="D42">
            <v>3.1520682807284408</v>
          </cell>
        </row>
        <row r="43">
          <cell r="A43">
            <v>0.4</v>
          </cell>
          <cell r="B43">
            <v>793</v>
          </cell>
          <cell r="C43">
            <v>3.5407952000676048</v>
          </cell>
          <cell r="D43">
            <v>3.3506570329995355</v>
          </cell>
        </row>
        <row r="44">
          <cell r="A44">
            <v>0.5</v>
          </cell>
          <cell r="B44">
            <v>761</v>
          </cell>
          <cell r="C44">
            <v>3.6675539781129847</v>
          </cell>
          <cell r="D44">
            <v>3.2154476697511307</v>
          </cell>
        </row>
        <row r="45">
          <cell r="A45">
            <v>0.6</v>
          </cell>
          <cell r="B45">
            <v>793</v>
          </cell>
          <cell r="C45">
            <v>3.4562893480373518</v>
          </cell>
          <cell r="D45">
            <v>3.3506570329995355</v>
          </cell>
        </row>
        <row r="46">
          <cell r="A46">
            <v>0.7</v>
          </cell>
          <cell r="B46">
            <v>865</v>
          </cell>
          <cell r="C46">
            <v>3.2746017661723075</v>
          </cell>
          <cell r="D46">
            <v>3.6548781003084465</v>
          </cell>
        </row>
        <row r="47">
          <cell r="A47">
            <v>0.8</v>
          </cell>
          <cell r="B47">
            <v>870</v>
          </cell>
          <cell r="C47">
            <v>2.9703806988633965</v>
          </cell>
          <cell r="D47">
            <v>3.6760045633160101</v>
          </cell>
        </row>
        <row r="48">
          <cell r="A48">
            <v>0.9</v>
          </cell>
          <cell r="B48">
            <v>816</v>
          </cell>
          <cell r="C48">
            <v>2.7506654835847386</v>
          </cell>
          <cell r="D48">
            <v>3.4478387628343263</v>
          </cell>
        </row>
        <row r="49">
          <cell r="A49">
            <v>1</v>
          </cell>
          <cell r="B49">
            <v>812</v>
          </cell>
          <cell r="C49">
            <v>2.4295432458697768</v>
          </cell>
          <cell r="D49">
            <v>3.4309375924282759</v>
          </cell>
        </row>
        <row r="50">
          <cell r="A50">
            <v>1.1000000000000001</v>
          </cell>
          <cell r="B50">
            <v>791</v>
          </cell>
          <cell r="C50">
            <v>2.3027844678243969</v>
          </cell>
          <cell r="D50">
            <v>3.3422064477965101</v>
          </cell>
        </row>
        <row r="51">
          <cell r="A51">
            <v>1.2</v>
          </cell>
          <cell r="B51">
            <v>757</v>
          </cell>
          <cell r="C51">
            <v>2.0281404487260746</v>
          </cell>
          <cell r="D51">
            <v>3.1985464993450798</v>
          </cell>
        </row>
        <row r="52">
          <cell r="A52">
            <v>1.3</v>
          </cell>
          <cell r="B52">
            <v>756</v>
          </cell>
          <cell r="C52">
            <v>1.7281446740186759</v>
          </cell>
          <cell r="D52">
            <v>3.1943212067435671</v>
          </cell>
        </row>
        <row r="53">
          <cell r="A53">
            <v>1.4</v>
          </cell>
          <cell r="B53">
            <v>701</v>
          </cell>
          <cell r="C53">
            <v>1.4999788735369926</v>
          </cell>
          <cell r="D53">
            <v>2.9619301136603711</v>
          </cell>
        </row>
        <row r="54">
          <cell r="A54">
            <v>1.5</v>
          </cell>
          <cell r="B54">
            <v>676</v>
          </cell>
          <cell r="C54">
            <v>1.2844889508598472</v>
          </cell>
          <cell r="D54">
            <v>2.8562977986225548</v>
          </cell>
        </row>
        <row r="55">
          <cell r="A55">
            <v>1.6</v>
          </cell>
          <cell r="B55">
            <v>681</v>
          </cell>
          <cell r="C55">
            <v>1.1957578062280814</v>
          </cell>
          <cell r="D55">
            <v>2.877424261630118</v>
          </cell>
        </row>
        <row r="56">
          <cell r="A56">
            <v>1.7</v>
          </cell>
          <cell r="B56">
            <v>582</v>
          </cell>
          <cell r="C56">
            <v>0.98449317615244858</v>
          </cell>
          <cell r="D56">
            <v>2.4591202940803654</v>
          </cell>
        </row>
        <row r="57">
          <cell r="A57">
            <v>1.8</v>
          </cell>
          <cell r="B57">
            <v>573</v>
          </cell>
          <cell r="C57">
            <v>0.73520091266320198</v>
          </cell>
          <cell r="D57">
            <v>2.4210926606667513</v>
          </cell>
        </row>
        <row r="58">
          <cell r="A58">
            <v>1.9</v>
          </cell>
          <cell r="B58">
            <v>497</v>
          </cell>
          <cell r="C58">
            <v>0.76055266827227797</v>
          </cell>
          <cell r="D58">
            <v>2.0999704229517895</v>
          </cell>
        </row>
        <row r="59">
          <cell r="A59">
            <v>2</v>
          </cell>
          <cell r="B59">
            <v>486</v>
          </cell>
          <cell r="C59">
            <v>0.52393628258756919</v>
          </cell>
          <cell r="D59">
            <v>2.0534922043351505</v>
          </cell>
        </row>
        <row r="60">
          <cell r="A60">
            <v>2.1</v>
          </cell>
          <cell r="B60">
            <v>440</v>
          </cell>
          <cell r="C60">
            <v>0.49858452697849331</v>
          </cell>
          <cell r="D60">
            <v>1.8591287446655682</v>
          </cell>
        </row>
        <row r="61">
          <cell r="A61">
            <v>2.2000000000000002</v>
          </cell>
          <cell r="B61">
            <v>418</v>
          </cell>
          <cell r="C61">
            <v>0.37182574893311365</v>
          </cell>
          <cell r="D61">
            <v>1.7661723074322899</v>
          </cell>
        </row>
        <row r="62">
          <cell r="A62">
            <v>2.2999999999999998</v>
          </cell>
          <cell r="B62">
            <v>335</v>
          </cell>
          <cell r="C62">
            <v>0.28309460430134786</v>
          </cell>
          <cell r="D62">
            <v>1.4154730215067395</v>
          </cell>
        </row>
        <row r="63">
          <cell r="A63">
            <v>2.4</v>
          </cell>
          <cell r="B63">
            <v>279</v>
          </cell>
          <cell r="C63">
            <v>0.17323699666201886</v>
          </cell>
          <cell r="D63">
            <v>1.1788566358220307</v>
          </cell>
        </row>
        <row r="64">
          <cell r="A64">
            <v>2.5</v>
          </cell>
          <cell r="B64">
            <v>269</v>
          </cell>
          <cell r="C64">
            <v>0.1690117040605062</v>
          </cell>
          <cell r="D64">
            <v>1.1366037098069042</v>
          </cell>
        </row>
        <row r="65">
          <cell r="A65">
            <v>2.6</v>
          </cell>
          <cell r="B65">
            <v>239</v>
          </cell>
          <cell r="C65">
            <v>0.29154518950437319</v>
          </cell>
          <cell r="D65">
            <v>1.0098449317615246</v>
          </cell>
        </row>
        <row r="66">
          <cell r="A66">
            <v>2.7</v>
          </cell>
          <cell r="B66">
            <v>277</v>
          </cell>
          <cell r="C66">
            <v>0.10140702243630373</v>
          </cell>
          <cell r="D66">
            <v>1.1704060506190055</v>
          </cell>
        </row>
        <row r="67">
          <cell r="A67">
            <v>2.8</v>
          </cell>
          <cell r="B67">
            <v>142</v>
          </cell>
          <cell r="C67">
            <v>0.122533485443867</v>
          </cell>
          <cell r="D67">
            <v>0.59999154941479704</v>
          </cell>
        </row>
        <row r="68">
          <cell r="A68">
            <v>2.9</v>
          </cell>
          <cell r="B68">
            <v>155</v>
          </cell>
          <cell r="C68">
            <v>6.337938902268983E-2</v>
          </cell>
          <cell r="D68">
            <v>0.65492035323446152</v>
          </cell>
        </row>
        <row r="69">
          <cell r="A69">
            <v>3</v>
          </cell>
          <cell r="B69">
            <v>148</v>
          </cell>
          <cell r="C69">
            <v>4.2252926015126549E-2</v>
          </cell>
          <cell r="D69">
            <v>0.62534330502387292</v>
          </cell>
        </row>
        <row r="70">
          <cell r="A70">
            <v>3.1</v>
          </cell>
          <cell r="B70">
            <v>103</v>
          </cell>
          <cell r="C70">
            <v>7.1829974225715132E-2</v>
          </cell>
          <cell r="D70">
            <v>0.43520513795580346</v>
          </cell>
        </row>
        <row r="71">
          <cell r="A71">
            <v>3.2</v>
          </cell>
          <cell r="B71">
            <v>140</v>
          </cell>
          <cell r="C71">
            <v>8.4505852030253101E-3</v>
          </cell>
          <cell r="D71">
            <v>0.59154096421177171</v>
          </cell>
        </row>
        <row r="72">
          <cell r="A72">
            <v>3.3</v>
          </cell>
          <cell r="B72">
            <v>69</v>
          </cell>
          <cell r="C72">
            <v>9.7181729834791064E-2</v>
          </cell>
          <cell r="D72">
            <v>0.29154518950437319</v>
          </cell>
        </row>
        <row r="73">
          <cell r="A73">
            <v>3.4</v>
          </cell>
          <cell r="B73">
            <v>103</v>
          </cell>
          <cell r="D73">
            <v>0.43520513795580346</v>
          </cell>
        </row>
        <row r="74">
          <cell r="A74">
            <v>3.5</v>
          </cell>
          <cell r="B74">
            <v>39</v>
          </cell>
          <cell r="C74">
            <v>4.6478218616639207E-2</v>
          </cell>
          <cell r="D74">
            <v>0.16478641145899356</v>
          </cell>
        </row>
        <row r="75">
          <cell r="A75">
            <v>3.6</v>
          </cell>
          <cell r="B75">
            <v>123</v>
          </cell>
          <cell r="D75">
            <v>0.51971098998605658</v>
          </cell>
        </row>
        <row r="76">
          <cell r="A76">
            <v>3.7</v>
          </cell>
          <cell r="B76">
            <v>105</v>
          </cell>
          <cell r="C76">
            <v>0.13520936324840496</v>
          </cell>
          <cell r="D76">
            <v>0.44365572315882879</v>
          </cell>
        </row>
        <row r="77">
          <cell r="A77">
            <v>3.8</v>
          </cell>
          <cell r="B77">
            <v>27</v>
          </cell>
          <cell r="D77">
            <v>0.11408290024084168</v>
          </cell>
        </row>
        <row r="78">
          <cell r="A78">
            <v>3.9</v>
          </cell>
          <cell r="B78">
            <v>52</v>
          </cell>
          <cell r="D78">
            <v>0.21971521527865806</v>
          </cell>
        </row>
        <row r="79">
          <cell r="A79">
            <v>4</v>
          </cell>
          <cell r="B79">
            <v>92</v>
          </cell>
          <cell r="D79">
            <v>0.38872691933916426</v>
          </cell>
        </row>
        <row r="80">
          <cell r="A80">
            <v>4.0999999999999996</v>
          </cell>
          <cell r="B80">
            <v>2</v>
          </cell>
          <cell r="D80">
            <v>8.4505852030253101E-3</v>
          </cell>
        </row>
        <row r="81">
          <cell r="A81">
            <v>4.3</v>
          </cell>
          <cell r="B81">
            <v>22</v>
          </cell>
          <cell r="D81">
            <v>9.2956437233278413E-2</v>
          </cell>
        </row>
        <row r="82">
          <cell r="A82">
            <v>4.5</v>
          </cell>
          <cell r="B82">
            <v>304</v>
          </cell>
          <cell r="D82">
            <v>1.2844889508598472</v>
          </cell>
        </row>
      </sheetData>
      <sheetData sheetId="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
      <sheetName val="figure 1"/>
      <sheetName val="figure 1 quart3e"/>
      <sheetName val="figure 1 quart3e bis"/>
      <sheetName val="tableau2"/>
      <sheetName val="figures 3,4 et 5"/>
    </sheetNames>
    <sheetDataSet>
      <sheetData sheetId="0">
        <row r="4">
          <cell r="B4" t="str">
            <v xml:space="preserve">Traitement de phrases lacunaires (TPL)  </v>
          </cell>
          <cell r="C4" t="str">
            <v xml:space="preserve">Mathématiques                  </v>
          </cell>
          <cell r="D4" t="str">
            <v xml:space="preserve">Lecture silencieuse (LS)               </v>
          </cell>
          <cell r="E4" t="str">
            <v xml:space="preserve">Mémoire encyclopédique (Lexis)         </v>
          </cell>
          <cell r="F4" t="str">
            <v xml:space="preserve">Raisonnement sur cartes à jouer 
(RCC) </v>
          </cell>
        </row>
        <row r="5">
          <cell r="A5" t="str">
            <v>Catégorie sociale du responsable de l'élève</v>
          </cell>
        </row>
        <row r="6">
          <cell r="A6" t="str">
            <v>Défavorisée</v>
          </cell>
          <cell r="B6">
            <v>38.392477489910625</v>
          </cell>
          <cell r="C6">
            <v>38.195537519302434</v>
          </cell>
          <cell r="D6">
            <v>35.904245399139228</v>
          </cell>
          <cell r="E6">
            <v>38.495050391269039</v>
          </cell>
          <cell r="F6">
            <v>33.016165489254213</v>
          </cell>
        </row>
        <row r="7">
          <cell r="A7" t="str">
            <v xml:space="preserve">Moyenne </v>
          </cell>
          <cell r="B7">
            <v>25.185649459724189</v>
          </cell>
          <cell r="C7">
            <v>25.641938476195726</v>
          </cell>
          <cell r="D7">
            <v>25.114949732996195</v>
          </cell>
          <cell r="E7">
            <v>24.523779677589655</v>
          </cell>
          <cell r="F7">
            <v>24.734876024770454</v>
          </cell>
        </row>
        <row r="8">
          <cell r="A8" t="str">
            <v>Favorisée</v>
          </cell>
          <cell r="B8">
            <v>19.003877496008865</v>
          </cell>
          <cell r="C8">
            <v>20.712463972464004</v>
          </cell>
          <cell r="D8">
            <v>21.466191137744882</v>
          </cell>
          <cell r="E8">
            <v>18.461650113007618</v>
          </cell>
          <cell r="F8">
            <v>23.549049287743895</v>
          </cell>
        </row>
        <row r="9">
          <cell r="A9" t="str">
            <v>Très favorisée</v>
          </cell>
          <cell r="B9">
            <v>10.772945957889371</v>
          </cell>
          <cell r="C9">
            <v>10.049106559366907</v>
          </cell>
          <cell r="D9">
            <v>12.806293606189387</v>
          </cell>
          <cell r="E9">
            <v>9.8885299774074955</v>
          </cell>
          <cell r="F9">
            <v>15.570326941389965</v>
          </cell>
        </row>
        <row r="10">
          <cell r="A10" t="str">
            <v>Diplôme du responsable de l'élève</v>
          </cell>
        </row>
        <row r="11">
          <cell r="A11" t="str">
            <v>Aucun diplôme ou CEP</v>
          </cell>
          <cell r="B11">
            <v>43.948184112355186</v>
          </cell>
          <cell r="C11">
            <v>44.699089313145095</v>
          </cell>
          <cell r="D11">
            <v>39.912497256967761</v>
          </cell>
          <cell r="E11">
            <v>45.109858459513369</v>
          </cell>
          <cell r="F11">
            <v>38.046549264867636</v>
          </cell>
        </row>
        <row r="12">
          <cell r="A12" t="str">
            <v>BEP ou CAP</v>
          </cell>
          <cell r="B12">
            <v>28.754915260058116</v>
          </cell>
          <cell r="C12">
            <v>29.840479420299886</v>
          </cell>
          <cell r="D12">
            <v>28.680735614815472</v>
          </cell>
          <cell r="E12">
            <v>27.996977866305027</v>
          </cell>
          <cell r="F12">
            <v>27.174820131531547</v>
          </cell>
        </row>
        <row r="13">
          <cell r="A13" t="str">
            <v>Baccalauréat</v>
          </cell>
          <cell r="B13">
            <v>18.869903635954113</v>
          </cell>
          <cell r="C13">
            <v>19.218892450666562</v>
          </cell>
          <cell r="D13">
            <v>21.605936731073243</v>
          </cell>
          <cell r="E13">
            <v>19.090472409297618</v>
          </cell>
          <cell r="F13">
            <v>21.86571773078899</v>
          </cell>
        </row>
        <row r="14">
          <cell r="A14" t="str">
            <v>Enseignement supérieur</v>
          </cell>
          <cell r="B14">
            <v>11.124104352263551</v>
          </cell>
          <cell r="C14">
            <v>9.3577913379969306</v>
          </cell>
          <cell r="D14">
            <v>12.874471116025198</v>
          </cell>
          <cell r="E14">
            <v>9.723492016244121</v>
          </cell>
          <cell r="F14">
            <v>15.374843195203722</v>
          </cell>
        </row>
        <row r="15">
          <cell r="A15" t="str">
            <v>Nombre de livres au domicile</v>
          </cell>
        </row>
        <row r="16">
          <cell r="A16" t="str">
            <v xml:space="preserve">Moins de 30 livres </v>
          </cell>
          <cell r="B16">
            <v>44.14585806041282</v>
          </cell>
          <cell r="C16">
            <v>44.114055960338462</v>
          </cell>
          <cell r="D16">
            <v>40.360840256915793</v>
          </cell>
          <cell r="E16">
            <v>44.720567440328715</v>
          </cell>
          <cell r="F16">
            <v>38.37207321297776</v>
          </cell>
        </row>
        <row r="17">
          <cell r="A17" t="str">
            <v xml:space="preserve">De 30 à 99 livres </v>
          </cell>
          <cell r="B17">
            <v>27.45687252289077</v>
          </cell>
          <cell r="C17">
            <v>27.944848757913483</v>
          </cell>
          <cell r="D17">
            <v>27.650459339132222</v>
          </cell>
          <cell r="E17">
            <v>27.150264606831886</v>
          </cell>
          <cell r="F17">
            <v>26.624105567816613</v>
          </cell>
        </row>
        <row r="18">
          <cell r="A18" t="str">
            <v xml:space="preserve">De 100 à 199 livres </v>
          </cell>
          <cell r="B18">
            <v>17.303504118386627</v>
          </cell>
          <cell r="C18">
            <v>16.981711573363562</v>
          </cell>
          <cell r="D18">
            <v>19.285215691749787</v>
          </cell>
          <cell r="E18">
            <v>16.921680859975307</v>
          </cell>
          <cell r="F18">
            <v>19.362697193913704</v>
          </cell>
        </row>
        <row r="19">
          <cell r="A19" t="str">
            <v xml:space="preserve"> 200 livres ou plus</v>
          </cell>
          <cell r="B19">
            <v>10.380671162364095</v>
          </cell>
          <cell r="C19">
            <v>10.854182461460979</v>
          </cell>
          <cell r="D19">
            <v>12.114440764534846</v>
          </cell>
          <cell r="E19">
            <v>8.8763417261883326</v>
          </cell>
          <cell r="F19">
            <v>15.163002274450733</v>
          </cell>
        </row>
        <row r="20">
          <cell r="A20" t="str">
            <v>Fréquence d'écoute de la télévision</v>
          </cell>
        </row>
        <row r="21">
          <cell r="A21" t="str">
            <v>Presque jamais</v>
          </cell>
          <cell r="B21">
            <v>18.612244897959155</v>
          </cell>
          <cell r="C21">
            <v>16.895691609977291</v>
          </cell>
          <cell r="D21">
            <v>17.321995464852581</v>
          </cell>
          <cell r="E21">
            <v>17.732426303854847</v>
          </cell>
          <cell r="F21">
            <v>19.696145124716526</v>
          </cell>
        </row>
        <row r="22">
          <cell r="A22" t="str">
            <v>De temps en temps</v>
          </cell>
          <cell r="B22">
            <v>24.068582216242607</v>
          </cell>
          <cell r="C22">
            <v>24.23764273286335</v>
          </cell>
          <cell r="D22">
            <v>24.414804065905553</v>
          </cell>
          <cell r="E22">
            <v>24.521523517022427</v>
          </cell>
          <cell r="F22">
            <v>25.604919661033769</v>
          </cell>
        </row>
        <row r="23">
          <cell r="A23" t="str">
            <v>Régulièrement</v>
          </cell>
          <cell r="B23">
            <v>27.263724516650718</v>
          </cell>
          <cell r="C23">
            <v>27.377134578130867</v>
          </cell>
          <cell r="D23">
            <v>27.065935198901741</v>
          </cell>
          <cell r="E23">
            <v>26.331754274582597</v>
          </cell>
          <cell r="F23">
            <v>25.495829874055136</v>
          </cell>
        </row>
        <row r="24">
          <cell r="A24" t="str">
            <v>Retard scolaire</v>
          </cell>
        </row>
        <row r="25">
          <cell r="A25" t="str">
            <v>"A l'heure" en 3ème</v>
          </cell>
          <cell r="B25">
            <v>15.905378379616206</v>
          </cell>
          <cell r="C25">
            <v>14.532731325282846</v>
          </cell>
          <cell r="D25">
            <v>16.734729707036276</v>
          </cell>
          <cell r="E25">
            <v>16.498671816558019</v>
          </cell>
          <cell r="F25">
            <v>17.585644932293114</v>
          </cell>
        </row>
        <row r="26">
          <cell r="A26" t="str">
            <v>Retard au collège uniquement</v>
          </cell>
          <cell r="B26">
            <v>39.610148131314418</v>
          </cell>
          <cell r="C26">
            <v>45.658326963205035</v>
          </cell>
          <cell r="D26">
            <v>41.773237196041826</v>
          </cell>
          <cell r="E26">
            <v>38.409809309340588</v>
          </cell>
          <cell r="F26">
            <v>41.366237629899238</v>
          </cell>
        </row>
        <row r="27">
          <cell r="A27" t="str">
            <v>Retard à l'entrée au collège</v>
          </cell>
          <cell r="B27">
            <v>61.829629320768746</v>
          </cell>
          <cell r="C27">
            <v>63.796022182379076</v>
          </cell>
          <cell r="D27">
            <v>55.25330442396681</v>
          </cell>
          <cell r="E27">
            <v>57.925197014551799</v>
          </cell>
          <cell r="F27">
            <v>50.234749614309891</v>
          </cell>
        </row>
      </sheetData>
      <sheetData sheetId="1"/>
      <sheetData sheetId="2"/>
      <sheetData sheetId="3"/>
      <sheetData sheetId="4"/>
      <sheetData sheetId="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Ahoo Hekmati" id="{5F389D5B-300A-3B45-932C-6529E2DEFCF7}" userId="3fec766e74d744f6" providerId="Windows Live"/>
</personList>
</file>

<file path=xl/theme/theme1.xml><?xml version="1.0" encoding="utf-8"?>
<a:theme xmlns:a="http://schemas.openxmlformats.org/drawingml/2006/main" name="Office Theme">
  <a:themeElements>
    <a:clrScheme name="Violet">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2" dT="2026-01-02T14:40:46.17" personId="{5F389D5B-300A-3B45-932C-6529E2DEFCF7}" id="{29E0B221-C024-634A-B6C3-B9D77DC49A0A}">
    <text>Les coefficients ne correspondaient pas au dernier modèle, je les ai mis à jour (différences très petites, le chiffre du paragraphe “lecture” ne changent pas)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doi.org/10.1111/bjdp.12368" TargetMode="External"/><Relationship Id="rId7" Type="http://schemas.openxmlformats.org/officeDocument/2006/relationships/printerSettings" Target="../printerSettings/printerSettings10.bin"/><Relationship Id="rId2" Type="http://schemas.openxmlformats.org/officeDocument/2006/relationships/hyperlink" Target="https://doi.org/10.1037/amp0001448" TargetMode="External"/><Relationship Id="rId1" Type="http://schemas.openxmlformats.org/officeDocument/2006/relationships/hyperlink" Target="https://doi.org/10.1111/pops.12568" TargetMode="External"/><Relationship Id="rId6" Type="http://schemas.openxmlformats.org/officeDocument/2006/relationships/hyperlink" Target="https://doi.org/10.1080/13546783.2024.2368026" TargetMode="External"/><Relationship Id="rId5" Type="http://schemas.openxmlformats.org/officeDocument/2006/relationships/hyperlink" Target="https://doi.org/10.3758/s13428-023-02124-2" TargetMode="External"/><Relationship Id="rId4" Type="http://schemas.openxmlformats.org/officeDocument/2006/relationships/hyperlink" Target="https://doi.org/10.1016/j.paid.2025.113177"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tabSelected="1" zoomScale="115" zoomScaleNormal="115" workbookViewId="0">
      <selection activeCell="A30" sqref="A30"/>
    </sheetView>
  </sheetViews>
  <sheetFormatPr baseColWidth="10" defaultRowHeight="15"/>
  <cols>
    <col min="1" max="1" width="34.42578125" style="114" customWidth="1"/>
    <col min="2" max="3" width="15.7109375" style="114" customWidth="1"/>
    <col min="4" max="4" width="22.42578125" style="114" bestFit="1" customWidth="1"/>
    <col min="5" max="5" width="23.7109375" style="114" bestFit="1" customWidth="1"/>
    <col min="6" max="6" width="22.85546875" style="114" bestFit="1" customWidth="1"/>
    <col min="7" max="16384" width="11.42578125" style="114"/>
  </cols>
  <sheetData>
    <row r="1" spans="1:3" ht="15.75">
      <c r="A1" s="4" t="s">
        <v>132</v>
      </c>
      <c r="B1" s="113"/>
      <c r="C1" s="113"/>
    </row>
    <row r="27" spans="1:5" ht="15.75">
      <c r="A27" s="11" t="s">
        <v>142</v>
      </c>
    </row>
    <row r="28" spans="1:5">
      <c r="A28" s="135" t="s">
        <v>141</v>
      </c>
      <c r="B28" s="135"/>
      <c r="C28" s="135"/>
      <c r="D28" s="135"/>
      <c r="E28" s="135"/>
    </row>
    <row r="29" spans="1:5" ht="14.45" customHeight="1">
      <c r="A29" s="135"/>
      <c r="B29" s="135"/>
      <c r="C29" s="135"/>
      <c r="D29" s="135"/>
      <c r="E29" s="135"/>
    </row>
    <row r="30" spans="1:5" ht="15.75">
      <c r="A30" s="11" t="s">
        <v>113</v>
      </c>
    </row>
    <row r="31" spans="1:5" ht="15.75">
      <c r="A31" s="11" t="s">
        <v>8</v>
      </c>
    </row>
    <row r="32" spans="1:5" ht="15.75">
      <c r="A32" s="68" t="s">
        <v>152</v>
      </c>
    </row>
    <row r="34" spans="1:9" ht="15.75">
      <c r="A34" s="115"/>
      <c r="B34" s="116" t="s">
        <v>55</v>
      </c>
      <c r="C34" s="116" t="s">
        <v>133</v>
      </c>
    </row>
    <row r="35" spans="1:9" ht="15.75">
      <c r="A35" s="73" t="s">
        <v>3</v>
      </c>
      <c r="B35" s="72">
        <v>60.4</v>
      </c>
      <c r="C35" s="72">
        <v>67.400000000000006</v>
      </c>
    </row>
    <row r="36" spans="1:9" ht="15.75">
      <c r="A36" s="73" t="s">
        <v>4</v>
      </c>
      <c r="B36" s="72">
        <v>64.7</v>
      </c>
      <c r="C36" s="72">
        <v>70</v>
      </c>
    </row>
    <row r="37" spans="1:9" ht="15.75">
      <c r="A37" s="73" t="s">
        <v>81</v>
      </c>
      <c r="B37" s="72">
        <v>62.3</v>
      </c>
      <c r="C37" s="72">
        <v>68.599999999999994</v>
      </c>
    </row>
    <row r="38" spans="1:9" ht="15.6" customHeight="1">
      <c r="A38" s="133"/>
      <c r="B38" s="133"/>
      <c r="C38" s="133"/>
      <c r="D38" s="133"/>
      <c r="E38" s="133"/>
      <c r="F38" s="133"/>
      <c r="G38" s="133"/>
      <c r="H38" s="133"/>
      <c r="I38" s="133"/>
    </row>
    <row r="39" spans="1:9" ht="15.75">
      <c r="A39" s="134"/>
      <c r="B39" s="134"/>
      <c r="C39" s="134"/>
      <c r="D39" s="134"/>
      <c r="E39" s="134"/>
      <c r="F39" s="134"/>
      <c r="G39" s="134"/>
      <c r="H39" s="134"/>
      <c r="I39" s="134"/>
    </row>
    <row r="41" spans="1:9">
      <c r="A41" s="117"/>
    </row>
  </sheetData>
  <mergeCells count="3">
    <mergeCell ref="A38:I38"/>
    <mergeCell ref="A39:I39"/>
    <mergeCell ref="A28:E29"/>
  </mergeCell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1"/>
  <sheetViews>
    <sheetView zoomScale="110" zoomScaleNormal="110" workbookViewId="0">
      <selection activeCell="A27" sqref="A26:A27"/>
    </sheetView>
  </sheetViews>
  <sheetFormatPr baseColWidth="10" defaultColWidth="11.42578125" defaultRowHeight="15.75"/>
  <cols>
    <col min="1" max="1" width="168.7109375" style="52" customWidth="1"/>
    <col min="2" max="16384" width="11.42578125" style="52"/>
  </cols>
  <sheetData>
    <row r="1" spans="1:1">
      <c r="A1" s="51" t="s">
        <v>1</v>
      </c>
    </row>
    <row r="2" spans="1:1">
      <c r="A2" s="53" t="s">
        <v>0</v>
      </c>
    </row>
    <row r="4" spans="1:1">
      <c r="A4" s="1" t="s">
        <v>110</v>
      </c>
    </row>
    <row r="5" spans="1:1">
      <c r="A5" s="50" t="s">
        <v>36</v>
      </c>
    </row>
    <row r="6" spans="1:1">
      <c r="A6" s="50" t="s">
        <v>37</v>
      </c>
    </row>
    <row r="7" spans="1:1">
      <c r="A7" s="50" t="s">
        <v>38</v>
      </c>
    </row>
    <row r="8" spans="1:1">
      <c r="A8" s="50" t="s">
        <v>39</v>
      </c>
    </row>
    <row r="9" spans="1:1">
      <c r="A9" s="50" t="s">
        <v>40</v>
      </c>
    </row>
    <row r="10" spans="1:1">
      <c r="A10" s="50" t="s">
        <v>41</v>
      </c>
    </row>
    <row r="11" spans="1:1">
      <c r="A11" s="1" t="s">
        <v>111</v>
      </c>
    </row>
  </sheetData>
  <hyperlinks>
    <hyperlink ref="A5" r:id="rId1" display="https://doi.org/10.1111/pops.12568" xr:uid="{00000000-0004-0000-0A00-000000000000}"/>
    <hyperlink ref="A6" r:id="rId2" display="https://doi.org/10.1037/amp0001448" xr:uid="{00000000-0004-0000-0A00-000001000000}"/>
    <hyperlink ref="A7" r:id="rId3" display="https://doi.org/10.1111/bjdp.12368" xr:uid="{00000000-0004-0000-0A00-000002000000}"/>
    <hyperlink ref="A8" r:id="rId4" display="https://doi.org/10.1016/j.paid.2025.113177" xr:uid="{00000000-0004-0000-0A00-000003000000}"/>
    <hyperlink ref="A9" r:id="rId5" display="https://doi.org/10.3758/s13428-023-02124-2" xr:uid="{00000000-0004-0000-0A00-000004000000}"/>
    <hyperlink ref="A10" r:id="rId6" display="https://doi.org/10.1080/13546783.2024.2368026" xr:uid="{00000000-0004-0000-0A00-000005000000}"/>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AF0B1-7B0F-4C02-8BC7-EDB8CE4E46DB}">
  <dimension ref="A1:O53"/>
  <sheetViews>
    <sheetView zoomScale="130" zoomScaleNormal="130" workbookViewId="0">
      <selection activeCell="A32" sqref="A32"/>
    </sheetView>
  </sheetViews>
  <sheetFormatPr baseColWidth="10" defaultColWidth="11.42578125" defaultRowHeight="15"/>
  <cols>
    <col min="1" max="1" width="19.85546875" style="7" customWidth="1"/>
    <col min="2" max="5" width="19.42578125" style="7" customWidth="1"/>
    <col min="6" max="16384" width="11.42578125" style="7"/>
  </cols>
  <sheetData>
    <row r="1" spans="1:7" ht="15.75">
      <c r="A1" s="15" t="s">
        <v>77</v>
      </c>
      <c r="B1" s="16"/>
      <c r="C1" s="16"/>
      <c r="D1" s="16"/>
      <c r="E1" s="16"/>
      <c r="F1" s="16"/>
      <c r="G1" s="16"/>
    </row>
    <row r="2" spans="1:7" ht="15.75">
      <c r="A2" s="16"/>
      <c r="B2" s="16"/>
      <c r="C2" s="16"/>
      <c r="D2" s="16"/>
      <c r="E2" s="16"/>
      <c r="F2" s="16"/>
      <c r="G2" s="16"/>
    </row>
    <row r="3" spans="1:7" ht="15.75">
      <c r="A3" s="16"/>
      <c r="B3" s="16"/>
      <c r="C3" s="16"/>
      <c r="D3" s="16"/>
      <c r="E3" s="16"/>
      <c r="F3" s="16"/>
      <c r="G3" s="16"/>
    </row>
    <row r="4" spans="1:7" ht="15.75">
      <c r="A4" s="16"/>
      <c r="B4" s="16"/>
      <c r="C4" s="16"/>
      <c r="D4" s="16"/>
      <c r="E4" s="16"/>
      <c r="F4" s="16"/>
      <c r="G4" s="16"/>
    </row>
    <row r="5" spans="1:7" ht="15.75">
      <c r="A5" s="16"/>
      <c r="B5" s="16"/>
      <c r="C5" s="16"/>
      <c r="D5" s="16"/>
      <c r="E5" s="16"/>
      <c r="F5" s="16"/>
      <c r="G5" s="16"/>
    </row>
    <row r="6" spans="1:7" ht="15.75">
      <c r="A6" s="16"/>
      <c r="B6" s="16"/>
      <c r="C6" s="16"/>
      <c r="D6" s="16"/>
      <c r="E6" s="16"/>
      <c r="F6" s="16"/>
      <c r="G6" s="16"/>
    </row>
    <row r="7" spans="1:7" ht="15.75">
      <c r="A7" s="16"/>
      <c r="B7" s="16"/>
      <c r="C7" s="16"/>
      <c r="D7" s="16"/>
      <c r="E7" s="16"/>
      <c r="F7" s="16"/>
      <c r="G7" s="16"/>
    </row>
    <row r="8" spans="1:7" ht="15.75">
      <c r="A8" s="16"/>
      <c r="B8" s="16"/>
      <c r="C8" s="16"/>
      <c r="D8" s="16"/>
      <c r="E8" s="16"/>
      <c r="F8" s="16"/>
      <c r="G8" s="16"/>
    </row>
    <row r="9" spans="1:7" ht="15.75">
      <c r="A9" s="16"/>
      <c r="B9" s="16"/>
      <c r="C9" s="16"/>
      <c r="D9" s="16"/>
      <c r="E9" s="16"/>
      <c r="F9" s="16"/>
      <c r="G9" s="16"/>
    </row>
    <row r="10" spans="1:7" ht="15.75">
      <c r="A10" s="16"/>
      <c r="B10" s="16"/>
      <c r="C10" s="16"/>
      <c r="D10" s="16"/>
      <c r="E10" s="16"/>
      <c r="F10" s="16"/>
      <c r="G10" s="16"/>
    </row>
    <row r="11" spans="1:7" ht="15.75">
      <c r="A11" s="16"/>
      <c r="B11" s="16"/>
      <c r="C11" s="16"/>
      <c r="D11" s="16"/>
      <c r="E11" s="16"/>
      <c r="F11" s="16"/>
      <c r="G11" s="16"/>
    </row>
    <row r="12" spans="1:7" ht="15.75">
      <c r="A12" s="16"/>
      <c r="B12" s="16"/>
      <c r="C12" s="16"/>
      <c r="D12" s="16"/>
      <c r="E12" s="16"/>
      <c r="F12" s="16"/>
      <c r="G12" s="16"/>
    </row>
    <row r="13" spans="1:7" ht="15.75">
      <c r="A13" s="16"/>
      <c r="B13" s="16"/>
      <c r="C13" s="16"/>
      <c r="D13" s="16"/>
      <c r="E13" s="16"/>
      <c r="F13" s="16"/>
      <c r="G13" s="16"/>
    </row>
    <row r="14" spans="1:7" ht="15.75">
      <c r="A14" s="16"/>
      <c r="B14" s="16"/>
      <c r="C14" s="16"/>
      <c r="D14" s="16"/>
      <c r="E14" s="16"/>
      <c r="F14" s="16"/>
      <c r="G14" s="16"/>
    </row>
    <row r="15" spans="1:7" ht="15.75">
      <c r="A15" s="16"/>
      <c r="B15" s="16"/>
      <c r="C15" s="16"/>
      <c r="D15" s="16"/>
      <c r="E15" s="16"/>
      <c r="F15" s="16"/>
      <c r="G15" s="16"/>
    </row>
    <row r="16" spans="1:7" ht="15.75">
      <c r="A16" s="16"/>
      <c r="B16" s="16"/>
      <c r="C16" s="16"/>
      <c r="D16" s="16"/>
      <c r="E16" s="16"/>
      <c r="F16" s="16"/>
      <c r="G16" s="16"/>
    </row>
    <row r="17" spans="1:9" ht="15.75">
      <c r="A17" s="16"/>
      <c r="B17" s="16"/>
      <c r="C17" s="16"/>
      <c r="D17" s="16"/>
      <c r="E17" s="16"/>
      <c r="F17" s="16"/>
      <c r="G17" s="16"/>
    </row>
    <row r="18" spans="1:9" ht="15.75">
      <c r="A18" s="16"/>
      <c r="B18" s="16"/>
      <c r="C18" s="16"/>
      <c r="D18" s="16"/>
      <c r="E18" s="16"/>
      <c r="F18" s="16"/>
      <c r="G18" s="16"/>
    </row>
    <row r="19" spans="1:9" ht="15.75">
      <c r="A19" s="16"/>
      <c r="B19" s="16"/>
      <c r="C19" s="16"/>
      <c r="D19" s="16"/>
      <c r="E19" s="16"/>
      <c r="F19" s="16"/>
      <c r="G19" s="16"/>
    </row>
    <row r="20" spans="1:9" ht="15.75">
      <c r="A20" s="16"/>
      <c r="B20" s="16"/>
      <c r="C20" s="16"/>
      <c r="D20" s="16"/>
      <c r="E20" s="16"/>
      <c r="F20" s="16"/>
      <c r="G20" s="16"/>
    </row>
    <row r="21" spans="1:9" ht="15.75">
      <c r="A21" s="16"/>
      <c r="B21" s="16"/>
      <c r="C21" s="16"/>
      <c r="D21" s="16"/>
      <c r="E21" s="16"/>
      <c r="F21" s="16"/>
      <c r="G21" s="16"/>
    </row>
    <row r="22" spans="1:9" ht="15.75">
      <c r="A22" s="16"/>
      <c r="B22" s="16"/>
      <c r="C22" s="16"/>
      <c r="D22" s="16"/>
      <c r="E22" s="16"/>
      <c r="F22" s="16"/>
      <c r="G22" s="16"/>
    </row>
    <row r="23" spans="1:9" ht="15.75">
      <c r="A23" s="16"/>
      <c r="B23" s="16"/>
      <c r="C23" s="16"/>
      <c r="D23" s="16"/>
      <c r="E23" s="16"/>
      <c r="F23" s="16"/>
      <c r="G23" s="16"/>
    </row>
    <row r="24" spans="1:9" ht="15.75">
      <c r="A24" s="16"/>
      <c r="B24" s="16"/>
      <c r="C24" s="16"/>
      <c r="D24" s="16"/>
      <c r="E24" s="16"/>
      <c r="F24" s="16"/>
      <c r="G24" s="16"/>
    </row>
    <row r="25" spans="1:9" ht="15.75">
      <c r="A25" s="16"/>
      <c r="B25" s="16"/>
      <c r="C25" s="16"/>
      <c r="D25" s="16"/>
      <c r="E25" s="16"/>
      <c r="F25" s="16"/>
      <c r="G25" s="16"/>
    </row>
    <row r="26" spans="1:9" ht="15.75">
      <c r="A26" s="16"/>
      <c r="B26" s="16"/>
      <c r="C26" s="16"/>
      <c r="D26" s="16"/>
      <c r="E26" s="16"/>
      <c r="F26" s="16"/>
      <c r="G26" s="16"/>
    </row>
    <row r="27" spans="1:9" ht="15.75">
      <c r="A27" s="16"/>
      <c r="B27" s="16"/>
      <c r="C27" s="16"/>
      <c r="D27" s="16"/>
      <c r="E27" s="16"/>
      <c r="F27" s="16"/>
      <c r="G27" s="16"/>
    </row>
    <row r="28" spans="1:9" ht="31.7" customHeight="1">
      <c r="A28" s="138" t="s">
        <v>112</v>
      </c>
      <c r="B28" s="138"/>
      <c r="C28" s="138"/>
      <c r="D28" s="138"/>
      <c r="E28" s="138"/>
      <c r="F28" s="138"/>
      <c r="G28" s="138"/>
      <c r="H28" s="12"/>
      <c r="I28" s="12"/>
    </row>
    <row r="29" spans="1:9" ht="31.7" customHeight="1">
      <c r="A29" s="138" t="s">
        <v>143</v>
      </c>
      <c r="B29" s="138"/>
      <c r="C29" s="138"/>
      <c r="D29" s="138"/>
      <c r="E29" s="138"/>
      <c r="F29" s="138"/>
      <c r="G29" s="138"/>
      <c r="H29" s="138"/>
      <c r="I29" s="12"/>
    </row>
    <row r="30" spans="1:9" ht="31.7" customHeight="1">
      <c r="A30" s="138" t="s">
        <v>114</v>
      </c>
      <c r="B30" s="138"/>
      <c r="C30" s="138"/>
      <c r="D30" s="138"/>
      <c r="E30" s="138"/>
      <c r="F30" s="138"/>
      <c r="G30" s="138"/>
    </row>
    <row r="31" spans="1:9" ht="15.75">
      <c r="A31" s="16" t="s">
        <v>106</v>
      </c>
      <c r="B31" s="16"/>
      <c r="C31" s="16"/>
      <c r="D31" s="16"/>
      <c r="E31" s="16"/>
      <c r="F31" s="16"/>
      <c r="G31" s="16"/>
    </row>
    <row r="32" spans="1:9" ht="15.75">
      <c r="A32" s="14" t="s">
        <v>152</v>
      </c>
      <c r="B32" s="16"/>
      <c r="C32" s="16"/>
      <c r="D32" s="16"/>
      <c r="E32" s="16"/>
      <c r="F32" s="16"/>
      <c r="G32" s="16"/>
    </row>
    <row r="33" spans="1:15" ht="15.75">
      <c r="A33" s="14"/>
      <c r="B33" s="16"/>
      <c r="C33" s="16"/>
      <c r="D33" s="16"/>
      <c r="E33" s="16"/>
      <c r="F33" s="16"/>
      <c r="G33" s="16"/>
    </row>
    <row r="34" spans="1:15" ht="15.75">
      <c r="A34" s="15" t="s">
        <v>76</v>
      </c>
      <c r="B34" s="16"/>
      <c r="C34" s="16"/>
      <c r="D34" s="16"/>
      <c r="E34" s="16"/>
      <c r="F34" s="16"/>
      <c r="G34" s="16"/>
    </row>
    <row r="35" spans="1:15" ht="15.75">
      <c r="A35" s="3"/>
      <c r="B35" s="17"/>
      <c r="C35" s="17" t="s">
        <v>55</v>
      </c>
      <c r="D35" s="17" t="s">
        <v>133</v>
      </c>
      <c r="E35" s="16"/>
      <c r="F35" s="16"/>
      <c r="G35" s="16"/>
    </row>
    <row r="36" spans="1:15" ht="15.75">
      <c r="A36" s="136" t="s">
        <v>138</v>
      </c>
      <c r="B36" s="18" t="s">
        <v>57</v>
      </c>
      <c r="C36" s="19">
        <v>220.87</v>
      </c>
      <c r="D36" s="19">
        <v>247.83</v>
      </c>
      <c r="E36" s="20"/>
      <c r="F36" s="20"/>
      <c r="G36" s="20"/>
    </row>
    <row r="37" spans="1:15" ht="15.75">
      <c r="A37" s="136"/>
      <c r="B37" s="18" t="s">
        <v>58</v>
      </c>
      <c r="C37" s="19">
        <v>232.99</v>
      </c>
      <c r="D37" s="19">
        <v>260.66000000000003</v>
      </c>
      <c r="E37" s="20"/>
      <c r="F37" s="20"/>
      <c r="G37" s="20"/>
    </row>
    <row r="38" spans="1:15" ht="15.75">
      <c r="A38" s="136"/>
      <c r="B38" s="18" t="s">
        <v>13</v>
      </c>
      <c r="C38" s="19">
        <v>237.72</v>
      </c>
      <c r="D38" s="19">
        <v>264.22000000000003</v>
      </c>
      <c r="E38" s="20"/>
      <c r="F38" s="20"/>
      <c r="G38" s="20"/>
    </row>
    <row r="39" spans="1:15" ht="15" customHeight="1">
      <c r="A39" s="136" t="s">
        <v>15</v>
      </c>
      <c r="B39" s="18" t="s">
        <v>69</v>
      </c>
      <c r="C39" s="19">
        <v>215.39</v>
      </c>
      <c r="D39" s="19">
        <v>243.96</v>
      </c>
      <c r="E39" s="20"/>
      <c r="F39" s="20"/>
      <c r="G39" s="20"/>
      <c r="H39" s="9"/>
      <c r="I39" s="9"/>
      <c r="J39" s="9"/>
      <c r="K39" s="9"/>
      <c r="L39" s="9"/>
      <c r="M39" s="9"/>
      <c r="N39" s="9"/>
      <c r="O39" s="9"/>
    </row>
    <row r="40" spans="1:15" ht="15" customHeight="1">
      <c r="A40" s="136"/>
      <c r="B40" s="18" t="s">
        <v>70</v>
      </c>
      <c r="C40" s="19">
        <v>233.79</v>
      </c>
      <c r="D40" s="19">
        <v>261.32</v>
      </c>
      <c r="E40" s="20"/>
      <c r="F40" s="20"/>
      <c r="G40" s="20"/>
      <c r="H40" s="9"/>
      <c r="I40" s="9"/>
      <c r="J40" s="9"/>
      <c r="K40" s="9"/>
      <c r="L40" s="9"/>
      <c r="M40" s="9"/>
      <c r="N40" s="9"/>
      <c r="O40" s="9"/>
    </row>
    <row r="41" spans="1:15" ht="15.75">
      <c r="A41" s="136"/>
      <c r="B41" s="18" t="s">
        <v>71</v>
      </c>
      <c r="C41" s="19">
        <v>246.75</v>
      </c>
      <c r="D41" s="19">
        <v>274.17</v>
      </c>
      <c r="E41" s="20"/>
      <c r="F41" s="20"/>
      <c r="G41" s="20"/>
      <c r="H41" s="10"/>
      <c r="I41" s="10"/>
      <c r="J41" s="10"/>
      <c r="K41" s="10"/>
      <c r="L41" s="10"/>
      <c r="M41" s="10"/>
      <c r="N41" s="10"/>
      <c r="O41" s="10"/>
    </row>
    <row r="42" spans="1:15" ht="15.75">
      <c r="A42" s="136" t="s">
        <v>14</v>
      </c>
      <c r="B42" s="18" t="s">
        <v>69</v>
      </c>
      <c r="C42" s="19">
        <v>217.66</v>
      </c>
      <c r="D42" s="19">
        <v>246.08</v>
      </c>
      <c r="E42" s="20"/>
      <c r="F42" s="20"/>
      <c r="G42" s="20"/>
      <c r="H42" s="11"/>
      <c r="I42" s="11"/>
      <c r="J42" s="11"/>
      <c r="K42" s="11"/>
      <c r="L42" s="11"/>
      <c r="M42" s="11"/>
      <c r="N42" s="11"/>
      <c r="O42" s="11"/>
    </row>
    <row r="43" spans="1:15" ht="15.75">
      <c r="A43" s="136"/>
      <c r="B43" s="18" t="s">
        <v>70</v>
      </c>
      <c r="C43" s="19">
        <v>234.53</v>
      </c>
      <c r="D43" s="19">
        <v>260.83</v>
      </c>
      <c r="E43" s="20"/>
      <c r="F43" s="20"/>
      <c r="G43" s="20"/>
    </row>
    <row r="44" spans="1:15" ht="15.75">
      <c r="A44" s="136"/>
      <c r="B44" s="18" t="s">
        <v>71</v>
      </c>
      <c r="C44" s="19">
        <v>243.75</v>
      </c>
      <c r="D44" s="19">
        <v>272.55</v>
      </c>
      <c r="E44" s="20"/>
      <c r="F44" s="20"/>
      <c r="G44" s="20"/>
    </row>
    <row r="45" spans="1:15" ht="15.75">
      <c r="A45" s="136" t="s">
        <v>62</v>
      </c>
      <c r="B45" s="18" t="s">
        <v>72</v>
      </c>
      <c r="C45" s="19">
        <v>223.31</v>
      </c>
      <c r="D45" s="19">
        <v>248.24</v>
      </c>
      <c r="E45" s="20"/>
      <c r="F45" s="20"/>
      <c r="G45" s="20"/>
    </row>
    <row r="46" spans="1:15" ht="15.75">
      <c r="A46" s="136"/>
      <c r="B46" s="18" t="s">
        <v>73</v>
      </c>
      <c r="C46" s="19">
        <v>228.6</v>
      </c>
      <c r="D46" s="19">
        <v>256.45999999999998</v>
      </c>
      <c r="E46" s="20"/>
      <c r="F46" s="20"/>
      <c r="G46" s="20"/>
    </row>
    <row r="47" spans="1:15" ht="15.75">
      <c r="A47" s="136"/>
      <c r="B47" s="18" t="s">
        <v>74</v>
      </c>
      <c r="C47" s="19">
        <v>233.44</v>
      </c>
      <c r="D47" s="19">
        <v>263.63</v>
      </c>
      <c r="E47" s="20"/>
      <c r="F47" s="20"/>
      <c r="G47" s="20"/>
    </row>
    <row r="48" spans="1:15" ht="15.75">
      <c r="A48" s="136"/>
      <c r="B48" s="18" t="s">
        <v>75</v>
      </c>
      <c r="C48" s="19">
        <v>242.55</v>
      </c>
      <c r="D48" s="19">
        <v>271.26</v>
      </c>
      <c r="E48" s="20"/>
      <c r="F48" s="20"/>
      <c r="G48" s="20"/>
    </row>
    <row r="49" spans="1:7" ht="15.75">
      <c r="A49" s="137" t="s">
        <v>56</v>
      </c>
      <c r="B49" s="18" t="s">
        <v>24</v>
      </c>
      <c r="C49" s="19">
        <v>233.73</v>
      </c>
      <c r="D49" s="19">
        <v>258.48</v>
      </c>
      <c r="E49" s="20"/>
      <c r="F49" s="20"/>
      <c r="G49" s="20"/>
    </row>
    <row r="50" spans="1:7" ht="15.75">
      <c r="A50" s="137"/>
      <c r="B50" s="18" t="s">
        <v>25</v>
      </c>
      <c r="C50" s="19">
        <v>230.29</v>
      </c>
      <c r="D50" s="19">
        <v>261.14999999999998</v>
      </c>
      <c r="E50" s="20"/>
      <c r="F50" s="20"/>
      <c r="G50" s="20"/>
    </row>
    <row r="51" spans="1:7" ht="15.75">
      <c r="A51" s="137" t="s">
        <v>27</v>
      </c>
      <c r="B51" s="137"/>
      <c r="C51" s="2">
        <v>231.97</v>
      </c>
      <c r="D51" s="2">
        <v>259.82</v>
      </c>
      <c r="E51" s="20"/>
      <c r="F51" s="16"/>
      <c r="G51" s="16"/>
    </row>
    <row r="52" spans="1:7" ht="15.75">
      <c r="A52" s="21"/>
      <c r="B52" s="16"/>
      <c r="C52" s="16"/>
      <c r="D52" s="16"/>
      <c r="E52" s="16"/>
      <c r="F52" s="16"/>
      <c r="G52" s="16"/>
    </row>
    <row r="53" spans="1:7">
      <c r="A53" s="8"/>
    </row>
  </sheetData>
  <mergeCells count="9">
    <mergeCell ref="A45:A48"/>
    <mergeCell ref="A49:A50"/>
    <mergeCell ref="A28:G28"/>
    <mergeCell ref="A51:B51"/>
    <mergeCell ref="A36:A38"/>
    <mergeCell ref="A39:A41"/>
    <mergeCell ref="A42:A44"/>
    <mergeCell ref="A30:G30"/>
    <mergeCell ref="A29:H2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5"/>
  <sheetViews>
    <sheetView zoomScale="130" zoomScaleNormal="130" workbookViewId="0">
      <selection activeCell="A27" sqref="A27"/>
    </sheetView>
  </sheetViews>
  <sheetFormatPr baseColWidth="10" defaultColWidth="11.42578125" defaultRowHeight="15.75"/>
  <cols>
    <col min="1" max="2" width="11.42578125" style="11"/>
    <col min="3" max="3" width="13.42578125" style="11" customWidth="1"/>
    <col min="4" max="4" width="15" style="11" customWidth="1"/>
    <col min="5" max="16384" width="11.42578125" style="11"/>
  </cols>
  <sheetData>
    <row r="1" spans="1:8" ht="36" customHeight="1">
      <c r="A1" s="142" t="s">
        <v>29</v>
      </c>
      <c r="B1" s="142"/>
      <c r="C1" s="142"/>
      <c r="D1" s="142"/>
      <c r="E1" s="142"/>
      <c r="F1" s="142"/>
      <c r="G1" s="142"/>
      <c r="H1" s="142"/>
    </row>
    <row r="2" spans="1:8" s="67" customFormat="1"/>
    <row r="23" spans="1:8">
      <c r="A23" s="11" t="s">
        <v>144</v>
      </c>
    </row>
    <row r="24" spans="1:8" ht="15" customHeight="1">
      <c r="A24" s="11" t="s">
        <v>107</v>
      </c>
    </row>
    <row r="25" spans="1:8" ht="33" customHeight="1">
      <c r="A25" s="135" t="s">
        <v>113</v>
      </c>
      <c r="B25" s="135"/>
      <c r="C25" s="135"/>
      <c r="D25" s="135"/>
      <c r="E25" s="135"/>
      <c r="F25" s="135"/>
      <c r="G25" s="135"/>
      <c r="H25" s="135"/>
    </row>
    <row r="26" spans="1:8">
      <c r="A26" s="11" t="s">
        <v>8</v>
      </c>
    </row>
    <row r="27" spans="1:8">
      <c r="A27" s="68" t="s">
        <v>152</v>
      </c>
    </row>
    <row r="29" spans="1:8" ht="45" customHeight="1">
      <c r="C29" s="69" t="s">
        <v>118</v>
      </c>
      <c r="D29" s="69" t="s">
        <v>83</v>
      </c>
    </row>
    <row r="30" spans="1:8">
      <c r="A30" s="139" t="s">
        <v>133</v>
      </c>
      <c r="B30" s="70" t="s">
        <v>24</v>
      </c>
      <c r="C30" s="71">
        <v>58</v>
      </c>
      <c r="D30" s="72">
        <f t="shared" ref="D30:D35" si="0">100-C30</f>
        <v>42</v>
      </c>
    </row>
    <row r="31" spans="1:8">
      <c r="A31" s="140"/>
      <c r="B31" s="70" t="s">
        <v>25</v>
      </c>
      <c r="C31" s="71">
        <v>51</v>
      </c>
      <c r="D31" s="72">
        <f t="shared" si="0"/>
        <v>49</v>
      </c>
    </row>
    <row r="32" spans="1:8">
      <c r="A32" s="141"/>
      <c r="B32" s="73" t="s">
        <v>27</v>
      </c>
      <c r="C32" s="70">
        <v>54</v>
      </c>
      <c r="D32" s="72">
        <f t="shared" si="0"/>
        <v>46</v>
      </c>
    </row>
    <row r="33" spans="1:4">
      <c r="A33" s="139" t="s">
        <v>55</v>
      </c>
      <c r="B33" s="70" t="s">
        <v>24</v>
      </c>
      <c r="C33" s="74">
        <v>60</v>
      </c>
      <c r="D33" s="72">
        <f t="shared" si="0"/>
        <v>40</v>
      </c>
    </row>
    <row r="34" spans="1:4">
      <c r="A34" s="140"/>
      <c r="B34" s="70" t="s">
        <v>25</v>
      </c>
      <c r="C34" s="71">
        <v>55</v>
      </c>
      <c r="D34" s="72">
        <f t="shared" si="0"/>
        <v>45</v>
      </c>
    </row>
    <row r="35" spans="1:4">
      <c r="A35" s="141"/>
      <c r="B35" s="73" t="s">
        <v>27</v>
      </c>
      <c r="C35" s="70">
        <v>57</v>
      </c>
      <c r="D35" s="72">
        <f t="shared" si="0"/>
        <v>43</v>
      </c>
    </row>
  </sheetData>
  <mergeCells count="4">
    <mergeCell ref="A33:A35"/>
    <mergeCell ref="A30:A32"/>
    <mergeCell ref="A25:H25"/>
    <mergeCell ref="A1:H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1"/>
  <sheetViews>
    <sheetView zoomScale="130" zoomScaleNormal="130" workbookViewId="0">
      <selection activeCell="A15" sqref="A15"/>
    </sheetView>
  </sheetViews>
  <sheetFormatPr baseColWidth="10" defaultRowHeight="15"/>
  <cols>
    <col min="1" max="1" width="11.42578125" style="114"/>
    <col min="2" max="2" width="43.7109375" style="114" customWidth="1"/>
    <col min="3" max="5" width="11.42578125" style="114"/>
    <col min="6" max="6" width="13.140625" style="114" bestFit="1" customWidth="1"/>
    <col min="7" max="16384" width="11.42578125" style="114"/>
  </cols>
  <sheetData>
    <row r="1" spans="2:2" ht="15.75">
      <c r="B1" s="4" t="s">
        <v>134</v>
      </c>
    </row>
    <row r="28" spans="2:14" ht="15.75" customHeight="1">
      <c r="B28" s="143" t="s">
        <v>150</v>
      </c>
      <c r="C28" s="143"/>
      <c r="D28" s="143"/>
      <c r="E28" s="143"/>
      <c r="F28" s="143"/>
      <c r="G28" s="143"/>
      <c r="H28" s="143"/>
      <c r="I28" s="143"/>
      <c r="J28" s="143"/>
      <c r="K28" s="143"/>
      <c r="L28" s="143"/>
      <c r="M28" s="143"/>
      <c r="N28" s="143"/>
    </row>
    <row r="29" spans="2:14" ht="15.75" customHeight="1">
      <c r="B29" s="135" t="s">
        <v>145</v>
      </c>
      <c r="C29" s="135"/>
      <c r="D29" s="135"/>
      <c r="E29" s="135"/>
      <c r="F29" s="135"/>
      <c r="G29" s="135"/>
      <c r="H29" s="135"/>
      <c r="I29" s="135"/>
      <c r="J29" s="135"/>
      <c r="K29" s="135"/>
      <c r="L29" s="135"/>
      <c r="M29" s="132"/>
      <c r="N29" s="132"/>
    </row>
    <row r="30" spans="2:14" ht="15.75" customHeight="1">
      <c r="B30" s="135"/>
      <c r="C30" s="135"/>
      <c r="D30" s="135"/>
      <c r="E30" s="135"/>
      <c r="F30" s="135"/>
      <c r="G30" s="135"/>
      <c r="H30" s="135"/>
      <c r="I30" s="135"/>
      <c r="J30" s="135"/>
      <c r="K30" s="135"/>
      <c r="L30" s="135"/>
      <c r="M30" s="132"/>
      <c r="N30" s="132"/>
    </row>
    <row r="31" spans="2:14" ht="15.75">
      <c r="B31" s="143" t="s">
        <v>115</v>
      </c>
      <c r="C31" s="143"/>
      <c r="D31" s="143"/>
      <c r="E31" s="143"/>
      <c r="F31" s="143"/>
      <c r="G31" s="143"/>
      <c r="H31" s="143"/>
      <c r="I31" s="143"/>
      <c r="J31" s="143"/>
      <c r="K31" s="143"/>
    </row>
    <row r="32" spans="2:14" ht="15.75">
      <c r="B32" s="134" t="s">
        <v>8</v>
      </c>
      <c r="C32" s="134"/>
      <c r="D32" s="134"/>
      <c r="E32" s="134"/>
      <c r="F32" s="134"/>
      <c r="G32" s="134"/>
      <c r="H32" s="134"/>
      <c r="I32" s="134"/>
      <c r="J32" s="134"/>
      <c r="K32" s="134"/>
    </row>
    <row r="33" spans="1:5" s="11" customFormat="1" ht="15.75">
      <c r="B33" s="68" t="s">
        <v>153</v>
      </c>
    </row>
    <row r="35" spans="1:5" ht="15.75">
      <c r="C35" s="121" t="s">
        <v>5</v>
      </c>
      <c r="D35" s="121" t="s">
        <v>6</v>
      </c>
      <c r="E35" s="121" t="s">
        <v>7</v>
      </c>
    </row>
    <row r="36" spans="1:5" ht="16.5">
      <c r="A36" s="70" t="s">
        <v>135</v>
      </c>
      <c r="B36" s="144" t="s">
        <v>119</v>
      </c>
      <c r="C36" s="131">
        <v>58.2</v>
      </c>
      <c r="D36" s="131">
        <v>16.3</v>
      </c>
      <c r="E36" s="131">
        <v>25.5</v>
      </c>
    </row>
    <row r="37" spans="1:5" ht="16.5">
      <c r="A37" s="70" t="s">
        <v>136</v>
      </c>
      <c r="B37" s="144"/>
      <c r="C37" s="131">
        <v>74.3</v>
      </c>
      <c r="D37" s="131">
        <v>11.5</v>
      </c>
      <c r="E37" s="131">
        <v>14.3</v>
      </c>
    </row>
    <row r="38" spans="1:5" ht="16.5">
      <c r="A38" s="70" t="s">
        <v>135</v>
      </c>
      <c r="B38" s="144" t="s">
        <v>120</v>
      </c>
      <c r="C38" s="131">
        <v>50.8</v>
      </c>
      <c r="D38" s="131">
        <v>20.399999999999999</v>
      </c>
      <c r="E38" s="131">
        <v>28.8</v>
      </c>
    </row>
    <row r="39" spans="1:5" ht="16.5">
      <c r="A39" s="70" t="s">
        <v>136</v>
      </c>
      <c r="B39" s="144"/>
      <c r="C39" s="131">
        <v>63.1</v>
      </c>
      <c r="D39" s="131">
        <v>17.7</v>
      </c>
      <c r="E39" s="131">
        <v>19.3</v>
      </c>
    </row>
    <row r="40" spans="1:5" ht="16.5">
      <c r="A40" s="70" t="s">
        <v>135</v>
      </c>
      <c r="B40" s="144" t="s">
        <v>121</v>
      </c>
      <c r="C40" s="131">
        <v>24.2</v>
      </c>
      <c r="D40" s="131">
        <v>18.600000000000001</v>
      </c>
      <c r="E40" s="131">
        <v>57.3</v>
      </c>
    </row>
    <row r="41" spans="1:5" ht="16.5">
      <c r="A41" s="70" t="s">
        <v>136</v>
      </c>
      <c r="B41" s="144"/>
      <c r="C41" s="131">
        <v>24.6</v>
      </c>
      <c r="D41" s="131">
        <v>18.100000000000001</v>
      </c>
      <c r="E41" s="131">
        <v>57.3</v>
      </c>
    </row>
    <row r="42" spans="1:5" ht="16.5">
      <c r="A42" s="70" t="s">
        <v>135</v>
      </c>
      <c r="B42" s="144" t="s">
        <v>122</v>
      </c>
      <c r="C42" s="131">
        <v>32.1</v>
      </c>
      <c r="D42" s="131">
        <v>14.4</v>
      </c>
      <c r="E42" s="131">
        <v>53.6</v>
      </c>
    </row>
    <row r="43" spans="1:5" ht="16.5">
      <c r="A43" s="70" t="s">
        <v>136</v>
      </c>
      <c r="B43" s="144"/>
      <c r="C43" s="131">
        <v>16.899999999999999</v>
      </c>
      <c r="D43" s="131">
        <v>12.1</v>
      </c>
      <c r="E43" s="131">
        <v>71.099999999999994</v>
      </c>
    </row>
    <row r="44" spans="1:5" ht="24.75" customHeight="1">
      <c r="A44" s="70" t="s">
        <v>135</v>
      </c>
      <c r="B44" s="144" t="s">
        <v>123</v>
      </c>
      <c r="C44" s="131">
        <v>23.6</v>
      </c>
      <c r="D44" s="131">
        <v>18.2</v>
      </c>
      <c r="E44" s="131">
        <v>58.2</v>
      </c>
    </row>
    <row r="45" spans="1:5" ht="24.75" customHeight="1">
      <c r="A45" s="70" t="s">
        <v>136</v>
      </c>
      <c r="B45" s="144"/>
      <c r="C45" s="131">
        <v>19.100000000000001</v>
      </c>
      <c r="D45" s="131">
        <v>15.2</v>
      </c>
      <c r="E45" s="131">
        <v>65.7</v>
      </c>
    </row>
    <row r="46" spans="1:5" ht="16.5">
      <c r="A46" s="70" t="s">
        <v>135</v>
      </c>
      <c r="B46" s="144" t="s">
        <v>124</v>
      </c>
      <c r="C46" s="131">
        <v>30.1</v>
      </c>
      <c r="D46" s="131">
        <v>15.5</v>
      </c>
      <c r="E46" s="131">
        <v>54.4</v>
      </c>
    </row>
    <row r="47" spans="1:5" ht="16.5">
      <c r="A47" s="70" t="s">
        <v>136</v>
      </c>
      <c r="B47" s="144"/>
      <c r="C47" s="131">
        <v>41.3</v>
      </c>
      <c r="D47" s="131">
        <v>17.3</v>
      </c>
      <c r="E47" s="131">
        <v>41.4</v>
      </c>
    </row>
    <row r="48" spans="1:5" ht="16.5">
      <c r="A48" s="70" t="s">
        <v>135</v>
      </c>
      <c r="B48" s="144" t="s">
        <v>125</v>
      </c>
      <c r="C48" s="131">
        <v>16</v>
      </c>
      <c r="D48" s="131">
        <v>9.4</v>
      </c>
      <c r="E48" s="131">
        <v>74.599999999999994</v>
      </c>
    </row>
    <row r="49" spans="1:5" ht="16.5">
      <c r="A49" s="70" t="s">
        <v>136</v>
      </c>
      <c r="B49" s="144"/>
      <c r="C49" s="131">
        <v>15</v>
      </c>
      <c r="D49" s="131">
        <v>10.9</v>
      </c>
      <c r="E49" s="131">
        <v>74</v>
      </c>
    </row>
    <row r="50" spans="1:5" ht="16.5">
      <c r="A50" s="70" t="s">
        <v>135</v>
      </c>
      <c r="B50" s="144" t="s">
        <v>126</v>
      </c>
      <c r="C50" s="131">
        <v>39.6</v>
      </c>
      <c r="D50" s="131">
        <v>22.7</v>
      </c>
      <c r="E50" s="131">
        <v>37.700000000000003</v>
      </c>
    </row>
    <row r="51" spans="1:5" ht="16.5">
      <c r="A51" s="70" t="s">
        <v>136</v>
      </c>
      <c r="B51" s="144"/>
      <c r="C51" s="131">
        <v>38.200000000000003</v>
      </c>
      <c r="D51" s="131">
        <v>21</v>
      </c>
      <c r="E51" s="131">
        <v>40.799999999999997</v>
      </c>
    </row>
  </sheetData>
  <sortState xmlns:xlrd2="http://schemas.microsoft.com/office/spreadsheetml/2017/richdata2" ref="H34:L49">
    <sortCondition ref="I34:I49"/>
    <sortCondition descending="1" ref="H34:H49"/>
  </sortState>
  <mergeCells count="12">
    <mergeCell ref="B29:L30"/>
    <mergeCell ref="B28:N28"/>
    <mergeCell ref="B48:B49"/>
    <mergeCell ref="B50:B51"/>
    <mergeCell ref="B31:K31"/>
    <mergeCell ref="B32:K32"/>
    <mergeCell ref="B36:B37"/>
    <mergeCell ref="B38:B39"/>
    <mergeCell ref="B40:B41"/>
    <mergeCell ref="B42:B43"/>
    <mergeCell ref="B44:B45"/>
    <mergeCell ref="B46:B4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0D60-D17C-4911-A23B-A33A77138F69}">
  <dimension ref="A1:P88"/>
  <sheetViews>
    <sheetView zoomScale="130" zoomScaleNormal="130" workbookViewId="0">
      <selection activeCell="A32" sqref="A32"/>
    </sheetView>
  </sheetViews>
  <sheetFormatPr baseColWidth="10" defaultColWidth="11.42578125" defaultRowHeight="15.75"/>
  <cols>
    <col min="1" max="1" width="19.85546875" style="16" customWidth="1"/>
    <col min="2" max="5" width="19.42578125" style="16" customWidth="1"/>
    <col min="6" max="7" width="12.28515625" style="16" bestFit="1" customWidth="1"/>
    <col min="8" max="9" width="11.7109375" style="16" bestFit="1" customWidth="1"/>
    <col min="10" max="11" width="11.42578125" style="16" bestFit="1" customWidth="1"/>
    <col min="12" max="16384" width="11.42578125" style="16"/>
  </cols>
  <sheetData>
    <row r="1" spans="1:1">
      <c r="A1" s="15" t="s">
        <v>137</v>
      </c>
    </row>
    <row r="29" spans="1:9" ht="32.25" customHeight="1">
      <c r="A29" s="138" t="s">
        <v>108</v>
      </c>
      <c r="B29" s="138"/>
      <c r="C29" s="138"/>
      <c r="D29" s="138"/>
      <c r="E29" s="138"/>
      <c r="F29" s="138"/>
      <c r="G29" s="138"/>
      <c r="H29" s="138"/>
      <c r="I29" s="138"/>
    </row>
    <row r="30" spans="1:9">
      <c r="A30" s="15" t="s">
        <v>116</v>
      </c>
    </row>
    <row r="31" spans="1:9">
      <c r="A31" s="16" t="s">
        <v>106</v>
      </c>
    </row>
    <row r="32" spans="1:9" s="1" customFormat="1">
      <c r="A32" s="14" t="s">
        <v>152</v>
      </c>
    </row>
    <row r="33" spans="1:16" s="1" customFormat="1">
      <c r="A33" s="14"/>
    </row>
    <row r="34" spans="1:16">
      <c r="A34" s="15" t="s">
        <v>76</v>
      </c>
    </row>
    <row r="35" spans="1:16">
      <c r="A35" s="3"/>
      <c r="B35" s="17"/>
      <c r="C35" s="17" t="s">
        <v>55</v>
      </c>
      <c r="D35" s="17" t="s">
        <v>133</v>
      </c>
    </row>
    <row r="36" spans="1:16">
      <c r="A36" s="136" t="s">
        <v>138</v>
      </c>
      <c r="B36" s="18" t="s">
        <v>57</v>
      </c>
      <c r="C36" s="19">
        <f>K63</f>
        <v>258.67545000000001</v>
      </c>
      <c r="D36" s="19">
        <f>K66</f>
        <v>263.17771499999998</v>
      </c>
      <c r="E36" s="20"/>
      <c r="F36" s="20"/>
      <c r="G36" s="20"/>
    </row>
    <row r="37" spans="1:16">
      <c r="A37" s="136"/>
      <c r="B37" s="18" t="s">
        <v>58</v>
      </c>
      <c r="C37" s="19">
        <f>K65</f>
        <v>247.42122499999999</v>
      </c>
      <c r="D37" s="19">
        <f>K68</f>
        <v>250.06811500000001</v>
      </c>
      <c r="E37" s="20"/>
      <c r="F37" s="20"/>
      <c r="G37" s="20"/>
    </row>
    <row r="38" spans="1:16">
      <c r="A38" s="136"/>
      <c r="B38" s="18" t="s">
        <v>13</v>
      </c>
      <c r="C38" s="19">
        <f>K64</f>
        <v>243.91384500000001</v>
      </c>
      <c r="D38" s="19">
        <f>K67</f>
        <v>245.32368500000001</v>
      </c>
      <c r="E38" s="20"/>
      <c r="F38" s="20"/>
      <c r="G38" s="20"/>
    </row>
    <row r="39" spans="1:16">
      <c r="A39" s="136" t="s">
        <v>15</v>
      </c>
      <c r="B39" s="18" t="s">
        <v>69</v>
      </c>
      <c r="C39" s="19">
        <f>K69</f>
        <v>262.21316000000002</v>
      </c>
      <c r="D39" s="19">
        <f>K72</f>
        <v>262.64005500000002</v>
      </c>
      <c r="E39" s="20"/>
      <c r="F39" s="20"/>
      <c r="G39" s="20"/>
      <c r="H39" s="135"/>
      <c r="I39" s="135"/>
      <c r="J39" s="135"/>
      <c r="K39" s="135"/>
      <c r="L39" s="135"/>
      <c r="M39" s="135"/>
      <c r="N39" s="135"/>
      <c r="O39" s="135"/>
      <c r="P39" s="135"/>
    </row>
    <row r="40" spans="1:16">
      <c r="A40" s="136"/>
      <c r="B40" s="18" t="s">
        <v>70</v>
      </c>
      <c r="C40" s="19">
        <f>K70</f>
        <v>248.85279</v>
      </c>
      <c r="D40" s="19">
        <f t="shared" ref="D40:D41" si="0">K73</f>
        <v>250.65776500000001</v>
      </c>
      <c r="E40" s="20"/>
      <c r="F40" s="20"/>
      <c r="G40" s="20"/>
      <c r="H40" s="135"/>
      <c r="I40" s="135"/>
      <c r="J40" s="135"/>
      <c r="K40" s="135"/>
      <c r="L40" s="135"/>
      <c r="M40" s="135"/>
      <c r="N40" s="135"/>
      <c r="O40" s="135"/>
      <c r="P40" s="135"/>
    </row>
    <row r="41" spans="1:16">
      <c r="A41" s="136"/>
      <c r="B41" s="18" t="s">
        <v>71</v>
      </c>
      <c r="C41" s="19">
        <f>K71</f>
        <v>234.42104</v>
      </c>
      <c r="D41" s="19">
        <f t="shared" si="0"/>
        <v>238.68347</v>
      </c>
      <c r="E41" s="20"/>
      <c r="F41" s="20"/>
      <c r="G41" s="20"/>
      <c r="H41" s="133"/>
      <c r="I41" s="133"/>
      <c r="J41" s="133"/>
      <c r="K41" s="133"/>
      <c r="L41" s="133"/>
      <c r="M41" s="133"/>
      <c r="N41" s="133"/>
      <c r="O41" s="133"/>
      <c r="P41" s="133"/>
    </row>
    <row r="42" spans="1:16">
      <c r="A42" s="136" t="s">
        <v>14</v>
      </c>
      <c r="B42" s="18" t="s">
        <v>69</v>
      </c>
      <c r="C42" s="19">
        <f>K75</f>
        <v>260.23705999999999</v>
      </c>
      <c r="D42" s="19">
        <f>K78</f>
        <v>262.70776999999998</v>
      </c>
      <c r="E42" s="20"/>
      <c r="F42" s="20"/>
      <c r="G42" s="20"/>
      <c r="H42" s="134"/>
      <c r="I42" s="134"/>
      <c r="J42" s="134"/>
      <c r="K42" s="134"/>
      <c r="L42" s="134"/>
      <c r="M42" s="134"/>
      <c r="N42" s="134"/>
      <c r="O42" s="134"/>
      <c r="P42" s="134"/>
    </row>
    <row r="43" spans="1:16">
      <c r="A43" s="136"/>
      <c r="B43" s="18" t="s">
        <v>70</v>
      </c>
      <c r="C43" s="19">
        <f t="shared" ref="C43:C44" si="1">K76</f>
        <v>248.64554000000001</v>
      </c>
      <c r="D43" s="19">
        <f t="shared" ref="D43:D44" si="2">K79</f>
        <v>249.94877500000001</v>
      </c>
      <c r="E43" s="20"/>
      <c r="F43" s="20"/>
      <c r="G43" s="20"/>
    </row>
    <row r="44" spans="1:16">
      <c r="A44" s="136"/>
      <c r="B44" s="18" t="s">
        <v>71</v>
      </c>
      <c r="C44" s="19">
        <f t="shared" si="1"/>
        <v>236.60387499999999</v>
      </c>
      <c r="D44" s="19">
        <f t="shared" si="2"/>
        <v>239.32301999999999</v>
      </c>
      <c r="E44" s="20"/>
      <c r="F44" s="20"/>
      <c r="G44" s="20"/>
    </row>
    <row r="45" spans="1:16">
      <c r="A45" s="136" t="s">
        <v>62</v>
      </c>
      <c r="B45" s="18" t="s">
        <v>72</v>
      </c>
      <c r="C45" s="19">
        <f>K81</f>
        <v>257.02819</v>
      </c>
      <c r="D45" s="19">
        <f>K85</f>
        <v>259.65696000000003</v>
      </c>
      <c r="E45" s="20"/>
      <c r="F45" s="20"/>
      <c r="G45" s="20"/>
    </row>
    <row r="46" spans="1:16">
      <c r="A46" s="136"/>
      <c r="B46" s="18" t="s">
        <v>73</v>
      </c>
      <c r="C46" s="19">
        <f t="shared" ref="C46:C48" si="3">K82</f>
        <v>252.62444500000001</v>
      </c>
      <c r="D46" s="19">
        <f t="shared" ref="D46:D48" si="4">K86</f>
        <v>255.78747000000001</v>
      </c>
      <c r="E46" s="20"/>
      <c r="F46" s="20"/>
      <c r="G46" s="20"/>
    </row>
    <row r="47" spans="1:16">
      <c r="A47" s="136"/>
      <c r="B47" s="18" t="s">
        <v>74</v>
      </c>
      <c r="C47" s="19">
        <f t="shared" si="3"/>
        <v>247.21955500000001</v>
      </c>
      <c r="D47" s="19">
        <f t="shared" si="4"/>
        <v>248.71937</v>
      </c>
      <c r="E47" s="20"/>
      <c r="F47" s="20"/>
      <c r="G47" s="20"/>
    </row>
    <row r="48" spans="1:16" ht="15.75" customHeight="1">
      <c r="A48" s="136"/>
      <c r="B48" s="18" t="s">
        <v>75</v>
      </c>
      <c r="C48" s="19">
        <f t="shared" si="3"/>
        <v>237.105335</v>
      </c>
      <c r="D48" s="19">
        <f t="shared" si="4"/>
        <v>238.29125500000001</v>
      </c>
      <c r="E48" s="20"/>
      <c r="F48" s="20"/>
      <c r="G48" s="20"/>
    </row>
    <row r="49" spans="1:11">
      <c r="A49" s="137" t="s">
        <v>56</v>
      </c>
      <c r="B49" s="18" t="s">
        <v>24</v>
      </c>
      <c r="C49" s="19">
        <f>K59</f>
        <v>244.95346499999999</v>
      </c>
      <c r="D49" s="19">
        <f>K61</f>
        <v>251.64817500000001</v>
      </c>
      <c r="E49" s="20"/>
      <c r="F49" s="20"/>
      <c r="G49" s="20"/>
    </row>
    <row r="50" spans="1:11">
      <c r="A50" s="137"/>
      <c r="B50" s="18" t="s">
        <v>25</v>
      </c>
      <c r="C50" s="19">
        <f>K60</f>
        <v>251.90043499999999</v>
      </c>
      <c r="D50" s="19">
        <f>K62</f>
        <v>249.67738</v>
      </c>
      <c r="E50" s="20"/>
      <c r="F50" s="20"/>
      <c r="G50" s="20"/>
    </row>
    <row r="51" spans="1:11">
      <c r="A51" s="137" t="s">
        <v>27</v>
      </c>
      <c r="B51" s="137"/>
      <c r="C51" s="2">
        <f>K57</f>
        <v>248.49785499999999</v>
      </c>
      <c r="D51" s="2">
        <f>K58</f>
        <v>250.66025999999999</v>
      </c>
      <c r="E51" s="20">
        <f>C51-D51</f>
        <v>-2.1624050000000068</v>
      </c>
    </row>
    <row r="52" spans="1:11">
      <c r="A52" s="21"/>
    </row>
    <row r="53" spans="1:11">
      <c r="A53" s="21"/>
    </row>
    <row r="55" spans="1:11" ht="16.5" thickBot="1"/>
    <row r="56" spans="1:11" ht="16.5" thickBot="1">
      <c r="A56" s="22" t="s">
        <v>46</v>
      </c>
      <c r="B56" s="22" t="s">
        <v>27</v>
      </c>
      <c r="C56" s="23" t="s">
        <v>47</v>
      </c>
      <c r="D56" s="23" t="s">
        <v>48</v>
      </c>
      <c r="E56" s="23" t="s">
        <v>49</v>
      </c>
      <c r="F56" s="23" t="s">
        <v>50</v>
      </c>
      <c r="G56" s="23" t="s">
        <v>51</v>
      </c>
      <c r="H56" s="23" t="s">
        <v>52</v>
      </c>
      <c r="I56" s="23" t="s">
        <v>53</v>
      </c>
      <c r="J56" s="23" t="s">
        <v>54</v>
      </c>
    </row>
    <row r="57" spans="1:11" ht="17.25" thickTop="1" thickBot="1">
      <c r="A57" s="24">
        <v>6</v>
      </c>
      <c r="B57" s="147" t="s">
        <v>27</v>
      </c>
      <c r="C57" s="25">
        <v>8052</v>
      </c>
      <c r="D57" s="25">
        <v>-2.2999339999999999</v>
      </c>
      <c r="E57" s="25">
        <v>-0.6523101</v>
      </c>
      <c r="F57" s="25">
        <v>6.7396000000000001E-3</v>
      </c>
      <c r="G57" s="25">
        <v>-3.0042900000000001E-2</v>
      </c>
      <c r="H57" s="25">
        <v>0.94064820000000005</v>
      </c>
      <c r="I57" s="25">
        <v>0.55594759999999999</v>
      </c>
      <c r="J57" s="25">
        <v>2.9724629999999999</v>
      </c>
      <c r="K57" s="16">
        <f>(G57)*50+250</f>
        <v>248.49785499999999</v>
      </c>
    </row>
    <row r="58" spans="1:11" ht="16.5" thickBot="1">
      <c r="A58" s="26">
        <v>10</v>
      </c>
      <c r="B58" s="146"/>
      <c r="C58" s="27">
        <v>14622</v>
      </c>
      <c r="D58" s="27">
        <v>-2.2999339999999999</v>
      </c>
      <c r="E58" s="27">
        <v>-0.76215169999999999</v>
      </c>
      <c r="F58" s="27">
        <v>6.7396000000000001E-3</v>
      </c>
      <c r="G58" s="27">
        <v>1.32052E-2</v>
      </c>
      <c r="H58" s="27">
        <v>1.0289642999999999</v>
      </c>
      <c r="I58" s="27">
        <v>0.66578930000000003</v>
      </c>
      <c r="J58" s="27">
        <v>2.9724629999999999</v>
      </c>
      <c r="K58" s="16">
        <f>(G58)*50+250</f>
        <v>250.66025999999999</v>
      </c>
    </row>
    <row r="59" spans="1:11" ht="17.25" thickTop="1" thickBot="1">
      <c r="A59" s="147">
        <v>6</v>
      </c>
      <c r="B59" s="24" t="s">
        <v>67</v>
      </c>
      <c r="C59" s="25">
        <v>3951</v>
      </c>
      <c r="D59" s="25">
        <v>-2.2999339999999999</v>
      </c>
      <c r="E59" s="25">
        <v>-0.76215169999999999</v>
      </c>
      <c r="F59" s="25">
        <v>-0.103102</v>
      </c>
      <c r="G59" s="25">
        <v>-0.1009307</v>
      </c>
      <c r="H59" s="25">
        <v>0.91824490000000003</v>
      </c>
      <c r="I59" s="25">
        <v>0.55594759999999999</v>
      </c>
      <c r="J59" s="25">
        <v>2.9724629999999999</v>
      </c>
      <c r="K59" s="16">
        <f t="shared" ref="K59:K88" si="5">(G59)*50+250</f>
        <v>244.95346499999999</v>
      </c>
    </row>
    <row r="60" spans="1:11" ht="16.5" thickBot="1">
      <c r="A60" s="146"/>
      <c r="B60" s="26" t="s">
        <v>68</v>
      </c>
      <c r="C60" s="27">
        <v>4101</v>
      </c>
      <c r="D60" s="27">
        <v>-2.2999339999999999</v>
      </c>
      <c r="E60" s="27">
        <v>-0.6523101</v>
      </c>
      <c r="F60" s="27">
        <v>0.1165812</v>
      </c>
      <c r="G60" s="27">
        <v>3.8008699999999999E-2</v>
      </c>
      <c r="H60" s="27">
        <v>0.95684749999999996</v>
      </c>
      <c r="I60" s="27">
        <v>0.66578930000000003</v>
      </c>
      <c r="J60" s="27">
        <v>2.9724629999999999</v>
      </c>
      <c r="K60" s="16">
        <f t="shared" si="5"/>
        <v>251.90043499999999</v>
      </c>
    </row>
    <row r="61" spans="1:11" ht="16.5" thickBot="1">
      <c r="A61" s="145">
        <v>10</v>
      </c>
      <c r="B61" s="24" t="s">
        <v>67</v>
      </c>
      <c r="C61" s="25">
        <v>6884</v>
      </c>
      <c r="D61" s="25">
        <v>-2.2999339999999999</v>
      </c>
      <c r="E61" s="25">
        <v>-0.6523101</v>
      </c>
      <c r="F61" s="25">
        <v>6.7396000000000001E-3</v>
      </c>
      <c r="G61" s="25">
        <v>3.29635E-2</v>
      </c>
      <c r="H61" s="25">
        <v>0.99776670000000001</v>
      </c>
      <c r="I61" s="25">
        <v>0.66578930000000003</v>
      </c>
      <c r="J61" s="25">
        <v>2.9724629999999999</v>
      </c>
      <c r="K61" s="16">
        <f t="shared" si="5"/>
        <v>251.64817500000001</v>
      </c>
    </row>
    <row r="62" spans="1:11" ht="16.5" thickBot="1">
      <c r="A62" s="146"/>
      <c r="B62" s="26" t="s">
        <v>68</v>
      </c>
      <c r="C62" s="27">
        <v>7738</v>
      </c>
      <c r="D62" s="27">
        <v>-2.2999339999999999</v>
      </c>
      <c r="E62" s="27">
        <v>-0.76215169999999999</v>
      </c>
      <c r="F62" s="27">
        <v>6.7396000000000001E-3</v>
      </c>
      <c r="G62" s="27">
        <v>-6.4523999999999996E-3</v>
      </c>
      <c r="H62" s="27">
        <v>1.0588283000000001</v>
      </c>
      <c r="I62" s="27">
        <v>0.66578930000000003</v>
      </c>
      <c r="J62" s="27">
        <v>2.9724629999999999</v>
      </c>
      <c r="K62" s="16">
        <f t="shared" si="5"/>
        <v>249.67738</v>
      </c>
    </row>
    <row r="63" spans="1:11" ht="17.25" thickTop="1" thickBot="1">
      <c r="A63" s="147">
        <v>6</v>
      </c>
      <c r="B63" s="24" t="s">
        <v>78</v>
      </c>
      <c r="C63" s="25">
        <v>1154</v>
      </c>
      <c r="D63" s="25">
        <v>-2.2999339999999999</v>
      </c>
      <c r="E63" s="25">
        <v>-0.43262689999999998</v>
      </c>
      <c r="F63" s="25">
        <v>0.22642280000000001</v>
      </c>
      <c r="G63" s="25">
        <v>0.173509</v>
      </c>
      <c r="H63" s="25">
        <v>0.94365509999999997</v>
      </c>
      <c r="I63" s="25">
        <v>0.77563090000000001</v>
      </c>
      <c r="J63" s="25">
        <v>2.9724629999999999</v>
      </c>
      <c r="K63" s="16">
        <f t="shared" si="5"/>
        <v>258.67545000000001</v>
      </c>
    </row>
    <row r="64" spans="1:11" ht="16.5" thickBot="1">
      <c r="A64" s="148"/>
      <c r="B64" s="26" t="s">
        <v>79</v>
      </c>
      <c r="C64" s="27">
        <v>1226</v>
      </c>
      <c r="D64" s="27">
        <v>-2.2999339999999999</v>
      </c>
      <c r="E64" s="27">
        <v>-0.76215169999999999</v>
      </c>
      <c r="F64" s="27">
        <v>-0.103102</v>
      </c>
      <c r="G64" s="27">
        <v>-0.1217231</v>
      </c>
      <c r="H64" s="27">
        <v>0.93110000000000004</v>
      </c>
      <c r="I64" s="27">
        <v>0.446106</v>
      </c>
      <c r="J64" s="27">
        <v>2.9724629999999999</v>
      </c>
      <c r="K64" s="16">
        <f t="shared" si="5"/>
        <v>243.91384500000001</v>
      </c>
    </row>
    <row r="65" spans="1:11" ht="16.5" thickBot="1">
      <c r="A65" s="146"/>
      <c r="B65" s="24" t="s">
        <v>80</v>
      </c>
      <c r="C65" s="25">
        <v>5672</v>
      </c>
      <c r="D65" s="25">
        <v>-2.2999339999999999</v>
      </c>
      <c r="E65" s="25">
        <v>-0.66800179999999998</v>
      </c>
      <c r="F65" s="25">
        <v>6.7396000000000001E-3</v>
      </c>
      <c r="G65" s="25">
        <v>-5.1575500000000003E-2</v>
      </c>
      <c r="H65" s="25">
        <v>0.93655370000000004</v>
      </c>
      <c r="I65" s="25">
        <v>0.55594759999999999</v>
      </c>
      <c r="J65" s="25">
        <v>2.9724629999999999</v>
      </c>
      <c r="K65" s="16">
        <f t="shared" si="5"/>
        <v>247.42122499999999</v>
      </c>
    </row>
    <row r="66" spans="1:11" ht="16.5" thickBot="1">
      <c r="A66" s="149">
        <v>10</v>
      </c>
      <c r="B66" s="26" t="s">
        <v>78</v>
      </c>
      <c r="C66" s="27">
        <v>2184</v>
      </c>
      <c r="D66" s="27">
        <v>-2.2999339999999999</v>
      </c>
      <c r="E66" s="27">
        <v>-0.43262689999999998</v>
      </c>
      <c r="F66" s="27">
        <v>0.33626440000000002</v>
      </c>
      <c r="G66" s="27">
        <v>0.26355430000000002</v>
      </c>
      <c r="H66" s="27">
        <v>1.0343541999999999</v>
      </c>
      <c r="I66" s="27">
        <v>0.99531409999999998</v>
      </c>
      <c r="J66" s="27">
        <v>2.9724629999999999</v>
      </c>
      <c r="K66" s="16">
        <f t="shared" si="5"/>
        <v>263.17771499999998</v>
      </c>
    </row>
    <row r="67" spans="1:11" ht="16.5" thickBot="1">
      <c r="A67" s="150"/>
      <c r="B67" s="24" t="s">
        <v>79</v>
      </c>
      <c r="C67" s="25">
        <v>3301</v>
      </c>
      <c r="D67" s="25">
        <v>-2.2999339999999999</v>
      </c>
      <c r="E67" s="25">
        <v>-0.87199340000000003</v>
      </c>
      <c r="F67" s="25">
        <v>-0.103102</v>
      </c>
      <c r="G67" s="25">
        <v>-9.3526300000000007E-2</v>
      </c>
      <c r="H67" s="25">
        <v>1.0284956999999999</v>
      </c>
      <c r="I67" s="25">
        <v>0.55594759999999999</v>
      </c>
      <c r="J67" s="25">
        <v>2.9724629999999999</v>
      </c>
      <c r="K67" s="16">
        <f t="shared" si="5"/>
        <v>245.32368500000001</v>
      </c>
    </row>
    <row r="68" spans="1:11" ht="16.5" thickBot="1">
      <c r="A68" s="151"/>
      <c r="B68" s="26" t="s">
        <v>80</v>
      </c>
      <c r="C68" s="27">
        <v>9137</v>
      </c>
      <c r="D68" s="27">
        <v>-2.2999339999999999</v>
      </c>
      <c r="E68" s="27">
        <v>-0.66800179999999998</v>
      </c>
      <c r="F68" s="27">
        <v>6.7396000000000001E-3</v>
      </c>
      <c r="G68" s="27">
        <v>1.3623000000000001E-3</v>
      </c>
      <c r="H68" s="27">
        <v>1.0192924000000001</v>
      </c>
      <c r="I68" s="27">
        <v>0.66578930000000003</v>
      </c>
      <c r="J68" s="27">
        <v>2.9724629999999999</v>
      </c>
      <c r="K68" s="16">
        <f t="shared" si="5"/>
        <v>250.06811500000001</v>
      </c>
    </row>
    <row r="69" spans="1:11" ht="17.25" thickTop="1" thickBot="1">
      <c r="A69" s="147">
        <v>6</v>
      </c>
      <c r="B69" s="24" t="s">
        <v>59</v>
      </c>
      <c r="C69" s="25">
        <v>2630</v>
      </c>
      <c r="D69" s="25">
        <v>-2.2999339999999999</v>
      </c>
      <c r="E69" s="25">
        <v>-0.3227853</v>
      </c>
      <c r="F69" s="25">
        <v>0.33626440000000002</v>
      </c>
      <c r="G69" s="25">
        <v>0.24426320000000001</v>
      </c>
      <c r="H69" s="25">
        <v>0.87938660000000002</v>
      </c>
      <c r="I69" s="25">
        <v>0.77563090000000001</v>
      </c>
      <c r="J69" s="25">
        <v>2.9724629999999999</v>
      </c>
      <c r="K69" s="16">
        <f t="shared" si="5"/>
        <v>262.21316000000002</v>
      </c>
    </row>
    <row r="70" spans="1:11" ht="16.5" thickBot="1">
      <c r="A70" s="148"/>
      <c r="B70" s="26" t="s">
        <v>60</v>
      </c>
      <c r="C70" s="27">
        <v>2699</v>
      </c>
      <c r="D70" s="27">
        <v>-2.2999339999999999</v>
      </c>
      <c r="E70" s="27">
        <v>-0.6523101</v>
      </c>
      <c r="F70" s="27">
        <v>6.7396000000000001E-3</v>
      </c>
      <c r="G70" s="27">
        <v>-2.2944200000000001E-2</v>
      </c>
      <c r="H70" s="27">
        <v>0.91837769999999996</v>
      </c>
      <c r="I70" s="27">
        <v>0.55594759999999999</v>
      </c>
      <c r="J70" s="27">
        <v>2.9724629999999999</v>
      </c>
      <c r="K70" s="16">
        <f t="shared" si="5"/>
        <v>248.85279</v>
      </c>
    </row>
    <row r="71" spans="1:11" ht="16.5" thickBot="1">
      <c r="A71" s="146"/>
      <c r="B71" s="24" t="s">
        <v>61</v>
      </c>
      <c r="C71" s="25">
        <v>2723</v>
      </c>
      <c r="D71" s="25">
        <v>-2.2999339999999999</v>
      </c>
      <c r="E71" s="25">
        <v>-0.98183500000000001</v>
      </c>
      <c r="F71" s="25">
        <v>-0.3227853</v>
      </c>
      <c r="G71" s="25">
        <v>-0.3115792</v>
      </c>
      <c r="H71" s="25">
        <v>0.94010660000000001</v>
      </c>
      <c r="I71" s="25">
        <v>0.33626440000000002</v>
      </c>
      <c r="J71" s="25">
        <v>2.9724629999999999</v>
      </c>
      <c r="K71" s="16">
        <f t="shared" si="5"/>
        <v>234.42104</v>
      </c>
    </row>
    <row r="72" spans="1:11" ht="16.5" thickBot="1">
      <c r="A72" s="149">
        <v>10</v>
      </c>
      <c r="B72" s="26" t="s">
        <v>59</v>
      </c>
      <c r="C72" s="27">
        <v>7158</v>
      </c>
      <c r="D72" s="27">
        <v>-2.2999339999999999</v>
      </c>
      <c r="E72" s="27">
        <v>-0.43262689999999998</v>
      </c>
      <c r="F72" s="27">
        <v>0.22642280000000001</v>
      </c>
      <c r="G72" s="27">
        <v>0.2528011</v>
      </c>
      <c r="H72" s="27">
        <v>0.9955214</v>
      </c>
      <c r="I72" s="27">
        <v>0.8854725</v>
      </c>
      <c r="J72" s="27">
        <v>2.9724629999999999</v>
      </c>
      <c r="K72" s="16">
        <f t="shared" si="5"/>
        <v>262.64005500000002</v>
      </c>
    </row>
    <row r="73" spans="1:11" ht="16.5" thickBot="1">
      <c r="A73" s="150"/>
      <c r="B73" s="24" t="s">
        <v>60</v>
      </c>
      <c r="C73" s="25">
        <v>4127</v>
      </c>
      <c r="D73" s="25">
        <v>-2.2999339999999999</v>
      </c>
      <c r="E73" s="25">
        <v>-0.68468169999999995</v>
      </c>
      <c r="F73" s="25">
        <v>6.7396000000000001E-3</v>
      </c>
      <c r="G73" s="25">
        <v>1.31553E-2</v>
      </c>
      <c r="H73" s="25">
        <v>1.0201492000000001</v>
      </c>
      <c r="I73" s="25">
        <v>0.66578930000000003</v>
      </c>
      <c r="J73" s="25">
        <v>2.9724629999999999</v>
      </c>
      <c r="K73" s="16">
        <f t="shared" si="5"/>
        <v>250.65776500000001</v>
      </c>
    </row>
    <row r="74" spans="1:11" ht="16.5" thickBot="1">
      <c r="A74" s="151"/>
      <c r="B74" s="26" t="s">
        <v>61</v>
      </c>
      <c r="C74" s="27">
        <v>3337</v>
      </c>
      <c r="D74" s="27">
        <v>-2.2999339999999999</v>
      </c>
      <c r="E74" s="27">
        <v>-0.98183500000000001</v>
      </c>
      <c r="F74" s="27">
        <v>-0.21294370000000001</v>
      </c>
      <c r="G74" s="27">
        <v>-0.22633059999999999</v>
      </c>
      <c r="H74" s="27">
        <v>1.0150717</v>
      </c>
      <c r="I74" s="27">
        <v>0.446106</v>
      </c>
      <c r="J74" s="27">
        <v>2.9724629999999999</v>
      </c>
      <c r="K74" s="16">
        <f t="shared" si="5"/>
        <v>238.68347</v>
      </c>
    </row>
    <row r="75" spans="1:11" ht="17.25" thickTop="1" thickBot="1">
      <c r="A75" s="147">
        <v>6</v>
      </c>
      <c r="B75" s="24" t="s">
        <v>59</v>
      </c>
      <c r="C75" s="25">
        <v>2632</v>
      </c>
      <c r="D75" s="25">
        <v>-2.2999339999999999</v>
      </c>
      <c r="E75" s="25">
        <v>-0.3227853</v>
      </c>
      <c r="F75" s="25">
        <v>0.22642280000000001</v>
      </c>
      <c r="G75" s="25">
        <v>0.20474120000000001</v>
      </c>
      <c r="H75" s="25">
        <v>0.89807789999999998</v>
      </c>
      <c r="I75" s="25">
        <v>0.77563090000000001</v>
      </c>
      <c r="J75" s="25">
        <v>2.9724629999999999</v>
      </c>
      <c r="K75" s="16">
        <f t="shared" si="5"/>
        <v>260.23705999999999</v>
      </c>
    </row>
    <row r="76" spans="1:11" ht="16.5" thickBot="1">
      <c r="A76" s="148"/>
      <c r="B76" s="26" t="s">
        <v>60</v>
      </c>
      <c r="C76" s="27">
        <v>2700</v>
      </c>
      <c r="D76" s="27">
        <v>-2.2999339999999999</v>
      </c>
      <c r="E76" s="27">
        <v>-0.6523101</v>
      </c>
      <c r="F76" s="27">
        <v>6.7396000000000001E-3</v>
      </c>
      <c r="G76" s="27">
        <v>-2.7089200000000001E-2</v>
      </c>
      <c r="H76" s="27">
        <v>0.93510629999999995</v>
      </c>
      <c r="I76" s="27">
        <v>0.55594759999999999</v>
      </c>
      <c r="J76" s="27">
        <v>2.9724629999999999</v>
      </c>
      <c r="K76" s="16">
        <f t="shared" si="5"/>
        <v>248.64554000000001</v>
      </c>
    </row>
    <row r="77" spans="1:11" ht="16.5" thickBot="1">
      <c r="A77" s="146"/>
      <c r="B77" s="24" t="s">
        <v>61</v>
      </c>
      <c r="C77" s="25">
        <v>2720</v>
      </c>
      <c r="D77" s="25">
        <v>-2.2999339999999999</v>
      </c>
      <c r="E77" s="25">
        <v>-0.98183500000000001</v>
      </c>
      <c r="F77" s="25">
        <v>-0.2923635</v>
      </c>
      <c r="G77" s="25">
        <v>-0.26792250000000001</v>
      </c>
      <c r="H77" s="25">
        <v>0.92866070000000001</v>
      </c>
      <c r="I77" s="25">
        <v>0.33626440000000002</v>
      </c>
      <c r="J77" s="25">
        <v>2.9724629999999999</v>
      </c>
      <c r="K77" s="16">
        <f t="shared" si="5"/>
        <v>236.60387499999999</v>
      </c>
    </row>
    <row r="78" spans="1:11" ht="16.5" thickBot="1">
      <c r="A78" s="149">
        <v>10</v>
      </c>
      <c r="B78" s="26" t="s">
        <v>59</v>
      </c>
      <c r="C78" s="27">
        <v>6973</v>
      </c>
      <c r="D78" s="27">
        <v>-2.2999339999999999</v>
      </c>
      <c r="E78" s="27">
        <v>-0.43262689999999998</v>
      </c>
      <c r="F78" s="27">
        <v>0.22642280000000001</v>
      </c>
      <c r="G78" s="27">
        <v>0.25415539999999998</v>
      </c>
      <c r="H78" s="27">
        <v>1.0189697</v>
      </c>
      <c r="I78" s="27">
        <v>0.8854725</v>
      </c>
      <c r="J78" s="27">
        <v>2.9724629999999999</v>
      </c>
      <c r="K78" s="16">
        <f t="shared" si="5"/>
        <v>262.70776999999998</v>
      </c>
    </row>
    <row r="79" spans="1:11" ht="16.5" thickBot="1">
      <c r="A79" s="150"/>
      <c r="B79" s="24" t="s">
        <v>60</v>
      </c>
      <c r="C79" s="25">
        <v>4200</v>
      </c>
      <c r="D79" s="25">
        <v>-2.2999339999999999</v>
      </c>
      <c r="E79" s="25">
        <v>-0.6523101</v>
      </c>
      <c r="F79" s="25">
        <v>6.7396000000000001E-3</v>
      </c>
      <c r="G79" s="25">
        <v>-1.0245E-3</v>
      </c>
      <c r="H79" s="25">
        <v>0.98300410000000005</v>
      </c>
      <c r="I79" s="25">
        <v>0.66578930000000003</v>
      </c>
      <c r="J79" s="25">
        <v>2.9724629999999999</v>
      </c>
      <c r="K79" s="16">
        <f t="shared" si="5"/>
        <v>249.94877500000001</v>
      </c>
    </row>
    <row r="80" spans="1:11" ht="16.5" thickBot="1">
      <c r="A80" s="151"/>
      <c r="B80" s="26" t="s">
        <v>61</v>
      </c>
      <c r="C80" s="27">
        <v>3449</v>
      </c>
      <c r="D80" s="27">
        <v>-2.2999339999999999</v>
      </c>
      <c r="E80" s="27">
        <v>-0.98183500000000001</v>
      </c>
      <c r="F80" s="27">
        <v>-0.21294370000000001</v>
      </c>
      <c r="G80" s="27">
        <v>-0.2135396</v>
      </c>
      <c r="H80" s="27">
        <v>1.0308552</v>
      </c>
      <c r="I80" s="27">
        <v>0.446106</v>
      </c>
      <c r="J80" s="27">
        <v>2.9724629999999999</v>
      </c>
      <c r="K80" s="16">
        <f t="shared" si="5"/>
        <v>239.32301999999999</v>
      </c>
    </row>
    <row r="81" spans="1:11" ht="17.25" thickTop="1" thickBot="1">
      <c r="A81" s="147">
        <v>6</v>
      </c>
      <c r="B81" s="24" t="s">
        <v>63</v>
      </c>
      <c r="C81" s="25">
        <v>1971</v>
      </c>
      <c r="D81" s="25">
        <v>-2.2999339999999999</v>
      </c>
      <c r="E81" s="25">
        <v>-0.43262689999999998</v>
      </c>
      <c r="F81" s="25">
        <v>0.22642280000000001</v>
      </c>
      <c r="G81" s="25">
        <v>0.14056379999999999</v>
      </c>
      <c r="H81" s="25">
        <v>0.95272979999999996</v>
      </c>
      <c r="I81" s="25">
        <v>0.77563090000000001</v>
      </c>
      <c r="J81" s="25">
        <v>2.9724629999999999</v>
      </c>
      <c r="K81" s="16">
        <f t="shared" si="5"/>
        <v>257.02819</v>
      </c>
    </row>
    <row r="82" spans="1:11" ht="16.5" thickBot="1">
      <c r="A82" s="148"/>
      <c r="B82" s="26" t="s">
        <v>64</v>
      </c>
      <c r="C82" s="27">
        <v>2026</v>
      </c>
      <c r="D82" s="27">
        <v>-2.2999339999999999</v>
      </c>
      <c r="E82" s="27">
        <v>-0.54246850000000002</v>
      </c>
      <c r="F82" s="27">
        <v>0.1165812</v>
      </c>
      <c r="G82" s="27">
        <v>5.2488899999999998E-2</v>
      </c>
      <c r="H82" s="27">
        <v>0.90235030000000005</v>
      </c>
      <c r="I82" s="27">
        <v>0.66578930000000003</v>
      </c>
      <c r="J82" s="27">
        <v>2.9724629999999999</v>
      </c>
      <c r="K82" s="16">
        <f t="shared" si="5"/>
        <v>252.62444500000001</v>
      </c>
    </row>
    <row r="83" spans="1:11" ht="16.5" thickBot="1">
      <c r="A83" s="148"/>
      <c r="B83" s="24" t="s">
        <v>65</v>
      </c>
      <c r="C83" s="25">
        <v>2016</v>
      </c>
      <c r="D83" s="25">
        <v>-2.2999339999999999</v>
      </c>
      <c r="E83" s="25">
        <v>-0.6523101</v>
      </c>
      <c r="F83" s="25">
        <v>6.7396000000000001E-3</v>
      </c>
      <c r="G83" s="25">
        <v>-5.5608900000000003E-2</v>
      </c>
      <c r="H83" s="25">
        <v>0.9321374</v>
      </c>
      <c r="I83" s="25">
        <v>0.55594759999999999</v>
      </c>
      <c r="J83" s="25">
        <v>2.9724629999999999</v>
      </c>
      <c r="K83" s="16">
        <f t="shared" si="5"/>
        <v>247.21955500000001</v>
      </c>
    </row>
    <row r="84" spans="1:11" ht="16.5" thickBot="1">
      <c r="A84" s="146"/>
      <c r="B84" s="26" t="s">
        <v>66</v>
      </c>
      <c r="C84" s="27">
        <v>2039</v>
      </c>
      <c r="D84" s="27">
        <v>-2.2999339999999999</v>
      </c>
      <c r="E84" s="27">
        <v>-0.92874210000000001</v>
      </c>
      <c r="F84" s="27">
        <v>-0.3010757</v>
      </c>
      <c r="G84" s="27">
        <v>-0.25789329999999999</v>
      </c>
      <c r="H84" s="27">
        <v>0.92860940000000003</v>
      </c>
      <c r="I84" s="27">
        <v>0.33626440000000002</v>
      </c>
      <c r="J84" s="27">
        <v>2.9724629999999999</v>
      </c>
      <c r="K84" s="16">
        <f t="shared" si="5"/>
        <v>237.105335</v>
      </c>
    </row>
    <row r="85" spans="1:11" ht="16.5" thickBot="1">
      <c r="A85" s="145">
        <v>10</v>
      </c>
      <c r="B85" s="24" t="s">
        <v>63</v>
      </c>
      <c r="C85" s="25">
        <v>4793</v>
      </c>
      <c r="D85" s="25">
        <v>-2.2999339999999999</v>
      </c>
      <c r="E85" s="25">
        <v>-0.54246850000000002</v>
      </c>
      <c r="F85" s="25">
        <v>0.22642280000000001</v>
      </c>
      <c r="G85" s="25">
        <v>0.19313920000000001</v>
      </c>
      <c r="H85" s="25">
        <v>1.0189222</v>
      </c>
      <c r="I85" s="25">
        <v>0.8854725</v>
      </c>
      <c r="J85" s="25">
        <v>2.9724629999999999</v>
      </c>
      <c r="K85" s="16">
        <f t="shared" si="5"/>
        <v>259.65696000000003</v>
      </c>
    </row>
    <row r="86" spans="1:11" ht="16.5" thickBot="1">
      <c r="A86" s="148"/>
      <c r="B86" s="26" t="s">
        <v>64</v>
      </c>
      <c r="C86" s="27">
        <v>3900</v>
      </c>
      <c r="D86" s="27">
        <v>-2.2999339999999999</v>
      </c>
      <c r="E86" s="27">
        <v>-0.54246850000000002</v>
      </c>
      <c r="F86" s="27">
        <v>0.1165812</v>
      </c>
      <c r="G86" s="27">
        <v>0.1157494</v>
      </c>
      <c r="H86" s="27">
        <v>1.0127769</v>
      </c>
      <c r="I86" s="27">
        <v>0.77563090000000001</v>
      </c>
      <c r="J86" s="27">
        <v>2.9724629999999999</v>
      </c>
      <c r="K86" s="16">
        <f t="shared" si="5"/>
        <v>255.78747000000001</v>
      </c>
    </row>
    <row r="87" spans="1:11" ht="16.5" thickBot="1">
      <c r="A87" s="148"/>
      <c r="B87" s="24" t="s">
        <v>65</v>
      </c>
      <c r="C87" s="25">
        <v>3218</v>
      </c>
      <c r="D87" s="25">
        <v>-2.2999339999999999</v>
      </c>
      <c r="E87" s="25">
        <v>-0.76215169999999999</v>
      </c>
      <c r="F87" s="25">
        <v>6.7396000000000001E-3</v>
      </c>
      <c r="G87" s="25">
        <v>-2.5612599999999999E-2</v>
      </c>
      <c r="H87" s="25">
        <v>1.0138176999999999</v>
      </c>
      <c r="I87" s="25">
        <v>0.66578930000000003</v>
      </c>
      <c r="J87" s="25">
        <v>2.9724629999999999</v>
      </c>
      <c r="K87" s="16">
        <f t="shared" si="5"/>
        <v>248.71937</v>
      </c>
    </row>
    <row r="88" spans="1:11" ht="16.5" thickBot="1">
      <c r="A88" s="146"/>
      <c r="B88" s="26" t="s">
        <v>66</v>
      </c>
      <c r="C88" s="27">
        <v>2711</v>
      </c>
      <c r="D88" s="27">
        <v>-2.2999339999999999</v>
      </c>
      <c r="E88" s="27">
        <v>-0.98183500000000001</v>
      </c>
      <c r="F88" s="27">
        <v>-0.3227853</v>
      </c>
      <c r="G88" s="27">
        <v>-0.23417489999999999</v>
      </c>
      <c r="H88" s="27">
        <v>1.0185500999999999</v>
      </c>
      <c r="I88" s="27">
        <v>0.446106</v>
      </c>
      <c r="J88" s="27">
        <v>2.9724629999999999</v>
      </c>
      <c r="K88" s="16">
        <f t="shared" si="5"/>
        <v>238.29125500000001</v>
      </c>
    </row>
  </sheetData>
  <mergeCells count="21">
    <mergeCell ref="A81:A84"/>
    <mergeCell ref="A85:A88"/>
    <mergeCell ref="A63:A65"/>
    <mergeCell ref="A66:A68"/>
    <mergeCell ref="A69:A71"/>
    <mergeCell ref="A72:A74"/>
    <mergeCell ref="A75:A77"/>
    <mergeCell ref="A78:A80"/>
    <mergeCell ref="A61:A62"/>
    <mergeCell ref="A29:I29"/>
    <mergeCell ref="A36:A38"/>
    <mergeCell ref="A39:A41"/>
    <mergeCell ref="H39:P40"/>
    <mergeCell ref="H41:P41"/>
    <mergeCell ref="A42:A44"/>
    <mergeCell ref="H42:P42"/>
    <mergeCell ref="A45:A48"/>
    <mergeCell ref="A49:A50"/>
    <mergeCell ref="A51:B51"/>
    <mergeCell ref="B57:B58"/>
    <mergeCell ref="A59:A6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7"/>
  <sheetViews>
    <sheetView showGridLines="0" zoomScale="115" zoomScaleNormal="115" workbookViewId="0">
      <selection activeCell="A25" sqref="A25"/>
    </sheetView>
  </sheetViews>
  <sheetFormatPr baseColWidth="10" defaultColWidth="11.42578125" defaultRowHeight="15.75"/>
  <cols>
    <col min="1" max="1" width="60" style="28" customWidth="1"/>
    <col min="2" max="2" width="12.7109375" style="28" customWidth="1"/>
    <col min="3" max="3" width="4" style="28" customWidth="1"/>
    <col min="4" max="4" width="15.28515625" style="28" bestFit="1" customWidth="1"/>
    <col min="5" max="16384" width="11.42578125" style="28"/>
  </cols>
  <sheetData>
    <row r="1" spans="1:12" ht="15" customHeight="1">
      <c r="A1" s="4" t="s">
        <v>28</v>
      </c>
      <c r="B1" s="4"/>
      <c r="C1" s="4"/>
      <c r="D1" s="4"/>
      <c r="E1" s="4"/>
      <c r="F1" s="4"/>
      <c r="G1" s="4"/>
      <c r="H1" s="4"/>
      <c r="I1" s="4"/>
      <c r="J1" s="4"/>
      <c r="K1" s="4"/>
      <c r="L1" s="4"/>
    </row>
    <row r="2" spans="1:12">
      <c r="A2" s="118"/>
    </row>
    <row r="3" spans="1:12">
      <c r="A3" s="29"/>
      <c r="B3" s="30" t="s">
        <v>10</v>
      </c>
      <c r="C3" s="31"/>
      <c r="D3" s="31" t="s">
        <v>26</v>
      </c>
    </row>
    <row r="4" spans="1:12">
      <c r="A4" s="32" t="s">
        <v>16</v>
      </c>
      <c r="B4" s="33">
        <v>-0.11925768533153901</v>
      </c>
      <c r="C4" s="34" t="s">
        <v>21</v>
      </c>
      <c r="D4" s="35">
        <v>1.85312280256015E-2</v>
      </c>
    </row>
    <row r="5" spans="1:12">
      <c r="A5" s="32" t="s">
        <v>85</v>
      </c>
      <c r="B5" s="33">
        <v>5.1540009939886403E-2</v>
      </c>
      <c r="C5" s="34" t="s">
        <v>21</v>
      </c>
      <c r="D5" s="35">
        <v>8.0619176206742499E-3</v>
      </c>
    </row>
    <row r="6" spans="1:12">
      <c r="A6" s="32" t="s">
        <v>102</v>
      </c>
      <c r="B6" s="33">
        <v>2.4088863974531E-2</v>
      </c>
      <c r="C6" s="34"/>
      <c r="D6" s="35">
        <v>2.1525467255954299E-2</v>
      </c>
    </row>
    <row r="7" spans="1:12">
      <c r="A7" s="32" t="s">
        <v>100</v>
      </c>
      <c r="B7" s="33"/>
      <c r="C7" s="34"/>
      <c r="D7" s="35"/>
    </row>
    <row r="8" spans="1:12">
      <c r="A8" s="36" t="s">
        <v>86</v>
      </c>
      <c r="B8" s="33">
        <v>2.0463122610003898E-2</v>
      </c>
      <c r="C8" s="34" t="s">
        <v>23</v>
      </c>
      <c r="D8" s="35">
        <v>1.23789831896403E-2</v>
      </c>
    </row>
    <row r="9" spans="1:12">
      <c r="A9" s="36" t="s">
        <v>11</v>
      </c>
      <c r="B9" s="33">
        <v>-2.6170710807164699E-2</v>
      </c>
      <c r="C9" s="34" t="s">
        <v>20</v>
      </c>
      <c r="D9" s="35">
        <v>1.22975008029162E-2</v>
      </c>
    </row>
    <row r="10" spans="1:12">
      <c r="A10" s="36" t="s">
        <v>12</v>
      </c>
      <c r="B10" s="33">
        <v>1.9430174433769799E-2</v>
      </c>
      <c r="C10" s="34" t="s">
        <v>23</v>
      </c>
      <c r="D10" s="35">
        <v>1.18265528746973E-2</v>
      </c>
    </row>
    <row r="11" spans="1:12">
      <c r="A11" s="32" t="s">
        <v>101</v>
      </c>
      <c r="B11" s="33"/>
      <c r="C11" s="34"/>
      <c r="D11" s="35"/>
    </row>
    <row r="12" spans="1:12">
      <c r="A12" s="36" t="s">
        <v>58</v>
      </c>
      <c r="B12" s="33">
        <v>3.3419747067544199E-2</v>
      </c>
      <c r="C12" s="34" t="s">
        <v>21</v>
      </c>
      <c r="D12" s="35">
        <v>1.05523031268687E-2</v>
      </c>
    </row>
    <row r="13" spans="1:12">
      <c r="A13" s="36" t="s">
        <v>13</v>
      </c>
      <c r="B13" s="33">
        <v>2.4311859819951799E-2</v>
      </c>
      <c r="C13" s="34" t="s">
        <v>23</v>
      </c>
      <c r="D13" s="35">
        <v>1.3685992240258699E-2</v>
      </c>
    </row>
    <row r="14" spans="1:12">
      <c r="A14" s="32" t="s">
        <v>103</v>
      </c>
      <c r="B14" s="33">
        <v>-2.8785731627566299E-2</v>
      </c>
      <c r="C14" s="34"/>
      <c r="D14" s="35">
        <v>3.07814381848465E-2</v>
      </c>
    </row>
    <row r="15" spans="1:12">
      <c r="A15" s="32" t="s">
        <v>104</v>
      </c>
      <c r="B15" s="33">
        <v>-3.3181088348348202E-2</v>
      </c>
      <c r="C15" s="34" t="s">
        <v>20</v>
      </c>
      <c r="D15" s="35">
        <v>1.4923610143789999E-2</v>
      </c>
    </row>
    <row r="16" spans="1:12">
      <c r="A16" s="32" t="s">
        <v>14</v>
      </c>
      <c r="B16" s="33">
        <v>6.0210312943128598E-2</v>
      </c>
      <c r="C16" s="34" t="s">
        <v>21</v>
      </c>
      <c r="D16" s="35">
        <v>1.07189185013109E-2</v>
      </c>
    </row>
    <row r="17" spans="1:4">
      <c r="A17" s="32" t="s">
        <v>15</v>
      </c>
      <c r="B17" s="33">
        <v>0.20049883325626799</v>
      </c>
      <c r="C17" s="34" t="s">
        <v>21</v>
      </c>
      <c r="D17" s="35">
        <v>1.04662273133005E-2</v>
      </c>
    </row>
    <row r="18" spans="1:4">
      <c r="A18" s="32" t="s">
        <v>105</v>
      </c>
      <c r="B18" s="33">
        <v>0.53995334937189399</v>
      </c>
      <c r="C18" s="34" t="s">
        <v>21</v>
      </c>
      <c r="D18" s="35">
        <v>3.7062456051203001E-2</v>
      </c>
    </row>
    <row r="19" spans="1:4">
      <c r="A19" s="37" t="s">
        <v>17</v>
      </c>
      <c r="B19" s="33">
        <v>4.1940993504177002E-2</v>
      </c>
      <c r="C19" s="34" t="s">
        <v>22</v>
      </c>
      <c r="D19" s="35">
        <v>1.61238352413485E-2</v>
      </c>
    </row>
    <row r="20" spans="1:4">
      <c r="A20" s="37" t="s">
        <v>87</v>
      </c>
      <c r="B20" s="33">
        <v>-6.3572636682540706E-2</v>
      </c>
      <c r="C20" s="34"/>
      <c r="D20" s="35">
        <v>4.3050934511908501E-2</v>
      </c>
    </row>
    <row r="21" spans="1:4">
      <c r="A21" s="37" t="s">
        <v>88</v>
      </c>
      <c r="B21" s="33"/>
      <c r="C21" s="34"/>
      <c r="D21" s="35"/>
    </row>
    <row r="22" spans="1:4">
      <c r="A22" s="38" t="s">
        <v>86</v>
      </c>
      <c r="B22" s="33">
        <v>-4.9874581229984796E-3</v>
      </c>
      <c r="C22" s="34"/>
      <c r="D22" s="35">
        <v>2.4757966379280499E-2</v>
      </c>
    </row>
    <row r="23" spans="1:4">
      <c r="A23" s="38" t="s">
        <v>11</v>
      </c>
      <c r="B23" s="33">
        <v>2.8702295217877601E-2</v>
      </c>
      <c r="C23" s="34"/>
      <c r="D23" s="35">
        <v>2.4595001605832501E-2</v>
      </c>
    </row>
    <row r="24" spans="1:4">
      <c r="A24" s="38" t="s">
        <v>12</v>
      </c>
      <c r="B24" s="33">
        <v>-2.1523441095987299E-2</v>
      </c>
      <c r="C24" s="34"/>
      <c r="D24" s="35">
        <v>2.3653105749394599E-2</v>
      </c>
    </row>
    <row r="25" spans="1:4">
      <c r="A25" s="37" t="s">
        <v>99</v>
      </c>
      <c r="B25" s="33"/>
      <c r="C25" s="34"/>
      <c r="D25" s="35"/>
    </row>
    <row r="26" spans="1:4">
      <c r="A26" s="38" t="s">
        <v>89</v>
      </c>
      <c r="B26" s="33">
        <v>-2.0738697651468902E-3</v>
      </c>
      <c r="C26" s="34"/>
      <c r="D26" s="35">
        <v>2.1104606253737401E-2</v>
      </c>
    </row>
    <row r="27" spans="1:4">
      <c r="A27" s="38" t="s">
        <v>13</v>
      </c>
      <c r="B27" s="33">
        <v>-7.1020134271952704E-3</v>
      </c>
      <c r="C27" s="34"/>
      <c r="D27" s="35">
        <v>2.7371984480517399E-2</v>
      </c>
    </row>
    <row r="28" spans="1:4">
      <c r="A28" s="37" t="s">
        <v>90</v>
      </c>
      <c r="B28" s="33">
        <v>-7.4216421851885206E-2</v>
      </c>
      <c r="C28" s="34"/>
      <c r="D28" s="35">
        <v>6.1562876369693001E-2</v>
      </c>
    </row>
    <row r="29" spans="1:4">
      <c r="A29" s="37" t="s">
        <v>91</v>
      </c>
      <c r="B29" s="33">
        <v>-0.10655323556620799</v>
      </c>
      <c r="C29" s="34" t="s">
        <v>21</v>
      </c>
      <c r="D29" s="35">
        <v>2.9847220287579902E-2</v>
      </c>
    </row>
    <row r="30" spans="1:4">
      <c r="A30" s="37" t="s">
        <v>18</v>
      </c>
      <c r="B30" s="33">
        <v>1.3843936975884799E-2</v>
      </c>
      <c r="C30" s="34"/>
      <c r="D30" s="35">
        <v>2.1437837002621699E-2</v>
      </c>
    </row>
    <row r="31" spans="1:4">
      <c r="A31" s="39" t="s">
        <v>19</v>
      </c>
      <c r="B31" s="40">
        <v>-2.1111698323851399E-2</v>
      </c>
      <c r="C31" s="41"/>
      <c r="D31" s="42">
        <v>2.0932454626601101E-2</v>
      </c>
    </row>
    <row r="33" spans="1:9" ht="33" customHeight="1">
      <c r="A33" s="155" t="s">
        <v>146</v>
      </c>
      <c r="B33" s="155"/>
      <c r="C33" s="155"/>
      <c r="D33" s="155"/>
      <c r="F33"/>
    </row>
    <row r="34" spans="1:9" ht="126.75" customHeight="1">
      <c r="A34" s="155" t="s">
        <v>127</v>
      </c>
      <c r="B34" s="155"/>
      <c r="C34" s="155"/>
      <c r="D34" s="155"/>
    </row>
    <row r="35" spans="1:9" ht="51" customHeight="1">
      <c r="A35" s="155" t="s">
        <v>128</v>
      </c>
      <c r="B35" s="155"/>
      <c r="C35" s="155"/>
      <c r="D35" s="155"/>
    </row>
    <row r="36" spans="1:9" s="45" customFormat="1" ht="37.5" customHeight="1">
      <c r="A36" s="156" t="s">
        <v>129</v>
      </c>
      <c r="B36" s="156"/>
      <c r="C36" s="156"/>
      <c r="D36" s="156"/>
      <c r="E36" s="43"/>
      <c r="F36" s="43"/>
      <c r="G36" s="43"/>
      <c r="H36" s="44"/>
      <c r="I36" s="44"/>
    </row>
    <row r="37" spans="1:9" s="16" customFormat="1">
      <c r="A37" s="15" t="s">
        <v>116</v>
      </c>
    </row>
    <row r="38" spans="1:9" s="16" customFormat="1">
      <c r="A38" s="16" t="s">
        <v>106</v>
      </c>
    </row>
    <row r="39" spans="1:9" s="1" customFormat="1">
      <c r="A39" s="14" t="s">
        <v>152</v>
      </c>
    </row>
    <row r="40" spans="1:9" s="55" customFormat="1" ht="33.950000000000003" customHeight="1">
      <c r="A40" s="119" t="s">
        <v>117</v>
      </c>
      <c r="B40" s="120"/>
      <c r="C40" s="120"/>
      <c r="D40" s="120"/>
    </row>
    <row r="41" spans="1:9" s="55" customFormat="1" ht="20.100000000000001" customHeight="1">
      <c r="A41" s="6"/>
    </row>
    <row r="42" spans="1:9" s="55" customFormat="1" ht="17.100000000000001" customHeight="1">
      <c r="B42" s="152" t="s">
        <v>10</v>
      </c>
      <c r="C42" s="153"/>
      <c r="D42" s="13" t="s">
        <v>26</v>
      </c>
    </row>
    <row r="43" spans="1:9" s="62" customFormat="1" ht="15" customHeight="1">
      <c r="A43" s="56" t="s">
        <v>89</v>
      </c>
      <c r="B43" s="57">
        <v>-0.14883317200000001</v>
      </c>
      <c r="C43" s="58" t="s">
        <v>21</v>
      </c>
      <c r="D43" s="59">
        <v>1.7341768E-2</v>
      </c>
      <c r="E43" s="60"/>
      <c r="F43" s="60"/>
      <c r="G43" s="60"/>
      <c r="H43" s="61"/>
      <c r="I43" s="61"/>
    </row>
    <row r="44" spans="1:9" s="62" customFormat="1" ht="15" customHeight="1">
      <c r="A44" s="56" t="s">
        <v>13</v>
      </c>
      <c r="B44" s="57">
        <v>-0.15794105899999999</v>
      </c>
      <c r="C44" s="58" t="s">
        <v>21</v>
      </c>
      <c r="D44" s="59">
        <v>2.2552118999999999E-2</v>
      </c>
      <c r="E44" s="60"/>
      <c r="F44" s="60"/>
      <c r="G44" s="60"/>
      <c r="H44" s="61"/>
      <c r="I44" s="61"/>
    </row>
    <row r="45" spans="1:9" s="55" customFormat="1" ht="15" customHeight="1">
      <c r="A45" s="63" t="s">
        <v>57</v>
      </c>
      <c r="B45" s="64">
        <v>-0.23998452593601599</v>
      </c>
      <c r="C45" s="65" t="s">
        <v>21</v>
      </c>
      <c r="D45" s="66">
        <v>2.7187737999999999E-2</v>
      </c>
    </row>
    <row r="46" spans="1:9" s="55" customFormat="1" ht="15" customHeight="1"/>
    <row r="47" spans="1:9" s="55" customFormat="1" ht="15" customHeight="1">
      <c r="A47" s="157" t="s">
        <v>155</v>
      </c>
      <c r="B47" s="158"/>
      <c r="C47" s="158"/>
      <c r="D47" s="158"/>
    </row>
    <row r="48" spans="1:9" s="55" customFormat="1" ht="15">
      <c r="A48" s="158"/>
      <c r="B48" s="158"/>
      <c r="C48" s="158"/>
      <c r="D48" s="158"/>
    </row>
    <row r="49" spans="1:4" s="1" customFormat="1">
      <c r="A49" s="14"/>
    </row>
    <row r="50" spans="1:4">
      <c r="A50" s="6" t="s">
        <v>44</v>
      </c>
    </row>
    <row r="52" spans="1:4">
      <c r="B52" s="152" t="s">
        <v>10</v>
      </c>
      <c r="C52" s="153"/>
      <c r="D52" s="5" t="s">
        <v>26</v>
      </c>
    </row>
    <row r="53" spans="1:4">
      <c r="A53" s="46" t="s">
        <v>9</v>
      </c>
      <c r="B53" s="77" t="s">
        <v>92</v>
      </c>
      <c r="C53" s="78" t="s">
        <v>20</v>
      </c>
      <c r="D53" s="79" t="s">
        <v>94</v>
      </c>
    </row>
    <row r="54" spans="1:4">
      <c r="A54" s="46" t="s">
        <v>43</v>
      </c>
      <c r="B54" s="80" t="s">
        <v>93</v>
      </c>
      <c r="C54" s="81" t="s">
        <v>21</v>
      </c>
      <c r="D54" s="79" t="s">
        <v>95</v>
      </c>
    </row>
    <row r="56" spans="1:4">
      <c r="A56" s="154" t="s">
        <v>147</v>
      </c>
      <c r="B56" s="154"/>
      <c r="C56" s="154"/>
      <c r="D56" s="154"/>
    </row>
    <row r="57" spans="1:4">
      <c r="A57" s="154"/>
      <c r="B57" s="154"/>
      <c r="C57" s="154"/>
      <c r="D57" s="154"/>
    </row>
  </sheetData>
  <mergeCells count="8">
    <mergeCell ref="B52:C52"/>
    <mergeCell ref="A56:D57"/>
    <mergeCell ref="A33:D33"/>
    <mergeCell ref="A34:D34"/>
    <mergeCell ref="A36:D36"/>
    <mergeCell ref="B42:C42"/>
    <mergeCell ref="A47:D48"/>
    <mergeCell ref="A35:D3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0"/>
  <sheetViews>
    <sheetView showGridLines="0" zoomScale="96" zoomScaleNormal="96" workbookViewId="0">
      <selection activeCell="A39" sqref="A39"/>
    </sheetView>
  </sheetViews>
  <sheetFormatPr baseColWidth="10" defaultColWidth="11.42578125" defaultRowHeight="15.75"/>
  <cols>
    <col min="1" max="1" width="60" style="28" customWidth="1"/>
    <col min="2" max="2" width="12.7109375" style="28" customWidth="1"/>
    <col min="3" max="3" width="4" style="28" customWidth="1"/>
    <col min="4" max="4" width="15.28515625" style="28" bestFit="1" customWidth="1"/>
    <col min="5" max="16384" width="11.42578125" style="28"/>
  </cols>
  <sheetData>
    <row r="1" spans="1:12" ht="15" customHeight="1">
      <c r="A1" s="112" t="s">
        <v>139</v>
      </c>
      <c r="B1" s="4"/>
      <c r="C1" s="4"/>
      <c r="D1" s="4"/>
      <c r="E1" s="4"/>
      <c r="F1" s="4"/>
      <c r="G1" s="4"/>
      <c r="H1" s="4"/>
      <c r="I1" s="4"/>
      <c r="J1" s="4"/>
      <c r="K1" s="4"/>
      <c r="L1" s="4"/>
    </row>
    <row r="2" spans="1:12">
      <c r="A2" s="1"/>
      <c r="B2" s="1"/>
      <c r="C2" s="1"/>
      <c r="D2" s="1"/>
    </row>
    <row r="3" spans="1:12">
      <c r="A3" s="3"/>
      <c r="B3" s="30" t="s">
        <v>10</v>
      </c>
      <c r="C3" s="31"/>
      <c r="D3" s="31" t="s">
        <v>26</v>
      </c>
    </row>
    <row r="4" spans="1:12">
      <c r="A4" s="32" t="s">
        <v>16</v>
      </c>
      <c r="B4" s="33">
        <v>4.1366075083111603E-2</v>
      </c>
      <c r="C4" s="47" t="s">
        <v>20</v>
      </c>
      <c r="D4" s="35">
        <v>1.8616299427852302E-2</v>
      </c>
    </row>
    <row r="5" spans="1:12">
      <c r="A5" s="32" t="s">
        <v>85</v>
      </c>
      <c r="B5" s="33">
        <v>-6.28045163448257E-2</v>
      </c>
      <c r="C5" s="47" t="s">
        <v>21</v>
      </c>
      <c r="D5" s="35">
        <v>8.3150362803417303E-3</v>
      </c>
    </row>
    <row r="6" spans="1:12">
      <c r="A6" s="32" t="s">
        <v>102</v>
      </c>
      <c r="B6" s="33">
        <v>1.68630200796798E-2</v>
      </c>
      <c r="C6" s="47"/>
      <c r="D6" s="35">
        <v>2.3897682542414599E-2</v>
      </c>
    </row>
    <row r="7" spans="1:12">
      <c r="A7" s="32" t="s">
        <v>100</v>
      </c>
      <c r="B7" s="33"/>
      <c r="C7" s="47"/>
      <c r="D7" s="35"/>
    </row>
    <row r="8" spans="1:12">
      <c r="A8" s="36" t="s">
        <v>86</v>
      </c>
      <c r="B8" s="33">
        <v>3.03792666546801E-2</v>
      </c>
      <c r="C8" s="47" t="s">
        <v>20</v>
      </c>
      <c r="D8" s="35">
        <v>1.27280278794533E-2</v>
      </c>
    </row>
    <row r="9" spans="1:12">
      <c r="A9" s="36" t="s">
        <v>11</v>
      </c>
      <c r="B9" s="33">
        <v>1.54790074173428E-2</v>
      </c>
      <c r="C9" s="47"/>
      <c r="D9" s="35">
        <v>1.2394934786880901E-2</v>
      </c>
    </row>
    <row r="10" spans="1:12">
      <c r="A10" s="36" t="s">
        <v>12</v>
      </c>
      <c r="B10" s="33">
        <v>-5.6754309533278997E-3</v>
      </c>
      <c r="C10" s="47"/>
      <c r="D10" s="35">
        <v>1.2337514833741301E-2</v>
      </c>
    </row>
    <row r="11" spans="1:12">
      <c r="A11" s="32" t="s">
        <v>101</v>
      </c>
      <c r="B11" s="33"/>
      <c r="C11" s="47"/>
      <c r="D11" s="35"/>
    </row>
    <row r="12" spans="1:12">
      <c r="A12" s="36" t="s">
        <v>58</v>
      </c>
      <c r="B12" s="33">
        <v>-3.0744672469980298E-2</v>
      </c>
      <c r="C12" s="47" t="s">
        <v>22</v>
      </c>
      <c r="D12" s="35">
        <v>1.05779113173156E-2</v>
      </c>
    </row>
    <row r="13" spans="1:12">
      <c r="A13" s="36" t="s">
        <v>13</v>
      </c>
      <c r="B13" s="33">
        <v>-2.8091726584814899E-2</v>
      </c>
      <c r="C13" s="47" t="s">
        <v>20</v>
      </c>
      <c r="D13" s="35">
        <v>1.3837712591817999E-2</v>
      </c>
    </row>
    <row r="14" spans="1:12">
      <c r="A14" s="32" t="s">
        <v>103</v>
      </c>
      <c r="B14" s="33">
        <v>9.7009449693800903E-2</v>
      </c>
      <c r="C14" s="47" t="s">
        <v>22</v>
      </c>
      <c r="D14" s="35">
        <v>2.9792031756784E-2</v>
      </c>
    </row>
    <row r="15" spans="1:12">
      <c r="A15" s="32" t="s">
        <v>104</v>
      </c>
      <c r="B15" s="33">
        <v>-2.6531844078904299E-2</v>
      </c>
      <c r="C15" s="47" t="s">
        <v>23</v>
      </c>
      <c r="D15" s="35">
        <v>1.51133922512639E-2</v>
      </c>
    </row>
    <row r="16" spans="1:12">
      <c r="A16" s="32" t="s">
        <v>14</v>
      </c>
      <c r="B16" s="33">
        <v>-7.3920073416852E-2</v>
      </c>
      <c r="C16" s="47" t="s">
        <v>21</v>
      </c>
      <c r="D16" s="35">
        <v>1.1086035288671201E-2</v>
      </c>
    </row>
    <row r="17" spans="1:4">
      <c r="A17" s="32" t="s">
        <v>15</v>
      </c>
      <c r="B17" s="33">
        <v>-0.14174346593259299</v>
      </c>
      <c r="C17" s="47" t="s">
        <v>21</v>
      </c>
      <c r="D17" s="35">
        <v>1.10523227654187E-2</v>
      </c>
    </row>
    <row r="18" spans="1:4">
      <c r="A18" s="32" t="s">
        <v>105</v>
      </c>
      <c r="B18" s="33">
        <v>4.8587518314916797E-2</v>
      </c>
      <c r="C18" s="47"/>
      <c r="D18" s="35">
        <v>3.7232598855704603E-2</v>
      </c>
    </row>
    <row r="19" spans="1:4">
      <c r="A19" s="32" t="s">
        <v>17</v>
      </c>
      <c r="B19" s="33">
        <v>-2.2190032707285499E-2</v>
      </c>
      <c r="C19" s="47"/>
      <c r="D19" s="35">
        <v>1.6630072560683499E-2</v>
      </c>
    </row>
    <row r="20" spans="1:4">
      <c r="A20" s="32" t="s">
        <v>87</v>
      </c>
      <c r="B20" s="33">
        <v>6.7194943810255106E-2</v>
      </c>
      <c r="C20" s="47"/>
      <c r="D20" s="35">
        <v>4.7795365084829199E-2</v>
      </c>
    </row>
    <row r="21" spans="1:4">
      <c r="A21" s="32" t="s">
        <v>88</v>
      </c>
      <c r="B21" s="33"/>
      <c r="C21" s="47"/>
      <c r="D21" s="35"/>
    </row>
    <row r="22" spans="1:4">
      <c r="A22" s="36" t="s">
        <v>86</v>
      </c>
      <c r="B22" s="33">
        <v>1.8671761816975999E-2</v>
      </c>
      <c r="C22" s="47"/>
      <c r="D22" s="35">
        <v>2.54560557589067E-2</v>
      </c>
    </row>
    <row r="23" spans="1:4">
      <c r="A23" s="36" t="s">
        <v>11</v>
      </c>
      <c r="B23" s="33">
        <v>1.76024912554558E-2</v>
      </c>
      <c r="C23" s="47"/>
      <c r="D23" s="35">
        <v>2.4789869573761902E-2</v>
      </c>
    </row>
    <row r="24" spans="1:4">
      <c r="A24" s="36" t="s">
        <v>12</v>
      </c>
      <c r="B24" s="33">
        <v>-3.3878013768171497E-2</v>
      </c>
      <c r="C24" s="47"/>
      <c r="D24" s="35">
        <v>2.4675029667482501E-2</v>
      </c>
    </row>
    <row r="25" spans="1:4">
      <c r="A25" s="32" t="s">
        <v>99</v>
      </c>
      <c r="B25" s="33"/>
      <c r="C25" s="47"/>
      <c r="D25" s="35"/>
    </row>
    <row r="26" spans="1:4">
      <c r="A26" s="36" t="s">
        <v>89</v>
      </c>
      <c r="B26" s="33">
        <v>-4.7348610227290099E-4</v>
      </c>
      <c r="C26" s="47"/>
      <c r="D26" s="35">
        <v>2.1155822634631199E-2</v>
      </c>
    </row>
    <row r="27" spans="1:4">
      <c r="A27" s="36" t="s">
        <v>13</v>
      </c>
      <c r="B27" s="33">
        <v>-3.9608573560962299E-2</v>
      </c>
      <c r="C27" s="47"/>
      <c r="D27" s="35">
        <v>2.7675425183635999E-2</v>
      </c>
    </row>
    <row r="28" spans="1:4">
      <c r="A28" s="32" t="s">
        <v>90</v>
      </c>
      <c r="B28" s="33">
        <v>5.4020183367875299E-2</v>
      </c>
      <c r="C28" s="47"/>
      <c r="D28" s="35">
        <v>5.9584063513568E-2</v>
      </c>
    </row>
    <row r="29" spans="1:4">
      <c r="A29" s="32" t="s">
        <v>91</v>
      </c>
      <c r="B29" s="33">
        <v>0.15833904176115399</v>
      </c>
      <c r="C29" s="47" t="s">
        <v>21</v>
      </c>
      <c r="D29" s="35">
        <v>3.02267845025277E-2</v>
      </c>
    </row>
    <row r="30" spans="1:4">
      <c r="A30" s="32" t="s">
        <v>18</v>
      </c>
      <c r="B30" s="33">
        <v>-2.1584642111728398E-2</v>
      </c>
      <c r="C30" s="47"/>
      <c r="D30" s="35">
        <v>2.2172070577342402E-2</v>
      </c>
    </row>
    <row r="31" spans="1:4">
      <c r="A31" s="48" t="s">
        <v>19</v>
      </c>
      <c r="B31" s="40">
        <v>3.5614370525102197E-2</v>
      </c>
      <c r="C31" s="49"/>
      <c r="D31" s="42">
        <v>2.2104645530837401E-2</v>
      </c>
    </row>
    <row r="32" spans="1:4">
      <c r="A32" s="1"/>
      <c r="B32" s="1"/>
      <c r="C32" s="1"/>
      <c r="D32" s="1"/>
    </row>
    <row r="33" spans="1:9" ht="30" customHeight="1">
      <c r="A33" s="159" t="s">
        <v>148</v>
      </c>
      <c r="B33" s="159"/>
      <c r="C33" s="159"/>
      <c r="D33" s="159"/>
    </row>
    <row r="34" spans="1:9" ht="126" customHeight="1">
      <c r="A34" s="165" t="s">
        <v>130</v>
      </c>
      <c r="B34" s="155"/>
      <c r="C34" s="155"/>
      <c r="D34" s="155"/>
    </row>
    <row r="35" spans="1:9" ht="30" customHeight="1">
      <c r="A35" s="155" t="s">
        <v>128</v>
      </c>
      <c r="B35" s="155"/>
      <c r="C35" s="155"/>
      <c r="D35" s="155"/>
    </row>
    <row r="36" spans="1:9" s="54" customFormat="1" ht="34.35" customHeight="1">
      <c r="A36" s="156" t="s">
        <v>131</v>
      </c>
      <c r="B36" s="156"/>
      <c r="C36" s="156"/>
      <c r="D36" s="156"/>
    </row>
    <row r="37" spans="1:9" s="16" customFormat="1">
      <c r="A37" s="15" t="s">
        <v>116</v>
      </c>
    </row>
    <row r="38" spans="1:9" s="16" customFormat="1">
      <c r="A38" s="16" t="s">
        <v>106</v>
      </c>
    </row>
    <row r="39" spans="1:9" s="1" customFormat="1">
      <c r="A39" s="14" t="s">
        <v>152</v>
      </c>
    </row>
    <row r="40" spans="1:9" ht="33.950000000000003" customHeight="1">
      <c r="A40" s="76" t="s">
        <v>96</v>
      </c>
      <c r="B40" s="75"/>
      <c r="C40" s="75"/>
      <c r="D40" s="75"/>
    </row>
    <row r="41" spans="1:9" ht="20.100000000000001" customHeight="1">
      <c r="A41" s="76"/>
      <c r="B41" s="75"/>
      <c r="C41" s="75"/>
      <c r="D41" s="75"/>
    </row>
    <row r="42" spans="1:9" ht="17.100000000000001" customHeight="1">
      <c r="A42" s="75"/>
      <c r="B42" s="166" t="s">
        <v>10</v>
      </c>
      <c r="C42" s="167"/>
      <c r="D42" s="82" t="s">
        <v>26</v>
      </c>
    </row>
    <row r="43" spans="1:9" s="45" customFormat="1" ht="15" customHeight="1">
      <c r="A43" s="83" t="s">
        <v>89</v>
      </c>
      <c r="B43" s="84">
        <v>6.4803820549979005E-2</v>
      </c>
      <c r="C43" s="85" t="s">
        <v>21</v>
      </c>
      <c r="D43" s="86">
        <v>1.8058748638183901E-2</v>
      </c>
      <c r="E43" s="43"/>
      <c r="F43" s="43"/>
      <c r="G43" s="43"/>
      <c r="H43" s="44"/>
      <c r="I43" s="44"/>
    </row>
    <row r="44" spans="1:9" s="45" customFormat="1" ht="15" customHeight="1">
      <c r="A44" s="83" t="s">
        <v>13</v>
      </c>
      <c r="B44" s="84">
        <v>6.7456766435144394E-2</v>
      </c>
      <c r="C44" s="85" t="s">
        <v>22</v>
      </c>
      <c r="D44" s="86">
        <v>2.28465350926822E-2</v>
      </c>
      <c r="E44" s="43"/>
      <c r="F44" s="43"/>
      <c r="G44" s="43"/>
      <c r="H44" s="44"/>
      <c r="I44" s="44"/>
    </row>
    <row r="45" spans="1:9" ht="15" customHeight="1">
      <c r="A45" s="87" t="s">
        <v>57</v>
      </c>
      <c r="B45" s="88">
        <v>0.154384892074754</v>
      </c>
      <c r="C45" s="89" t="s">
        <v>21</v>
      </c>
      <c r="D45" s="90">
        <v>2.63711542705472E-2</v>
      </c>
    </row>
    <row r="46" spans="1:9" ht="15" customHeight="1">
      <c r="A46" s="75"/>
      <c r="B46" s="75"/>
      <c r="C46" s="75"/>
      <c r="D46" s="75"/>
    </row>
    <row r="47" spans="1:9" ht="15" customHeight="1">
      <c r="A47" s="160" t="s">
        <v>149</v>
      </c>
      <c r="B47" s="161"/>
      <c r="C47" s="161"/>
      <c r="D47" s="161"/>
    </row>
    <row r="48" spans="1:9">
      <c r="A48" s="161"/>
      <c r="B48" s="161"/>
      <c r="C48" s="161"/>
      <c r="D48" s="161"/>
    </row>
    <row r="49" spans="1:4">
      <c r="A49" s="75"/>
      <c r="B49" s="75"/>
      <c r="C49" s="75"/>
      <c r="D49" s="75"/>
    </row>
    <row r="50" spans="1:4">
      <c r="A50" s="75"/>
      <c r="B50" s="75"/>
      <c r="C50" s="75"/>
      <c r="D50" s="75"/>
    </row>
    <row r="51" spans="1:4">
      <c r="A51" s="76" t="s">
        <v>97</v>
      </c>
      <c r="B51" s="75"/>
      <c r="C51" s="75"/>
      <c r="D51" s="75"/>
    </row>
    <row r="52" spans="1:4">
      <c r="A52" s="76"/>
      <c r="B52" s="75"/>
      <c r="C52" s="75"/>
      <c r="D52" s="75"/>
    </row>
    <row r="53" spans="1:4">
      <c r="A53" s="75"/>
      <c r="B53" s="162" t="s">
        <v>10</v>
      </c>
      <c r="C53" s="163"/>
      <c r="D53" s="91" t="s">
        <v>26</v>
      </c>
    </row>
    <row r="54" spans="1:4">
      <c r="A54" s="92" t="s">
        <v>86</v>
      </c>
      <c r="B54" s="93">
        <v>0.12592775967463901</v>
      </c>
      <c r="C54" s="94" t="s">
        <v>21</v>
      </c>
      <c r="D54" s="95">
        <v>2.2743176276995299E-2</v>
      </c>
    </row>
    <row r="55" spans="1:4">
      <c r="A55" s="92" t="s">
        <v>11</v>
      </c>
      <c r="B55" s="93">
        <v>0.111027500437302</v>
      </c>
      <c r="C55" s="94" t="s">
        <v>21</v>
      </c>
      <c r="D55" s="95">
        <v>2.19428754865033E-2</v>
      </c>
    </row>
    <row r="56" spans="1:4">
      <c r="A56" s="92" t="s">
        <v>12</v>
      </c>
      <c r="B56" s="93">
        <v>8.9873062066631398E-2</v>
      </c>
      <c r="C56" s="94" t="s">
        <v>21</v>
      </c>
      <c r="D56" s="95">
        <v>2.1894827904928801E-2</v>
      </c>
    </row>
    <row r="57" spans="1:4">
      <c r="A57" s="96" t="s">
        <v>98</v>
      </c>
      <c r="B57" s="97">
        <v>5.5365649901264302E-2</v>
      </c>
      <c r="C57" s="98" t="s">
        <v>22</v>
      </c>
      <c r="D57" s="99">
        <v>2.1872656526900399E-2</v>
      </c>
    </row>
    <row r="58" spans="1:4">
      <c r="A58" s="75"/>
      <c r="B58" s="75"/>
      <c r="C58" s="75"/>
      <c r="D58" s="75"/>
    </row>
    <row r="59" spans="1:4">
      <c r="A59" s="164" t="s">
        <v>109</v>
      </c>
      <c r="B59" s="154"/>
      <c r="C59" s="154"/>
      <c r="D59" s="154"/>
    </row>
    <row r="60" spans="1:4">
      <c r="A60" s="154"/>
      <c r="B60" s="154"/>
      <c r="C60" s="154"/>
      <c r="D60" s="154"/>
    </row>
  </sheetData>
  <mergeCells count="8">
    <mergeCell ref="A33:D33"/>
    <mergeCell ref="A47:D48"/>
    <mergeCell ref="B53:C53"/>
    <mergeCell ref="A59:D60"/>
    <mergeCell ref="A35:D35"/>
    <mergeCell ref="A34:D34"/>
    <mergeCell ref="B42:C42"/>
    <mergeCell ref="A36:D36"/>
  </mergeCells>
  <phoneticPr fontId="2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385D-BCB8-455A-9096-35BF59278D64}">
  <dimension ref="A1:I26"/>
  <sheetViews>
    <sheetView workbookViewId="0">
      <selection activeCell="B31" sqref="B31"/>
    </sheetView>
  </sheetViews>
  <sheetFormatPr baseColWidth="10" defaultRowHeight="15"/>
  <sheetData>
    <row r="1" spans="1:9">
      <c r="A1" s="122" t="s">
        <v>151</v>
      </c>
      <c r="B1" s="123"/>
      <c r="C1" s="123"/>
      <c r="D1" s="123"/>
      <c r="E1" s="123"/>
      <c r="F1" s="123"/>
      <c r="G1" s="123"/>
      <c r="H1" s="123"/>
      <c r="I1" s="124"/>
    </row>
    <row r="2" spans="1:9">
      <c r="A2" s="125"/>
      <c r="B2" s="126"/>
      <c r="C2" s="126"/>
      <c r="D2" s="126"/>
      <c r="E2" s="126"/>
      <c r="F2" s="126"/>
      <c r="G2" s="126"/>
      <c r="H2" s="126"/>
      <c r="I2" s="127"/>
    </row>
    <row r="3" spans="1:9">
      <c r="A3" s="125"/>
      <c r="B3" s="126"/>
      <c r="C3" s="126"/>
      <c r="D3" s="126"/>
      <c r="E3" s="126"/>
      <c r="F3" s="126"/>
      <c r="G3" s="126"/>
      <c r="H3" s="126"/>
      <c r="I3" s="127"/>
    </row>
    <row r="4" spans="1:9">
      <c r="A4" s="125"/>
      <c r="B4" s="126"/>
      <c r="C4" s="126"/>
      <c r="D4" s="126"/>
      <c r="E4" s="126"/>
      <c r="F4" s="126"/>
      <c r="G4" s="126"/>
      <c r="H4" s="126"/>
      <c r="I4" s="127"/>
    </row>
    <row r="5" spans="1:9">
      <c r="A5" s="125"/>
      <c r="B5" s="126"/>
      <c r="C5" s="126"/>
      <c r="D5" s="126"/>
      <c r="E5" s="126"/>
      <c r="F5" s="126"/>
      <c r="G5" s="126"/>
      <c r="H5" s="126"/>
      <c r="I5" s="127"/>
    </row>
    <row r="6" spans="1:9">
      <c r="A6" s="125"/>
      <c r="B6" s="126"/>
      <c r="C6" s="126"/>
      <c r="D6" s="126"/>
      <c r="E6" s="126"/>
      <c r="F6" s="126"/>
      <c r="G6" s="126"/>
      <c r="H6" s="126"/>
      <c r="I6" s="127"/>
    </row>
    <row r="7" spans="1:9">
      <c r="A7" s="125"/>
      <c r="B7" s="126"/>
      <c r="C7" s="126"/>
      <c r="D7" s="126"/>
      <c r="E7" s="126"/>
      <c r="F7" s="126"/>
      <c r="G7" s="126"/>
      <c r="H7" s="126"/>
      <c r="I7" s="127"/>
    </row>
    <row r="8" spans="1:9">
      <c r="A8" s="125"/>
      <c r="B8" s="126"/>
      <c r="C8" s="126"/>
      <c r="D8" s="126"/>
      <c r="E8" s="126"/>
      <c r="F8" s="126"/>
      <c r="G8" s="126"/>
      <c r="H8" s="126"/>
      <c r="I8" s="127"/>
    </row>
    <row r="9" spans="1:9">
      <c r="A9" s="125"/>
      <c r="B9" s="126"/>
      <c r="C9" s="126"/>
      <c r="D9" s="126"/>
      <c r="E9" s="126"/>
      <c r="F9" s="126"/>
      <c r="G9" s="126"/>
      <c r="H9" s="126"/>
      <c r="I9" s="127"/>
    </row>
    <row r="10" spans="1:9">
      <c r="A10" s="125"/>
      <c r="B10" s="126"/>
      <c r="C10" s="126"/>
      <c r="D10" s="126"/>
      <c r="E10" s="126"/>
      <c r="F10" s="126"/>
      <c r="G10" s="126"/>
      <c r="H10" s="126"/>
      <c r="I10" s="127"/>
    </row>
    <row r="11" spans="1:9">
      <c r="A11" s="125"/>
      <c r="B11" s="126"/>
      <c r="C11" s="126"/>
      <c r="D11" s="126"/>
      <c r="E11" s="126"/>
      <c r="F11" s="126"/>
      <c r="G11" s="126"/>
      <c r="H11" s="126"/>
      <c r="I11" s="127"/>
    </row>
    <row r="12" spans="1:9">
      <c r="A12" s="125"/>
      <c r="B12" s="126"/>
      <c r="C12" s="126"/>
      <c r="D12" s="126"/>
      <c r="E12" s="126"/>
      <c r="F12" s="126"/>
      <c r="G12" s="126"/>
      <c r="H12" s="126"/>
      <c r="I12" s="127"/>
    </row>
    <row r="13" spans="1:9">
      <c r="A13" s="125"/>
      <c r="B13" s="126"/>
      <c r="C13" s="126"/>
      <c r="D13" s="126"/>
      <c r="E13" s="126"/>
      <c r="F13" s="126"/>
      <c r="G13" s="126"/>
      <c r="H13" s="126"/>
      <c r="I13" s="127"/>
    </row>
    <row r="14" spans="1:9">
      <c r="A14" s="125"/>
      <c r="B14" s="126"/>
      <c r="C14" s="126"/>
      <c r="D14" s="126"/>
      <c r="E14" s="126"/>
      <c r="F14" s="126"/>
      <c r="G14" s="126"/>
      <c r="H14" s="126"/>
      <c r="I14" s="127"/>
    </row>
    <row r="15" spans="1:9">
      <c r="A15" s="125"/>
      <c r="B15" s="126"/>
      <c r="C15" s="126"/>
      <c r="D15" s="126"/>
      <c r="E15" s="126"/>
      <c r="F15" s="126"/>
      <c r="G15" s="126"/>
      <c r="H15" s="126"/>
      <c r="I15" s="127"/>
    </row>
    <row r="16" spans="1:9">
      <c r="A16" s="125"/>
      <c r="B16" s="126"/>
      <c r="C16" s="126"/>
      <c r="D16" s="126"/>
      <c r="E16" s="126"/>
      <c r="F16" s="126"/>
      <c r="G16" s="126"/>
      <c r="H16" s="126"/>
      <c r="I16" s="127"/>
    </row>
    <row r="17" spans="1:9">
      <c r="A17" s="125"/>
      <c r="B17" s="126"/>
      <c r="C17" s="126"/>
      <c r="D17" s="126"/>
      <c r="E17" s="126"/>
      <c r="F17" s="126"/>
      <c r="G17" s="126"/>
      <c r="H17" s="126"/>
      <c r="I17" s="127"/>
    </row>
    <row r="18" spans="1:9">
      <c r="A18" s="125"/>
      <c r="B18" s="126"/>
      <c r="C18" s="126"/>
      <c r="D18" s="126"/>
      <c r="E18" s="126"/>
      <c r="F18" s="126"/>
      <c r="G18" s="126"/>
      <c r="H18" s="126"/>
      <c r="I18" s="127"/>
    </row>
    <row r="19" spans="1:9">
      <c r="A19" s="125"/>
      <c r="B19" s="126"/>
      <c r="C19" s="126"/>
      <c r="D19" s="126"/>
      <c r="E19" s="126"/>
      <c r="F19" s="126"/>
      <c r="G19" s="126"/>
      <c r="H19" s="126"/>
      <c r="I19" s="127"/>
    </row>
    <row r="20" spans="1:9">
      <c r="A20" s="125"/>
      <c r="B20" s="126"/>
      <c r="C20" s="126"/>
      <c r="D20" s="126"/>
      <c r="E20" s="126"/>
      <c r="F20" s="126"/>
      <c r="G20" s="126"/>
      <c r="H20" s="126"/>
      <c r="I20" s="127"/>
    </row>
    <row r="21" spans="1:9">
      <c r="A21" s="125"/>
      <c r="B21" s="126"/>
      <c r="C21" s="126"/>
      <c r="D21" s="126"/>
      <c r="E21" s="126"/>
      <c r="F21" s="126"/>
      <c r="G21" s="126"/>
      <c r="H21" s="126"/>
      <c r="I21" s="127"/>
    </row>
    <row r="22" spans="1:9">
      <c r="A22" s="125"/>
      <c r="B22" s="126"/>
      <c r="C22" s="126"/>
      <c r="D22" s="126"/>
      <c r="E22" s="126"/>
      <c r="F22" s="126"/>
      <c r="G22" s="126"/>
      <c r="H22" s="126"/>
      <c r="I22" s="127"/>
    </row>
    <row r="23" spans="1:9">
      <c r="A23" s="125"/>
      <c r="B23" s="126"/>
      <c r="C23" s="126"/>
      <c r="D23" s="126"/>
      <c r="E23" s="126"/>
      <c r="F23" s="126"/>
      <c r="G23" s="126"/>
      <c r="H23" s="126"/>
      <c r="I23" s="127"/>
    </row>
    <row r="24" spans="1:9" ht="35.25" customHeight="1">
      <c r="A24" s="168" t="s">
        <v>140</v>
      </c>
      <c r="B24" s="169"/>
      <c r="C24" s="169"/>
      <c r="D24" s="169"/>
      <c r="E24" s="169"/>
      <c r="F24" s="169"/>
      <c r="G24" s="169"/>
      <c r="H24" s="169"/>
      <c r="I24" s="170"/>
    </row>
    <row r="25" spans="1:9">
      <c r="A25" s="125"/>
      <c r="B25" s="126"/>
      <c r="C25" s="126"/>
      <c r="D25" s="126"/>
      <c r="E25" s="126"/>
      <c r="F25" s="126"/>
      <c r="G25" s="126"/>
      <c r="H25" s="126"/>
      <c r="I25" s="127"/>
    </row>
    <row r="26" spans="1:9">
      <c r="A26" s="128" t="s">
        <v>154</v>
      </c>
      <c r="B26" s="129"/>
      <c r="C26" s="129"/>
      <c r="D26" s="129"/>
      <c r="E26" s="129"/>
      <c r="F26" s="129"/>
      <c r="G26" s="129"/>
      <c r="H26" s="129"/>
      <c r="I26" s="130"/>
    </row>
  </sheetData>
  <mergeCells count="1">
    <mergeCell ref="A24:I2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3"/>
  <sheetViews>
    <sheetView zoomScale="130" zoomScaleNormal="130" workbookViewId="0">
      <selection activeCell="A21" sqref="A21:G21"/>
    </sheetView>
  </sheetViews>
  <sheetFormatPr baseColWidth="10" defaultColWidth="11.42578125" defaultRowHeight="15"/>
  <cols>
    <col min="1" max="1" width="45.7109375" style="101" customWidth="1"/>
    <col min="2" max="7" width="30.7109375" style="101" customWidth="1"/>
    <col min="8" max="8" width="74.85546875" style="101" bestFit="1" customWidth="1"/>
    <col min="9" max="16384" width="11.42578125" style="101"/>
  </cols>
  <sheetData>
    <row r="1" spans="1:14" ht="24.75" customHeight="1">
      <c r="A1" s="100" t="s">
        <v>2</v>
      </c>
    </row>
    <row r="2" spans="1:14" ht="18">
      <c r="A2" s="102"/>
    </row>
    <row r="3" spans="1:14" ht="18">
      <c r="A3" s="103" t="s">
        <v>31</v>
      </c>
    </row>
    <row r="4" spans="1:14" ht="15.75" customHeight="1">
      <c r="A4" s="171" t="s">
        <v>42</v>
      </c>
      <c r="B4" s="171"/>
      <c r="C4" s="171"/>
      <c r="D4" s="171"/>
      <c r="E4" s="171"/>
      <c r="F4" s="171"/>
      <c r="G4" s="171"/>
      <c r="H4" s="104"/>
      <c r="I4" s="104"/>
      <c r="J4" s="104"/>
      <c r="K4" s="104"/>
      <c r="L4" s="104"/>
      <c r="M4" s="104"/>
      <c r="N4" s="104"/>
    </row>
    <row r="5" spans="1:14" ht="15.75" customHeight="1">
      <c r="A5" s="171"/>
      <c r="B5" s="171"/>
      <c r="C5" s="171"/>
      <c r="D5" s="171"/>
      <c r="E5" s="171"/>
      <c r="F5" s="171"/>
      <c r="G5" s="171"/>
      <c r="H5" s="104"/>
      <c r="I5" s="104"/>
      <c r="J5" s="104"/>
      <c r="K5" s="104"/>
      <c r="L5" s="104"/>
      <c r="M5" s="104"/>
      <c r="N5" s="104"/>
    </row>
    <row r="6" spans="1:14" ht="15.75" customHeight="1">
      <c r="A6" s="171"/>
      <c r="B6" s="171"/>
      <c r="C6" s="171"/>
      <c r="D6" s="171"/>
      <c r="E6" s="171"/>
      <c r="F6" s="171"/>
      <c r="G6" s="171"/>
      <c r="H6" s="104"/>
      <c r="I6" s="104"/>
      <c r="J6" s="104"/>
      <c r="K6" s="104"/>
      <c r="L6" s="104"/>
      <c r="M6" s="104"/>
      <c r="N6" s="104"/>
    </row>
    <row r="7" spans="1:14" ht="15.75" customHeight="1">
      <c r="A7" s="171"/>
      <c r="B7" s="171"/>
      <c r="C7" s="171"/>
      <c r="D7" s="171"/>
      <c r="E7" s="171"/>
      <c r="F7" s="171"/>
      <c r="G7" s="171"/>
      <c r="H7" s="104"/>
      <c r="I7" s="104"/>
      <c r="J7" s="104"/>
      <c r="K7" s="104"/>
      <c r="L7" s="104"/>
      <c r="M7" s="104"/>
      <c r="N7" s="104"/>
    </row>
    <row r="8" spans="1:14" ht="15.75" customHeight="1">
      <c r="A8" s="171"/>
      <c r="B8" s="171"/>
      <c r="C8" s="171"/>
      <c r="D8" s="171"/>
      <c r="E8" s="171"/>
      <c r="F8" s="171"/>
      <c r="G8" s="171"/>
      <c r="H8" s="104"/>
      <c r="I8" s="104"/>
      <c r="J8" s="104"/>
      <c r="K8" s="104"/>
      <c r="L8" s="104"/>
      <c r="M8" s="104"/>
      <c r="N8" s="104"/>
    </row>
    <row r="9" spans="1:14" ht="15.75" customHeight="1">
      <c r="A9" s="171"/>
      <c r="B9" s="171"/>
      <c r="C9" s="171"/>
      <c r="D9" s="171"/>
      <c r="E9" s="171"/>
      <c r="F9" s="171"/>
      <c r="G9" s="171"/>
      <c r="H9" s="104"/>
      <c r="I9" s="104"/>
      <c r="J9" s="104"/>
      <c r="K9" s="104"/>
      <c r="L9" s="104"/>
      <c r="M9" s="104"/>
      <c r="N9" s="104"/>
    </row>
    <row r="10" spans="1:14" ht="15.75" customHeight="1">
      <c r="A10" s="171"/>
      <c r="B10" s="171"/>
      <c r="C10" s="171"/>
      <c r="D10" s="171"/>
      <c r="E10" s="171"/>
      <c r="F10" s="171"/>
      <c r="G10" s="171"/>
      <c r="H10" s="104"/>
      <c r="I10" s="104"/>
      <c r="J10" s="104"/>
      <c r="K10" s="104"/>
      <c r="L10" s="104"/>
      <c r="M10" s="104"/>
      <c r="N10" s="104"/>
    </row>
    <row r="11" spans="1:14" ht="15.75" customHeight="1">
      <c r="A11" s="171"/>
      <c r="B11" s="171"/>
      <c r="C11" s="171"/>
      <c r="D11" s="171"/>
      <c r="E11" s="171"/>
      <c r="F11" s="171"/>
      <c r="G11" s="171"/>
      <c r="H11" s="104"/>
      <c r="I11" s="105"/>
      <c r="J11" s="105"/>
      <c r="K11" s="105"/>
      <c r="L11" s="105"/>
      <c r="M11" s="105"/>
      <c r="N11" s="105"/>
    </row>
    <row r="12" spans="1:14" ht="15.75" customHeight="1">
      <c r="A12" s="174" t="s">
        <v>82</v>
      </c>
      <c r="B12" s="174"/>
      <c r="C12" s="174"/>
      <c r="D12" s="174"/>
      <c r="E12" s="174"/>
      <c r="F12" s="174"/>
      <c r="G12" s="174"/>
      <c r="H12" s="105"/>
      <c r="I12" s="105"/>
      <c r="J12" s="105"/>
      <c r="K12" s="105"/>
      <c r="L12" s="105"/>
      <c r="M12" s="105"/>
      <c r="N12" s="105"/>
    </row>
    <row r="13" spans="1:14" ht="15.75" customHeight="1">
      <c r="A13" s="174"/>
      <c r="B13" s="174"/>
      <c r="C13" s="174"/>
      <c r="D13" s="174"/>
      <c r="E13" s="174"/>
      <c r="F13" s="174"/>
      <c r="G13" s="174"/>
      <c r="H13" s="105"/>
      <c r="I13" s="105"/>
      <c r="J13" s="105"/>
      <c r="K13" s="105"/>
      <c r="L13" s="105"/>
      <c r="M13" s="105"/>
      <c r="N13" s="105"/>
    </row>
    <row r="14" spans="1:14" ht="15.75" customHeight="1">
      <c r="A14" s="174"/>
      <c r="B14" s="174"/>
      <c r="C14" s="174"/>
      <c r="D14" s="174"/>
      <c r="E14" s="174"/>
      <c r="F14" s="174"/>
      <c r="G14" s="174"/>
      <c r="H14" s="105"/>
      <c r="I14" s="105"/>
      <c r="J14" s="105"/>
      <c r="K14" s="105"/>
      <c r="L14" s="105"/>
      <c r="M14" s="105"/>
      <c r="N14" s="105"/>
    </row>
    <row r="15" spans="1:14" ht="15.75" customHeight="1">
      <c r="A15" s="174"/>
      <c r="B15" s="174"/>
      <c r="C15" s="174"/>
      <c r="D15" s="174"/>
      <c r="E15" s="174"/>
      <c r="F15" s="174"/>
      <c r="G15" s="174"/>
      <c r="H15" s="105"/>
      <c r="I15" s="105"/>
      <c r="J15" s="105"/>
      <c r="K15" s="105"/>
      <c r="L15" s="105"/>
      <c r="M15" s="105"/>
      <c r="N15" s="105"/>
    </row>
    <row r="16" spans="1:14" ht="15.75" customHeight="1">
      <c r="A16" s="174"/>
      <c r="B16" s="174"/>
      <c r="C16" s="174"/>
      <c r="D16" s="174"/>
      <c r="E16" s="174"/>
      <c r="F16" s="174"/>
      <c r="G16" s="174"/>
      <c r="H16" s="105"/>
      <c r="I16" s="105"/>
      <c r="J16" s="105"/>
      <c r="K16" s="105"/>
      <c r="L16" s="105"/>
      <c r="M16" s="105"/>
      <c r="N16" s="105"/>
    </row>
    <row r="17" spans="1:14" ht="15.75" customHeight="1">
      <c r="A17" s="174"/>
      <c r="B17" s="174"/>
      <c r="C17" s="174"/>
      <c r="D17" s="174"/>
      <c r="E17" s="174"/>
      <c r="F17" s="174"/>
      <c r="G17" s="174"/>
      <c r="H17" s="105"/>
      <c r="I17" s="105"/>
      <c r="J17" s="105"/>
      <c r="K17" s="105"/>
      <c r="L17" s="105"/>
      <c r="M17" s="105"/>
      <c r="N17" s="105"/>
    </row>
    <row r="18" spans="1:14" ht="15.75" customHeight="1">
      <c r="A18" s="171" t="s">
        <v>84</v>
      </c>
      <c r="B18" s="171"/>
      <c r="C18" s="171"/>
      <c r="D18" s="171"/>
      <c r="E18" s="171"/>
      <c r="F18" s="171"/>
      <c r="G18" s="171"/>
      <c r="H18" s="105"/>
      <c r="I18" s="105"/>
      <c r="J18" s="105"/>
      <c r="K18" s="105"/>
      <c r="L18" s="105"/>
      <c r="M18" s="105"/>
      <c r="N18" s="105"/>
    </row>
    <row r="19" spans="1:14" ht="15.75" customHeight="1">
      <c r="A19" s="171"/>
      <c r="B19" s="171"/>
      <c r="C19" s="171"/>
      <c r="D19" s="171"/>
      <c r="E19" s="171"/>
      <c r="F19" s="171"/>
      <c r="G19" s="171"/>
      <c r="H19" s="105"/>
      <c r="I19" s="105"/>
      <c r="J19" s="105"/>
      <c r="K19" s="105"/>
      <c r="L19" s="105"/>
      <c r="M19" s="105"/>
      <c r="N19" s="105"/>
    </row>
    <row r="20" spans="1:14" ht="15.75" customHeight="1">
      <c r="A20" s="171"/>
      <c r="B20" s="171"/>
      <c r="C20" s="171"/>
      <c r="D20" s="171"/>
      <c r="E20" s="171"/>
      <c r="F20" s="171"/>
      <c r="G20" s="171"/>
      <c r="H20" s="105"/>
      <c r="I20" s="105"/>
      <c r="J20" s="105"/>
      <c r="K20" s="105"/>
      <c r="L20" s="105"/>
      <c r="M20" s="105"/>
      <c r="N20" s="105"/>
    </row>
    <row r="21" spans="1:14" s="108" customFormat="1" ht="15.75" customHeight="1">
      <c r="A21" s="172" t="s">
        <v>34</v>
      </c>
      <c r="B21" s="172"/>
      <c r="C21" s="172"/>
      <c r="D21" s="172"/>
      <c r="E21" s="172"/>
      <c r="F21" s="172"/>
      <c r="G21" s="172"/>
      <c r="H21" s="106"/>
      <c r="I21" s="107"/>
      <c r="J21" s="107"/>
      <c r="K21" s="107"/>
      <c r="L21" s="107"/>
      <c r="M21" s="107"/>
      <c r="N21" s="107"/>
    </row>
    <row r="22" spans="1:14" ht="15.75" customHeight="1">
      <c r="A22" s="173" t="s">
        <v>35</v>
      </c>
      <c r="B22" s="173"/>
      <c r="C22" s="173"/>
      <c r="D22" s="173"/>
      <c r="E22" s="173"/>
      <c r="F22" s="173"/>
      <c r="G22" s="173"/>
      <c r="H22" s="105"/>
      <c r="I22" s="105"/>
      <c r="J22" s="105"/>
      <c r="K22" s="105"/>
      <c r="L22" s="105"/>
      <c r="M22" s="105"/>
      <c r="N22" s="105"/>
    </row>
    <row r="23" spans="1:14" ht="15.75" customHeight="1">
      <c r="A23" s="109"/>
      <c r="B23" s="109"/>
      <c r="C23" s="109"/>
      <c r="D23" s="109"/>
      <c r="E23" s="109"/>
      <c r="F23" s="109"/>
      <c r="G23" s="109"/>
      <c r="H23" s="105"/>
      <c r="I23" s="105"/>
      <c r="J23" s="105"/>
      <c r="K23" s="105"/>
      <c r="L23" s="105"/>
      <c r="M23" s="105"/>
      <c r="N23" s="105"/>
    </row>
    <row r="24" spans="1:14" ht="18">
      <c r="A24" s="103" t="s">
        <v>30</v>
      </c>
    </row>
    <row r="25" spans="1:14" ht="15.75" customHeight="1">
      <c r="A25" s="171" t="s">
        <v>45</v>
      </c>
      <c r="B25" s="171"/>
      <c r="C25" s="171"/>
      <c r="D25" s="171"/>
      <c r="E25" s="171"/>
      <c r="F25" s="171"/>
      <c r="G25" s="171"/>
    </row>
    <row r="26" spans="1:14" ht="18" customHeight="1">
      <c r="A26" s="171"/>
      <c r="B26" s="171"/>
      <c r="C26" s="171"/>
      <c r="D26" s="171"/>
      <c r="E26" s="171"/>
      <c r="F26" s="171"/>
      <c r="G26" s="171"/>
    </row>
    <row r="27" spans="1:14" ht="18" customHeight="1">
      <c r="A27" s="171"/>
      <c r="B27" s="171"/>
      <c r="C27" s="171"/>
      <c r="D27" s="171"/>
      <c r="E27" s="171"/>
      <c r="F27" s="171"/>
      <c r="G27" s="171"/>
    </row>
    <row r="28" spans="1:14" ht="18" customHeight="1">
      <c r="A28" s="171"/>
      <c r="B28" s="171"/>
      <c r="C28" s="171"/>
      <c r="D28" s="171"/>
      <c r="E28" s="171"/>
      <c r="F28" s="171"/>
      <c r="G28" s="171"/>
    </row>
    <row r="29" spans="1:14" ht="18">
      <c r="A29" s="110"/>
    </row>
    <row r="30" spans="1:14" ht="18">
      <c r="A30" s="103" t="s">
        <v>32</v>
      </c>
    </row>
    <row r="31" spans="1:14" ht="18" customHeight="1">
      <c r="A31" s="171" t="s">
        <v>33</v>
      </c>
      <c r="B31" s="171"/>
      <c r="C31" s="171"/>
      <c r="D31" s="171"/>
      <c r="E31" s="171"/>
      <c r="F31" s="171"/>
      <c r="G31" s="171"/>
    </row>
    <row r="32" spans="1:14" ht="18" customHeight="1">
      <c r="A32" s="171"/>
      <c r="B32" s="171"/>
      <c r="C32" s="171"/>
      <c r="D32" s="171"/>
      <c r="E32" s="171"/>
      <c r="F32" s="171"/>
      <c r="G32" s="171"/>
    </row>
    <row r="33" spans="1:7" ht="18" customHeight="1">
      <c r="A33" s="171"/>
      <c r="B33" s="171"/>
      <c r="C33" s="171"/>
      <c r="D33" s="171"/>
      <c r="E33" s="171"/>
      <c r="F33" s="171"/>
      <c r="G33" s="171"/>
    </row>
    <row r="34" spans="1:7" ht="18" customHeight="1">
      <c r="A34" s="171"/>
      <c r="B34" s="171"/>
      <c r="C34" s="171"/>
      <c r="D34" s="171"/>
      <c r="E34" s="171"/>
      <c r="F34" s="171"/>
      <c r="G34" s="171"/>
    </row>
    <row r="35" spans="1:7" ht="18" customHeight="1">
      <c r="A35" s="171"/>
      <c r="B35" s="171"/>
      <c r="C35" s="171"/>
      <c r="D35" s="171"/>
      <c r="E35" s="171"/>
      <c r="F35" s="171"/>
      <c r="G35" s="171"/>
    </row>
    <row r="36" spans="1:7" ht="18" customHeight="1">
      <c r="A36" s="171"/>
      <c r="B36" s="171"/>
      <c r="C36" s="171"/>
      <c r="D36" s="171"/>
      <c r="E36" s="171"/>
      <c r="F36" s="171"/>
      <c r="G36" s="171"/>
    </row>
    <row r="37" spans="1:7" ht="18" customHeight="1">
      <c r="A37" s="171"/>
      <c r="B37" s="171"/>
      <c r="C37" s="171"/>
      <c r="D37" s="171"/>
      <c r="E37" s="171"/>
      <c r="F37" s="171"/>
      <c r="G37" s="171"/>
    </row>
    <row r="38" spans="1:7" ht="18" customHeight="1">
      <c r="A38" s="111"/>
      <c r="B38" s="111"/>
      <c r="C38" s="111"/>
      <c r="D38" s="111"/>
      <c r="E38" s="111"/>
      <c r="F38" s="111"/>
      <c r="G38" s="111"/>
    </row>
    <row r="39" spans="1:7" ht="15" customHeight="1">
      <c r="A39" s="111"/>
      <c r="B39" s="111"/>
      <c r="C39" s="111"/>
      <c r="D39" s="111"/>
      <c r="E39" s="111"/>
      <c r="F39" s="111"/>
      <c r="G39" s="111"/>
    </row>
    <row r="40" spans="1:7" ht="15" customHeight="1">
      <c r="A40" s="111"/>
      <c r="B40" s="111"/>
      <c r="C40" s="111"/>
      <c r="D40" s="111"/>
      <c r="E40" s="111"/>
      <c r="F40" s="111"/>
      <c r="G40" s="111"/>
    </row>
    <row r="41" spans="1:7" ht="15" customHeight="1">
      <c r="A41" s="111"/>
      <c r="B41" s="111"/>
      <c r="C41" s="111"/>
      <c r="D41" s="111"/>
      <c r="E41" s="111"/>
      <c r="F41" s="111"/>
      <c r="G41" s="111"/>
    </row>
    <row r="42" spans="1:7" ht="15" customHeight="1">
      <c r="A42" s="111"/>
      <c r="B42" s="111"/>
      <c r="C42" s="111"/>
      <c r="D42" s="111"/>
      <c r="E42" s="111"/>
      <c r="F42" s="111"/>
      <c r="G42" s="111"/>
    </row>
    <row r="43" spans="1:7" ht="15" customHeight="1">
      <c r="A43" s="111"/>
      <c r="B43" s="111"/>
      <c r="C43" s="111"/>
      <c r="D43" s="111"/>
      <c r="E43" s="111"/>
      <c r="F43" s="111"/>
      <c r="G43" s="111"/>
    </row>
  </sheetData>
  <mergeCells count="7">
    <mergeCell ref="A31:G37"/>
    <mergeCell ref="A21:G21"/>
    <mergeCell ref="A4:G11"/>
    <mergeCell ref="A18:G20"/>
    <mergeCell ref="A22:G22"/>
    <mergeCell ref="A12:G17"/>
    <mergeCell ref="A25:G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Figure 1</vt:lpstr>
      <vt:lpstr>Figure 2</vt:lpstr>
      <vt:lpstr>Figure 3</vt:lpstr>
      <vt:lpstr>Figure 4</vt:lpstr>
      <vt:lpstr>Figure 5</vt:lpstr>
      <vt:lpstr>Figure 6 en ligne </vt:lpstr>
      <vt:lpstr>Figure 7 en ligne</vt:lpstr>
      <vt:lpstr>Encadré exemples de supports</vt:lpstr>
      <vt:lpstr>Méthodologie</vt:lpstr>
      <vt:lpstr>Bibliographie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Une meilleure capacité de discernement</dc:title>
  <dc:creator>DEPP</dc:creator>
  <cp:keywords>enseignement du 2nd degré ;   élève du 2nd degré ; collégien ; lycéen ; sixième ; terminale ; évaluation portant sur l’esprit critique des élèves ; croyance conspirationniste ; adhésion fausse information ; taux d’adhésion aux théories du complot ; origine sociale ; milieu favorisé ; réussite en français ; réussite en mathématique ; meilleur taux de discernement ; taux de réussite à la tâche d’évaluation de l’information ; reconnaître une vraie information ; reconnaître une fausse information ; sexe ; attitude sceptique ; attitude neutre ou naïve</cp:keywords>
  <cp:lastModifiedBy>JOHANNA SZTANKE</cp:lastModifiedBy>
  <dcterms:created xsi:type="dcterms:W3CDTF">2025-02-05T14:21:58Z</dcterms:created>
  <dcterms:modified xsi:type="dcterms:W3CDTF">2026-08-28T06:27:59Z</dcterms:modified>
</cp:coreProperties>
</file>