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str-depp-c2\02_PUBLICATIONS\NI-2026\35 - SIFA\04- Web\"/>
    </mc:Choice>
  </mc:AlternateContent>
  <xr:revisionPtr revIDLastSave="0" documentId="13_ncr:1_{B28D5D56-442C-4D10-B2F7-9267B8047FB6}" xr6:coauthVersionLast="47" xr6:coauthVersionMax="47" xr10:uidLastSave="{00000000-0000-0000-0000-000000000000}"/>
  <bookViews>
    <workbookView xWindow="-120" yWindow="-120" windowWidth="29040" windowHeight="15720" tabRatio="881" xr2:uid="{00000000-000D-0000-FFFF-FFFF00000000}"/>
  </bookViews>
  <sheets>
    <sheet name="Figure 1" sheetId="23" r:id="rId1"/>
    <sheet name="Figure 2" sheetId="3" r:id="rId2"/>
    <sheet name="Figure 3 web" sheetId="33" r:id="rId3"/>
    <sheet name="Figure 4 web" sheetId="8" r:id="rId4"/>
    <sheet name="Figure 4bis web" sheetId="34" r:id="rId5"/>
    <sheet name="Figure 5 web" sheetId="6" r:id="rId6"/>
    <sheet name="Figure 6 web" sheetId="35" r:id="rId7"/>
    <sheet name="Source, Champ, Méthodologie" sheetId="31" r:id="rId8"/>
    <sheet name="Pour en savoir plus" sheetId="36" r:id="rId9"/>
  </sheets>
  <definedNames>
    <definedName name="OLE_LINK1" localSheetId="7">'Source, Champ, Méthodologie'!$A$2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3" l="1"/>
  <c r="C32" i="23"/>
  <c r="D32" i="23"/>
  <c r="E32" i="23"/>
  <c r="F32" i="23"/>
  <c r="G32" i="23"/>
  <c r="H32" i="23"/>
  <c r="I32" i="23"/>
  <c r="J32" i="23"/>
  <c r="K32" i="23"/>
  <c r="L32" i="23"/>
  <c r="M32" i="23"/>
  <c r="N32" i="23"/>
  <c r="O32" i="23"/>
  <c r="P32" i="23"/>
</calcChain>
</file>

<file path=xl/sharedStrings.xml><?xml version="1.0" encoding="utf-8"?>
<sst xmlns="http://schemas.openxmlformats.org/spreadsheetml/2006/main" count="294" uniqueCount="212">
  <si>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</si>
  <si>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</si>
  <si>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</si>
  <si>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</si>
  <si>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</si>
  <si>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</si>
  <si>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</si>
  <si>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</si>
  <si>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</si>
  <si>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</si>
  <si>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</si>
  <si>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</si>
  <si>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</si>
  <si>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</si>
  <si>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BEP</t>
  </si>
  <si>
    <t>Bac pro</t>
  </si>
  <si>
    <t>Total</t>
  </si>
  <si>
    <t>Diplôme</t>
  </si>
  <si>
    <t>Effectifs d'apprentis</t>
  </si>
  <si>
    <t>Secondaire</t>
  </si>
  <si>
    <t>Supérieur</t>
  </si>
  <si>
    <t>STRASBOURG</t>
  </si>
  <si>
    <t>BORDEAUX</t>
  </si>
  <si>
    <t>CLERMONT-FERRAND</t>
  </si>
  <si>
    <t>DIJON</t>
  </si>
  <si>
    <t>BRETAGNE</t>
  </si>
  <si>
    <t>RENNES</t>
  </si>
  <si>
    <t>REIMS</t>
  </si>
  <si>
    <t>CORSE</t>
  </si>
  <si>
    <t>PARIS</t>
  </si>
  <si>
    <t>VERSAILLES</t>
  </si>
  <si>
    <t>MONTPELLIER</t>
  </si>
  <si>
    <t>LIMOGES</t>
  </si>
  <si>
    <t>NANCY-METZ</t>
  </si>
  <si>
    <t>TOULOUSE</t>
  </si>
  <si>
    <t>LILLE</t>
  </si>
  <si>
    <t>PAYS DE LA LOIRE</t>
  </si>
  <si>
    <t>NANTES</t>
  </si>
  <si>
    <t>AMIENS</t>
  </si>
  <si>
    <t>POITIERS</t>
  </si>
  <si>
    <t>AIX-MARSEILLE</t>
  </si>
  <si>
    <t>NICE</t>
  </si>
  <si>
    <t>GRENOBLE</t>
  </si>
  <si>
    <t>LYON</t>
  </si>
  <si>
    <t>France Métropolitaine</t>
  </si>
  <si>
    <t>GUADELOUPE</t>
  </si>
  <si>
    <t>GUYANE</t>
  </si>
  <si>
    <t>MARTINIQUE</t>
  </si>
  <si>
    <t>MAYOTTE</t>
  </si>
  <si>
    <t>Poids du supérieur dans l'apprentissage (%)</t>
  </si>
  <si>
    <t>2 - Répartition et évolution des effectifs d’apprentis par diplôme préparé</t>
  </si>
  <si>
    <t>BOURGOGNE-FRANCHE-COMTE</t>
  </si>
  <si>
    <t>CENTRE-VAL DE LOIRE</t>
  </si>
  <si>
    <t>NORMANDIE</t>
  </si>
  <si>
    <t>COD_REGAC</t>
  </si>
  <si>
    <t>11</t>
  </si>
  <si>
    <t>01</t>
  </si>
  <si>
    <t>03</t>
  </si>
  <si>
    <t>04</t>
  </si>
  <si>
    <t>02</t>
  </si>
  <si>
    <t>06</t>
  </si>
  <si>
    <t>TOTAL NOUVELLE-AQUITAINE</t>
  </si>
  <si>
    <t>TOTAL OCCITANIE</t>
  </si>
  <si>
    <t>NOUVELLE-AQUITAINE</t>
  </si>
  <si>
    <t>OCCITANIE</t>
  </si>
  <si>
    <t>GRAND EST</t>
  </si>
  <si>
    <t>TOTAL GRAND EST</t>
  </si>
  <si>
    <t>HAUTS-DE-FRANCE</t>
  </si>
  <si>
    <t>Région académique</t>
  </si>
  <si>
    <t xml:space="preserve">ILE-DE-FRANCE </t>
  </si>
  <si>
    <t xml:space="preserve">TOTAL HAUTS-DE-FRANCE </t>
  </si>
  <si>
    <t xml:space="preserve">HAUTS-DE-FRANCE </t>
  </si>
  <si>
    <t>LA RÉUNION</t>
  </si>
  <si>
    <t>CRÉTEIL</t>
  </si>
  <si>
    <t>ORLÉANS-TOURS</t>
  </si>
  <si>
    <t>BESANÇON</t>
  </si>
  <si>
    <t>PROVENCE-ALPES-CÔTE D'AZUR</t>
  </si>
  <si>
    <t>TOTAL PROVENCE-ALPES-CÔTE D'AZUR</t>
  </si>
  <si>
    <t xml:space="preserve">TOTAL ILE-DE-FRANCE </t>
  </si>
  <si>
    <t>REGION ACADEMIQUE</t>
  </si>
  <si>
    <t>ACADEMIE</t>
  </si>
  <si>
    <t>AUVERGNE-RHÔNE-ALPES</t>
  </si>
  <si>
    <t>TOTAL AUVERGNE-RHÔNE-ALPES</t>
  </si>
  <si>
    <t>TOTAL BOURGOGNE-FRANCHE-COMTÉ</t>
  </si>
  <si>
    <t>BOURGOGNE-FRANCHE-COMTÉ</t>
  </si>
  <si>
    <t>Évolution (%)</t>
  </si>
  <si>
    <t>France Métropolitaine + DROM</t>
  </si>
  <si>
    <t xml:space="preserve">Poids de l'apprentissage parmi les 16-29 ans (%) </t>
  </si>
  <si>
    <t>NIVEAU 3</t>
  </si>
  <si>
    <t>Niveau 3 hors BEP</t>
  </si>
  <si>
    <t>NIVEAU 4</t>
  </si>
  <si>
    <t>NIVEAU 5</t>
  </si>
  <si>
    <t>Niveau 5</t>
  </si>
  <si>
    <t>NIVEAU 6</t>
  </si>
  <si>
    <t>Niveau 6</t>
  </si>
  <si>
    <t>Niveaux 7 et 8</t>
  </si>
  <si>
    <t>NIVEAUX 7 et 8</t>
  </si>
  <si>
    <t>Niveau 3</t>
  </si>
  <si>
    <t>Niveau 4</t>
  </si>
  <si>
    <t>Secondaire 
(Niveaux 3 et 4)</t>
  </si>
  <si>
    <t>Supérieur 
(Niveaux 5, 6, 7 et 8)</t>
  </si>
  <si>
    <t>84</t>
  </si>
  <si>
    <t>27</t>
  </si>
  <si>
    <t>53</t>
  </si>
  <si>
    <t>24</t>
  </si>
  <si>
    <t>94</t>
  </si>
  <si>
    <t>44</t>
  </si>
  <si>
    <t>32</t>
  </si>
  <si>
    <t>28</t>
  </si>
  <si>
    <t>75</t>
  </si>
  <si>
    <t>76</t>
  </si>
  <si>
    <t>52</t>
  </si>
  <si>
    <t>93</t>
  </si>
  <si>
    <r>
      <rPr>
        <b/>
        <sz val="9"/>
        <rFont val="Arial"/>
        <family val="2"/>
      </rPr>
      <t>Champ</t>
    </r>
    <r>
      <rPr>
        <sz val="9"/>
        <rFont val="Arial"/>
        <family val="2"/>
      </rPr>
      <t xml:space="preserve"> : France.</t>
    </r>
  </si>
  <si>
    <t>Niveau 4 hors bac pro</t>
  </si>
  <si>
    <t xml:space="preserve">ÎLE-DE-FRANCE </t>
  </si>
  <si>
    <t>Effectifs 31/12/2024</t>
  </si>
  <si>
    <t>4 web - Répartition des apprentis par région académique, académie et niveau du diplôme préparé</t>
  </si>
  <si>
    <t>MAYOTTE (1)</t>
  </si>
  <si>
    <t>Niveau du diplôme préparé</t>
  </si>
  <si>
    <t>Production</t>
  </si>
  <si>
    <t>Services</t>
  </si>
  <si>
    <t>Disciplinaires</t>
  </si>
  <si>
    <t>Poids</t>
  </si>
  <si>
    <t xml:space="preserve">3 web - Les catégories de spécialité </t>
  </si>
  <si>
    <t xml:space="preserve">Domaines </t>
  </si>
  <si>
    <t>% des filles</t>
  </si>
  <si>
    <t>La nomenclature des niveaux a été modifiée par le décret n° 2019-14 du 8 janvier 2019 relatif au cadre national des certifications professionnelles.</t>
  </si>
  <si>
    <t>Les niveaux de formation regroupent des formations de niveau de qualification comparable :</t>
  </si>
  <si>
    <t>- niveau 1 et 2 : niveau collège ;</t>
  </si>
  <si>
    <t>- niveau 4 : préparation d’un diplôme de formation longue, type baccalauréat ou brevet professionnel ;</t>
  </si>
  <si>
    <t>- niveau 5 : préparation d’un diplôme de niveau bac + 2 (DUT, BTS, DEUG, écoles des formations sanitaires ou sociales, etc.) ;</t>
  </si>
  <si>
    <r>
      <t xml:space="preserve">Nomenclature nationale des niveaux </t>
    </r>
    <r>
      <rPr>
        <sz val="9"/>
        <rFont val="Arial"/>
        <family val="2"/>
      </rPr>
      <t xml:space="preserve">– </t>
    </r>
    <r>
      <rPr>
        <sz val="9"/>
        <color rgb="FF000000"/>
        <rFont val="Arial"/>
        <family val="2"/>
      </rPr>
      <t xml:space="preserve">Elle est fixée par la Commission statistique nationale de la formation professionnelle et de la promotion sociale. </t>
    </r>
  </si>
  <si>
    <t xml:space="preserve">Définitions : </t>
  </si>
  <si>
    <t>Les apprentis sont théoriquement des jeunes âgés de 16 à 29 ans qui préparent un diplôme de l'enseignement</t>
  </si>
  <si>
    <t>professionnel ou technologique (ou une certification) dans le cadre d'un contrat de travail de type particulier,</t>
  </si>
  <si>
    <t>associant une formation en entreprise (sous la responsabilité d'un maître d'apprentissage) et des enseignements</t>
  </si>
  <si>
    <t>dispensés dans un CFA. Des dérogations sur la limite d'âge sont possibles, en cas d'enchaînement de formations</t>
  </si>
  <si>
    <t>en apprentissage, de reprise d'un commerce et également pour les personnes reconnues en tant que travailleur</t>
  </si>
  <si>
    <t>handicapé.</t>
  </si>
  <si>
    <t xml:space="preserve">Précisions : </t>
  </si>
  <si>
    <t>La mise en application de la loi sur la liberté de choisir son avenir professionnel a entraîné la création d'OF-CFA depuis 2019.</t>
  </si>
  <si>
    <t>Les données au niveau régional et académique sont calculées à partir de la variable lieu de formation où l'apprenti suit sa formation.</t>
  </si>
  <si>
    <t xml:space="preserve">Source, Champ, Méthodologie : </t>
  </si>
  <si>
    <t xml:space="preserve">Source : </t>
  </si>
  <si>
    <t>Le système d'information sur la formation des apprentis (SIFA) de la DEPP receuille auprès des OF-CFA de façon exhaustive</t>
  </si>
  <si>
    <t>des données individuelles depuis 2006, sur les personnes inscrites en apprentissage et présentes au 31 décembre de chaque</t>
  </si>
  <si>
    <t>- niveau 3 : préparation d’un diplôme de formation professionnelle courte, type CAP ;</t>
  </si>
  <si>
    <t>- niveaux 7 et 8 : préparation d’un diplôme universitaire de niveau supérieur à la licence, ou un diplôme de grande école.</t>
  </si>
  <si>
    <t>CAP</t>
  </si>
  <si>
    <t>Autres</t>
  </si>
  <si>
    <t>BP</t>
  </si>
  <si>
    <t>BTS</t>
  </si>
  <si>
    <t>Licence</t>
  </si>
  <si>
    <t>BUT</t>
  </si>
  <si>
    <t>Ingénieur</t>
  </si>
  <si>
    <t>Master</t>
  </si>
  <si>
    <t>1 - Évolution des effectifs d’apprentis selon le niveau de formation entre 2000 et 2025</t>
  </si>
  <si>
    <t>Poids de la formation en 2025 (%)</t>
  </si>
  <si>
    <t>Part des filles en 2025 (%)</t>
  </si>
  <si>
    <t>Effectifs 31/12/2025</t>
  </si>
  <si>
    <t>Évolution entre 2024 et 2025 (%)</t>
  </si>
  <si>
    <t>(1) Avertissement : en raison de la situation de  Mayotte en hiver 2024-2025 (cyclone Chido), les effectifs d'apprentis au 31/12/2024 sont très partiels et ne sont pas comparables avec ceux  au 31/12/2025.</t>
  </si>
  <si>
    <t>4bis web - Répartition des apprentis par région académique accueillant plus 60 000 apprentis au 31/12/2025 et niveau du diplôme préparé</t>
  </si>
  <si>
    <t>RÉGION ACADÉMIQUE</t>
  </si>
  <si>
    <t>Poids de l'apprentissage parmi les 16-29 ans
en 2025 (%)</t>
  </si>
  <si>
    <t>- niveau 6 : préparation d’un diplôme universitaire de niveau égal à la licence et au BUT.</t>
  </si>
  <si>
    <r>
      <t>année. Le champ couvert est la France (Mayotte</t>
    </r>
    <r>
      <rPr>
        <sz val="9"/>
        <color theme="1"/>
        <rFont val="Arial"/>
        <family val="2"/>
      </rPr>
      <t xml:space="preserve"> est inclus</t>
    </r>
    <r>
      <rPr>
        <sz val="9"/>
        <rFont val="Arial"/>
        <family val="2"/>
      </rPr>
      <t xml:space="preserve"> depuis 2011).</t>
    </r>
  </si>
  <si>
    <r>
      <t>Champ</t>
    </r>
    <r>
      <rPr>
        <sz val="10"/>
        <rFont val="Calibri"/>
        <family val="2"/>
        <scheme val="minor"/>
      </rPr>
      <t xml:space="preserve"> :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France.</t>
    </r>
  </si>
  <si>
    <r>
      <rPr>
        <b/>
        <sz val="10"/>
        <rFont val="Calibri"/>
        <family val="2"/>
        <scheme val="minor"/>
      </rPr>
      <t>Lecture</t>
    </r>
    <r>
      <rPr>
        <sz val="10"/>
        <rFont val="Calibri"/>
        <family val="2"/>
        <scheme val="minor"/>
      </rPr>
      <t xml:space="preserve"> : en 2025, 15 965 apprentis sont formés dans un établissement de l'académie de Clermont-Ferrand, un effectif en baisse de 4,9 % par rapport à 2024.</t>
    </r>
  </si>
  <si>
    <r>
      <rPr>
        <b/>
        <sz val="10"/>
        <rFont val="Calibri"/>
        <family val="2"/>
        <scheme val="minor"/>
      </rPr>
      <t>Lecture</t>
    </r>
    <r>
      <rPr>
        <sz val="10"/>
        <rFont val="Calibri"/>
        <family val="2"/>
        <scheme val="minor"/>
      </rPr>
      <t xml:space="preserve"> : En 2025, 60,7 % des apprentis préparant un diplôme du niveau secondaire dans les domaines des services sont des filles.</t>
    </r>
  </si>
  <si>
    <r>
      <rPr>
        <b/>
        <sz val="9"/>
        <rFont val="Calibri"/>
        <family val="2"/>
        <scheme val="minor"/>
      </rPr>
      <t>Champ</t>
    </r>
    <r>
      <rPr>
        <sz val="9"/>
        <rFont val="Calibri"/>
        <family val="2"/>
        <scheme val="minor"/>
      </rPr>
      <t xml:space="preserve"> : France.</t>
    </r>
  </si>
  <si>
    <r>
      <rPr>
        <b/>
        <sz val="10"/>
        <rFont val="Calibri"/>
        <family val="2"/>
        <scheme val="minor"/>
      </rPr>
      <t>Champ</t>
    </r>
    <r>
      <rPr>
        <sz val="10"/>
        <rFont val="Calibri"/>
        <family val="2"/>
        <scheme val="minor"/>
      </rPr>
      <t xml:space="preserve"> : France.</t>
    </r>
  </si>
  <si>
    <r>
      <t xml:space="preserve">Lecture : </t>
    </r>
    <r>
      <rPr>
        <sz val="10"/>
        <rFont val="Calibri"/>
        <family val="2"/>
        <scheme val="minor"/>
      </rPr>
      <t>en 2025, parmi les jeunes âgés de 16 à 29 ans en Bretagne, 8,3 % sont apprentis.</t>
    </r>
  </si>
  <si>
    <t>5 web - Poids de l'apprentissage parmi les 16-29 ans en 2025</t>
  </si>
  <si>
    <t>6 web - Distribution du nombre de sites de formation, de formations et d'apprentis par CFA en 2025</t>
  </si>
  <si>
    <t>Indicateur</t>
  </si>
  <si>
    <t>Médiane</t>
  </si>
  <si>
    <t>Sites de formation</t>
  </si>
  <si>
    <t>Formations</t>
  </si>
  <si>
    <t>Apprentis</t>
  </si>
  <si>
    <r>
      <t>Source :</t>
    </r>
    <r>
      <rPr>
        <sz val="10"/>
        <rFont val="Calibri"/>
        <family val="2"/>
        <scheme val="minor"/>
      </rPr>
      <t xml:space="preserve"> DEPP, enquête SIFA</t>
    </r>
  </si>
  <si>
    <r>
      <rPr>
        <b/>
        <sz val="10"/>
        <rFont val="Calibri"/>
        <family val="2"/>
        <scheme val="minor"/>
      </rPr>
      <t>Source</t>
    </r>
    <r>
      <rPr>
        <sz val="10"/>
        <rFont val="Calibri"/>
        <family val="2"/>
        <scheme val="minor"/>
      </rPr>
      <t xml:space="preserve"> : DEPP, enquête SIFA.</t>
    </r>
  </si>
  <si>
    <t>Premier décile (D1)</t>
  </si>
  <si>
    <t>Neuvième décile (D9)</t>
  </si>
  <si>
    <t>Troisième quartile (Q3)</t>
  </si>
  <si>
    <t>Premier quartile (Q1)</t>
  </si>
  <si>
    <r>
      <rPr>
        <b/>
        <sz val="10"/>
        <rFont val="Calibri"/>
        <family val="2"/>
        <scheme val="minor"/>
      </rPr>
      <t xml:space="preserve">Lecture </t>
    </r>
    <r>
      <rPr>
        <sz val="10"/>
        <rFont val="Calibri"/>
        <family val="2"/>
        <scheme val="minor"/>
      </rPr>
      <t>: en 2025, le troisième quartile (Q3) du nombre d'apprentis par CFA est de 219. Ainsi, 75 % des CFA accueillent au plus 219 apprentis, tandis que 25 % en accueillent plus de 219.</t>
    </r>
  </si>
  <si>
    <r>
      <t>Source :</t>
    </r>
    <r>
      <rPr>
        <sz val="9"/>
        <rFont val="Arial"/>
        <family val="2"/>
      </rPr>
      <t xml:space="preserve"> DEPP, enquête SIFA ; Insee, recensement de la population, traitements DEPP.</t>
    </r>
  </si>
  <si>
    <t>Pour en savoir plus</t>
  </si>
  <si>
    <t>L’apprentissage au 31 décembre 2024, Note d'Information, n° 25-44, DEPP.</t>
  </si>
  <si>
    <t>L’apprentissage dans l’enseignement supérieur en 2024, Note Flash du SIES, n°2025-21</t>
  </si>
  <si>
    <t>L'apprentissage en 2024, Dares Résultats, n°3 janvier 2026</t>
  </si>
  <si>
    <t>Séries chronologiques - Les apprentis</t>
  </si>
  <si>
    <r>
      <t xml:space="preserve">Lecture : </t>
    </r>
    <r>
      <rPr>
        <sz val="10"/>
        <rFont val="Calibri"/>
        <family val="2"/>
        <scheme val="minor"/>
      </rPr>
      <t>en 2025, 123 039 apprentis sont formés dans un établissement de la région académique Auvergne-Rhône-Alpes dont 73 634 pour préparer un diplôme de l'enseignement supérieur, soit 59,8 % de l'effectif total.</t>
    </r>
  </si>
  <si>
    <t>nc</t>
  </si>
  <si>
    <r>
      <t xml:space="preserve">Lecture : </t>
    </r>
    <r>
      <rPr>
        <sz val="10"/>
        <color theme="1"/>
        <rFont val="Marianne"/>
      </rPr>
      <t>en 2025, 251 900 apprentis préparent un diplôme de niveaux 7 ou 8 dans un centre de formation d'apprentis.</t>
    </r>
  </si>
  <si>
    <r>
      <rPr>
        <b/>
        <sz val="10"/>
        <rFont val="Marianne"/>
      </rPr>
      <t xml:space="preserve">Note : </t>
    </r>
    <r>
      <rPr>
        <sz val="10"/>
        <rFont val="Marianne"/>
      </rPr>
      <t>la nomenclature des diplômes par niveau utilisée dans cette étude est celle du décret n° 2019-14 du 8 janvier 2019 relatif au cadre national des certifications professionnelles.</t>
    </r>
  </si>
  <si>
    <r>
      <rPr>
        <b/>
        <sz val="10"/>
        <rFont val="Marianne"/>
      </rPr>
      <t>Champ</t>
    </r>
    <r>
      <rPr>
        <sz val="10"/>
        <rFont val="Marianne"/>
      </rPr>
      <t xml:space="preserve"> : France.</t>
    </r>
  </si>
  <si>
    <r>
      <rPr>
        <b/>
        <sz val="10"/>
        <rFont val="Marianne"/>
      </rPr>
      <t>Source</t>
    </r>
    <r>
      <rPr>
        <b/>
        <i/>
        <sz val="10"/>
        <rFont val="Marianne"/>
      </rPr>
      <t xml:space="preserve"> : </t>
    </r>
    <r>
      <rPr>
        <sz val="10"/>
        <rFont val="Marianne"/>
      </rPr>
      <t>DEPP, enquête SIFA.</t>
    </r>
  </si>
  <si>
    <r>
      <t>Lecture :</t>
    </r>
    <r>
      <rPr>
        <sz val="10"/>
        <color theme="1"/>
        <rFont val="Marianne"/>
      </rPr>
      <t xml:space="preserve"> en 2025, 17,3 % des apprentis préparent un CAP, soit 176 200 jeunes, dont 28,8 % sont des filles</t>
    </r>
  </si>
  <si>
    <r>
      <t xml:space="preserve">Champ : </t>
    </r>
    <r>
      <rPr>
        <sz val="9"/>
        <rFont val="Marianne"/>
      </rPr>
      <t>France.</t>
    </r>
  </si>
  <si>
    <r>
      <rPr>
        <b/>
        <sz val="9"/>
        <rFont val="Marianne"/>
      </rPr>
      <t>Source</t>
    </r>
    <r>
      <rPr>
        <sz val="9"/>
        <rFont val="Marianne"/>
      </rPr>
      <t xml:space="preserve"> : DEPP, enquête SIFA.</t>
    </r>
  </si>
  <si>
    <r>
      <t xml:space="preserve">Note : </t>
    </r>
    <r>
      <rPr>
        <sz val="9"/>
        <color theme="1"/>
        <rFont val="Marianne"/>
      </rPr>
      <t>Autres = certifications professionnelles, diplômes du CNAM, diplômes des grandes écoles, etc.</t>
    </r>
  </si>
  <si>
    <r>
      <t xml:space="preserve">Réf. : </t>
    </r>
    <r>
      <rPr>
        <i/>
        <sz val="10"/>
        <color indexed="8"/>
        <rFont val="Marianne"/>
      </rPr>
      <t>Note d'Information</t>
    </r>
    <r>
      <rPr>
        <sz val="10"/>
        <color indexed="8"/>
        <rFont val="Marianne"/>
      </rPr>
      <t>, n° 26.35. DEPP.</t>
    </r>
  </si>
  <si>
    <r>
      <t xml:space="preserve">Réf. : </t>
    </r>
    <r>
      <rPr>
        <i/>
        <sz val="9"/>
        <color indexed="8"/>
        <rFont val="Marianne"/>
      </rPr>
      <t>Note d'Information</t>
    </r>
    <r>
      <rPr>
        <sz val="9"/>
        <color indexed="8"/>
        <rFont val="Marianne"/>
      </rPr>
      <t>, n° 26.35. DEPP.</t>
    </r>
  </si>
  <si>
    <r>
      <t xml:space="preserve">Réf. : </t>
    </r>
    <r>
      <rPr>
        <i/>
        <sz val="10"/>
        <color indexed="8"/>
        <rFont val="Calibri"/>
        <family val="2"/>
        <scheme val="minor"/>
      </rPr>
      <t>Note d'Information</t>
    </r>
    <r>
      <rPr>
        <sz val="10"/>
        <color indexed="8"/>
        <rFont val="Calibri"/>
        <family val="2"/>
        <scheme val="minor"/>
      </rPr>
      <t>, n° 26.35. DEPP.</t>
    </r>
  </si>
  <si>
    <r>
      <t xml:space="preserve">Réf. : </t>
    </r>
    <r>
      <rPr>
        <i/>
        <sz val="9"/>
        <color indexed="8"/>
        <rFont val="Arial"/>
        <family val="2"/>
      </rPr>
      <t>Note d'Information</t>
    </r>
    <r>
      <rPr>
        <sz val="9"/>
        <color indexed="8"/>
        <rFont val="Arial"/>
        <family val="2"/>
      </rPr>
      <t>, n° 26.35. DEPP.</t>
    </r>
  </si>
  <si>
    <r>
      <t xml:space="preserve">Réf. : </t>
    </r>
    <r>
      <rPr>
        <i/>
        <sz val="10"/>
        <color indexed="8"/>
        <rFont val="Calibri"/>
        <family val="2"/>
        <scheme val="minor"/>
      </rPr>
      <t>Note d’Information</t>
    </r>
    <r>
      <rPr>
        <sz val="10"/>
        <color indexed="8"/>
        <rFont val="Calibri"/>
        <family val="2"/>
        <scheme val="minor"/>
      </rPr>
      <t>, n° 26.35. DEPP.</t>
    </r>
  </si>
  <si>
    <r>
      <t xml:space="preserve">Réf. : </t>
    </r>
    <r>
      <rPr>
        <i/>
        <sz val="9"/>
        <rFont val="Calibri"/>
        <family val="2"/>
        <scheme val="minor"/>
      </rPr>
      <t>Note d'information</t>
    </r>
    <r>
      <rPr>
        <sz val="9"/>
        <rFont val="Calibri"/>
        <family val="2"/>
        <scheme val="minor"/>
      </rPr>
      <t>, n° 26.35. DEPP.</t>
    </r>
  </si>
  <si>
    <r>
      <t xml:space="preserve">Réf. : </t>
    </r>
    <r>
      <rPr>
        <i/>
        <sz val="10"/>
        <rFont val="Calibri"/>
        <family val="2"/>
        <scheme val="minor"/>
      </rPr>
      <t>Note d'information</t>
    </r>
    <r>
      <rPr>
        <sz val="10"/>
        <rFont val="Calibri"/>
        <family val="2"/>
        <scheme val="minor"/>
      </rPr>
      <t>, n° 26.35. DEPP.</t>
    </r>
  </si>
  <si>
    <t>L'enquête SIFA a été réalisée sur le champ des OF-CFA immatriculés à la date de janvier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</si>
</sst>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theme="1"/>
      <name val="Arial"/>
      <family val="2"/>
    </font>
    <font>
      <i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color theme="10"/>
      <name val="Arial"/>
      <family val="2"/>
    </font>
    <font>
      <b/>
      <sz val="9"/>
      <name val="Marianne"/>
    </font>
    <font>
      <sz val="9"/>
      <name val="Marianne"/>
    </font>
    <font>
      <sz val="9"/>
      <color indexed="8"/>
      <name val="Marianne"/>
    </font>
    <font>
      <sz val="9"/>
      <color theme="1"/>
      <name val="Marianne"/>
    </font>
    <font>
      <b/>
      <sz val="9"/>
      <color theme="1"/>
      <name val="Marianne"/>
    </font>
    <font>
      <i/>
      <sz val="9"/>
      <color indexed="8"/>
      <name val="Marianne"/>
    </font>
    <font>
      <b/>
      <sz val="10"/>
      <name val="Marianne"/>
    </font>
    <font>
      <sz val="10"/>
      <name val="Marianne"/>
    </font>
    <font>
      <b/>
      <sz val="10"/>
      <color indexed="9"/>
      <name val="Marianne"/>
    </font>
    <font>
      <sz val="10"/>
      <color indexed="8"/>
      <name val="Marianne"/>
    </font>
    <font>
      <sz val="10"/>
      <color theme="1"/>
      <name val="Marianne"/>
    </font>
    <font>
      <b/>
      <sz val="10"/>
      <color theme="1"/>
      <name val="Marianne"/>
    </font>
    <font>
      <b/>
      <i/>
      <sz val="10"/>
      <name val="Marianne"/>
    </font>
    <font>
      <i/>
      <sz val="10"/>
      <color indexed="8"/>
      <name val="Marianne"/>
    </font>
    <font>
      <b/>
      <i/>
      <sz val="10"/>
      <color theme="1"/>
      <name val="Marianne"/>
    </font>
    <font>
      <b/>
      <i/>
      <sz val="9"/>
      <color theme="1"/>
      <name val="Marianne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AFBF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3" fillId="0" borderId="0" applyFont="0" applyFill="0" applyBorder="0" applyAlignment="0" applyProtection="0"/>
    <xf numFmtId="0" fontId="1" fillId="0" borderId="0"/>
    <xf numFmtId="0" fontId="13" fillId="0" borderId="0"/>
    <xf numFmtId="0" fontId="12" fillId="0" borderId="0"/>
    <xf numFmtId="9" fontId="26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53">
    <xf numFmtId="0" fontId="0" fillId="0" borderId="0" xfId="0"/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left"/>
    </xf>
    <xf numFmtId="0" fontId="15" fillId="5" borderId="1" xfId="2" applyFont="1" applyFill="1" applyBorder="1" applyAlignment="1">
      <alignment horizontal="left"/>
    </xf>
    <xf numFmtId="0" fontId="17" fillId="6" borderId="1" xfId="0" applyFont="1" applyFill="1" applyBorder="1" applyAlignment="1">
      <alignment horizontal="center" vertical="top" wrapText="1"/>
    </xf>
    <xf numFmtId="3" fontId="16" fillId="0" borderId="0" xfId="2" applyNumberFormat="1" applyFont="1"/>
    <xf numFmtId="166" fontId="16" fillId="0" borderId="0" xfId="2" applyNumberFormat="1" applyFont="1"/>
    <xf numFmtId="0" fontId="3" fillId="0" borderId="0" xfId="0" applyFont="1"/>
    <xf numFmtId="0" fontId="18" fillId="0" borderId="0" xfId="3" applyFont="1"/>
    <xf numFmtId="0" fontId="3" fillId="0" borderId="0" xfId="2" applyFont="1" applyAlignment="1">
      <alignment horizontal="left"/>
    </xf>
    <xf numFmtId="0" fontId="3" fillId="0" borderId="0" xfId="2" applyFont="1"/>
    <xf numFmtId="0" fontId="16" fillId="0" borderId="0" xfId="2" applyFont="1" applyFill="1"/>
    <xf numFmtId="49" fontId="16" fillId="0" borderId="1" xfId="2" applyNumberFormat="1" applyFont="1" applyBorder="1" applyAlignment="1">
      <alignment vertical="center"/>
    </xf>
    <xf numFmtId="0" fontId="17" fillId="7" borderId="1" xfId="0" applyFont="1" applyFill="1" applyBorder="1" applyAlignment="1">
      <alignment vertical="center" wrapText="1"/>
    </xf>
    <xf numFmtId="0" fontId="6" fillId="0" borderId="0" xfId="2" applyFont="1" applyAlignment="1">
      <alignment horizontal="left"/>
    </xf>
    <xf numFmtId="0" fontId="6" fillId="0" borderId="0" xfId="2" applyFont="1"/>
    <xf numFmtId="3" fontId="6" fillId="5" borderId="1" xfId="2" applyNumberFormat="1" applyFont="1" applyFill="1" applyBorder="1" applyAlignment="1">
      <alignment horizontal="right" vertical="center" indent="1"/>
    </xf>
    <xf numFmtId="0" fontId="6" fillId="0" borderId="0" xfId="0" applyFont="1"/>
    <xf numFmtId="3" fontId="8" fillId="5" borderId="1" xfId="2" applyNumberFormat="1" applyFont="1" applyFill="1" applyBorder="1" applyAlignment="1">
      <alignment horizontal="right" vertical="center" indent="1"/>
    </xf>
    <xf numFmtId="166" fontId="6" fillId="5" borderId="1" xfId="2" applyNumberFormat="1" applyFont="1" applyFill="1" applyBorder="1" applyAlignment="1">
      <alignment horizontal="right" indent="1"/>
    </xf>
    <xf numFmtId="3" fontId="20" fillId="5" borderId="1" xfId="0" applyNumberFormat="1" applyFont="1" applyFill="1" applyBorder="1" applyAlignment="1">
      <alignment horizontal="right" vertical="center" wrapText="1" indent="1"/>
    </xf>
    <xf numFmtId="3" fontId="6" fillId="8" borderId="1" xfId="2" applyNumberFormat="1" applyFont="1" applyFill="1" applyBorder="1" applyAlignment="1">
      <alignment horizontal="right" vertical="center" indent="1"/>
    </xf>
    <xf numFmtId="3" fontId="8" fillId="8" borderId="1" xfId="2" applyNumberFormat="1" applyFont="1" applyFill="1" applyBorder="1" applyAlignment="1">
      <alignment horizontal="right" vertical="center" indent="1"/>
    </xf>
    <xf numFmtId="166" fontId="6" fillId="8" borderId="1" xfId="2" applyNumberFormat="1" applyFont="1" applyFill="1" applyBorder="1" applyAlignment="1">
      <alignment horizontal="right" indent="1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17" fillId="5" borderId="0" xfId="0" applyFont="1" applyFill="1" applyAlignment="1">
      <alignment horizontal="center" vertical="top" wrapText="1"/>
    </xf>
    <xf numFmtId="0" fontId="17" fillId="5" borderId="1" xfId="0" applyFont="1" applyFill="1" applyBorder="1" applyAlignment="1">
      <alignment horizontal="center" vertical="top" wrapText="1"/>
    </xf>
    <xf numFmtId="166" fontId="6" fillId="9" borderId="1" xfId="2" applyNumberFormat="1" applyFont="1" applyFill="1" applyBorder="1" applyAlignment="1">
      <alignment horizontal="right" indent="1"/>
    </xf>
    <xf numFmtId="3" fontId="3" fillId="5" borderId="1" xfId="2" applyNumberFormat="1" applyFont="1" applyFill="1" applyBorder="1" applyAlignment="1">
      <alignment horizontal="right" vertical="center" indent="1"/>
    </xf>
    <xf numFmtId="3" fontId="7" fillId="5" borderId="1" xfId="2" applyNumberFormat="1" applyFont="1" applyFill="1" applyBorder="1" applyAlignment="1">
      <alignment horizontal="right" vertical="center" indent="1"/>
    </xf>
    <xf numFmtId="166" fontId="3" fillId="5" borderId="1" xfId="2" applyNumberFormat="1" applyFont="1" applyFill="1" applyBorder="1" applyAlignment="1">
      <alignment horizontal="right" indent="1"/>
    </xf>
    <xf numFmtId="3" fontId="19" fillId="5" borderId="1" xfId="0" applyNumberFormat="1" applyFont="1" applyFill="1" applyBorder="1" applyAlignment="1">
      <alignment horizontal="right" vertical="center" wrapText="1" indent="1"/>
    </xf>
    <xf numFmtId="0" fontId="15" fillId="5" borderId="1" xfId="2" applyFont="1" applyFill="1" applyBorder="1" applyAlignment="1">
      <alignment horizontal="center"/>
    </xf>
    <xf numFmtId="3" fontId="16" fillId="0" borderId="0" xfId="2" applyNumberFormat="1" applyFont="1" applyFill="1"/>
    <xf numFmtId="165" fontId="16" fillId="0" borderId="0" xfId="2" applyNumberFormat="1" applyFont="1" applyFill="1"/>
    <xf numFmtId="166" fontId="16" fillId="0" borderId="1" xfId="2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Fill="1"/>
    <xf numFmtId="0" fontId="16" fillId="14" borderId="0" xfId="2" applyFont="1" applyFill="1"/>
    <xf numFmtId="0" fontId="24" fillId="0" borderId="0" xfId="0" applyFont="1" applyAlignment="1">
      <alignment vertical="center"/>
    </xf>
    <xf numFmtId="0" fontId="25" fillId="0" borderId="0" xfId="0" applyFont="1"/>
    <xf numFmtId="0" fontId="11" fillId="0" borderId="0" xfId="0" applyFont="1"/>
    <xf numFmtId="0" fontId="1" fillId="0" borderId="0" xfId="0" applyFont="1" applyFill="1"/>
    <xf numFmtId="165" fontId="16" fillId="0" borderId="0" xfId="2" applyNumberFormat="1" applyFont="1"/>
    <xf numFmtId="166" fontId="0" fillId="0" borderId="0" xfId="0" applyNumberFormat="1"/>
    <xf numFmtId="0" fontId="21" fillId="0" borderId="1" xfId="2" applyFont="1" applyBorder="1" applyAlignment="1">
      <alignment horizontal="center" vertical="center" wrapText="1"/>
    </xf>
    <xf numFmtId="0" fontId="22" fillId="0" borderId="5" xfId="2" applyFont="1" applyBorder="1" applyAlignment="1">
      <alignment horizontal="center" vertical="center" wrapText="1"/>
    </xf>
    <xf numFmtId="0" fontId="21" fillId="0" borderId="5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5" fillId="0" borderId="1" xfId="2" applyFont="1" applyBorder="1" applyAlignment="1">
      <alignment horizontal="left"/>
    </xf>
    <xf numFmtId="0" fontId="17" fillId="0" borderId="1" xfId="0" applyFont="1" applyBorder="1" applyAlignment="1">
      <alignment horizontal="center" vertical="top" wrapText="1"/>
    </xf>
    <xf numFmtId="3" fontId="3" fillId="0" borderId="1" xfId="2" applyNumberFormat="1" applyFont="1" applyBorder="1" applyAlignment="1">
      <alignment horizontal="right" vertical="center" indent="1"/>
    </xf>
    <xf numFmtId="3" fontId="19" fillId="0" borderId="1" xfId="0" applyNumberFormat="1" applyFont="1" applyBorder="1" applyAlignment="1">
      <alignment horizontal="right" vertical="center" wrapText="1" indent="1"/>
    </xf>
    <xf numFmtId="166" fontId="3" fillId="0" borderId="1" xfId="2" applyNumberFormat="1" applyFont="1" applyBorder="1" applyAlignment="1">
      <alignment horizontal="right" indent="1"/>
    </xf>
    <xf numFmtId="3" fontId="6" fillId="0" borderId="1" xfId="2" applyNumberFormat="1" applyFont="1" applyBorder="1" applyAlignment="1">
      <alignment horizontal="right" vertical="center" indent="1"/>
    </xf>
    <xf numFmtId="3" fontId="8" fillId="0" borderId="1" xfId="2" applyNumberFormat="1" applyFont="1" applyBorder="1" applyAlignment="1">
      <alignment horizontal="right" vertical="center" indent="1"/>
    </xf>
    <xf numFmtId="166" fontId="6" fillId="0" borderId="1" xfId="2" applyNumberFormat="1" applyFont="1" applyBorder="1" applyAlignment="1">
      <alignment horizontal="right" indent="1"/>
    </xf>
    <xf numFmtId="3" fontId="7" fillId="0" borderId="1" xfId="2" applyNumberFormat="1" applyFont="1" applyBorder="1" applyAlignment="1">
      <alignment horizontal="right" vertical="center" indent="1"/>
    </xf>
    <xf numFmtId="3" fontId="20" fillId="0" borderId="1" xfId="0" applyNumberFormat="1" applyFont="1" applyBorder="1" applyAlignment="1">
      <alignment horizontal="right" vertical="center" wrapText="1" indent="1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left"/>
    </xf>
    <xf numFmtId="0" fontId="15" fillId="0" borderId="1" xfId="2" applyFont="1" applyBorder="1" applyAlignment="1">
      <alignment vertical="center"/>
    </xf>
    <xf numFmtId="166" fontId="15" fillId="0" borderId="1" xfId="2" applyNumberFormat="1" applyFont="1" applyBorder="1" applyAlignment="1">
      <alignment horizontal="right" indent="1"/>
    </xf>
    <xf numFmtId="0" fontId="15" fillId="0" borderId="0" xfId="0" applyFont="1"/>
    <xf numFmtId="0" fontId="16" fillId="0" borderId="0" xfId="0" applyFont="1"/>
    <xf numFmtId="0" fontId="16" fillId="0" borderId="0" xfId="0" applyFont="1" applyFill="1" applyBorder="1"/>
    <xf numFmtId="3" fontId="16" fillId="0" borderId="0" xfId="0" applyNumberFormat="1" applyFont="1" applyFill="1" applyBorder="1" applyAlignment="1">
      <alignment horizontal="center"/>
    </xf>
    <xf numFmtId="165" fontId="16" fillId="0" borderId="0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0" fontId="16" fillId="0" borderId="0" xfId="0" applyFont="1" applyFill="1"/>
    <xf numFmtId="0" fontId="16" fillId="0" borderId="1" xfId="0" applyFont="1" applyBorder="1" applyAlignment="1">
      <alignment horizontal="center"/>
    </xf>
    <xf numFmtId="0" fontId="16" fillId="5" borderId="1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3" fontId="16" fillId="0" borderId="1" xfId="0" applyNumberFormat="1" applyFont="1" applyBorder="1" applyAlignment="1">
      <alignment horizontal="center"/>
    </xf>
    <xf numFmtId="166" fontId="16" fillId="0" borderId="1" xfId="0" applyNumberFormat="1" applyFont="1" applyBorder="1" applyAlignment="1">
      <alignment horizontal="center"/>
    </xf>
    <xf numFmtId="3" fontId="16" fillId="0" borderId="1" xfId="0" applyNumberFormat="1" applyFont="1" applyFill="1" applyBorder="1" applyAlignment="1">
      <alignment horizontal="center"/>
    </xf>
    <xf numFmtId="0" fontId="16" fillId="13" borderId="1" xfId="0" applyFont="1" applyFill="1" applyBorder="1" applyAlignment="1">
      <alignment horizontal="left"/>
    </xf>
    <xf numFmtId="3" fontId="16" fillId="13" borderId="1" xfId="0" applyNumberFormat="1" applyFont="1" applyFill="1" applyBorder="1" applyAlignment="1">
      <alignment horizontal="center"/>
    </xf>
    <xf numFmtId="166" fontId="16" fillId="13" borderId="1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left"/>
    </xf>
    <xf numFmtId="0" fontId="29" fillId="0" borderId="0" xfId="0" applyFont="1"/>
    <xf numFmtId="166" fontId="16" fillId="0" borderId="0" xfId="0" applyNumberFormat="1" applyFont="1"/>
    <xf numFmtId="0" fontId="14" fillId="0" borderId="0" xfId="3" applyFont="1"/>
    <xf numFmtId="0" fontId="29" fillId="0" borderId="0" xfId="2" applyFont="1" applyAlignment="1">
      <alignment horizontal="left"/>
    </xf>
    <xf numFmtId="0" fontId="30" fillId="0" borderId="1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3" fontId="15" fillId="5" borderId="1" xfId="2" applyNumberFormat="1" applyFont="1" applyFill="1" applyBorder="1" applyAlignment="1">
      <alignment horizontal="right" vertical="center" indent="1"/>
    </xf>
    <xf numFmtId="3" fontId="31" fillId="5" borderId="1" xfId="2" applyNumberFormat="1" applyFont="1" applyFill="1" applyBorder="1" applyAlignment="1">
      <alignment horizontal="right" vertical="center" indent="1"/>
    </xf>
    <xf numFmtId="166" fontId="15" fillId="5" borderId="1" xfId="2" applyNumberFormat="1" applyFont="1" applyFill="1" applyBorder="1" applyAlignment="1">
      <alignment horizontal="right" indent="1"/>
    </xf>
    <xf numFmtId="3" fontId="15" fillId="0" borderId="1" xfId="2" applyNumberFormat="1" applyFont="1" applyBorder="1" applyAlignment="1">
      <alignment horizontal="right" vertical="center" indent="1"/>
    </xf>
    <xf numFmtId="3" fontId="32" fillId="0" borderId="1" xfId="0" applyNumberFormat="1" applyFont="1" applyBorder="1" applyAlignment="1">
      <alignment horizontal="right" vertical="center" wrapText="1" indent="1"/>
    </xf>
    <xf numFmtId="3" fontId="32" fillId="5" borderId="1" xfId="0" applyNumberFormat="1" applyFont="1" applyFill="1" applyBorder="1" applyAlignment="1">
      <alignment horizontal="right" vertical="center" wrapText="1" indent="1"/>
    </xf>
    <xf numFmtId="3" fontId="15" fillId="12" borderId="1" xfId="2" applyNumberFormat="1" applyFont="1" applyFill="1" applyBorder="1" applyAlignment="1">
      <alignment horizontal="right" vertical="center" indent="1"/>
    </xf>
    <xf numFmtId="3" fontId="31" fillId="12" borderId="1" xfId="2" applyNumberFormat="1" applyFont="1" applyFill="1" applyBorder="1" applyAlignment="1">
      <alignment horizontal="right" vertical="center" indent="1"/>
    </xf>
    <xf numFmtId="166" fontId="15" fillId="12" borderId="1" xfId="2" applyNumberFormat="1" applyFont="1" applyFill="1" applyBorder="1" applyAlignment="1">
      <alignment horizontal="right" indent="1"/>
    </xf>
    <xf numFmtId="0" fontId="15" fillId="12" borderId="0" xfId="2" applyFont="1" applyFill="1" applyBorder="1" applyAlignment="1">
      <alignment horizontal="left"/>
    </xf>
    <xf numFmtId="0" fontId="16" fillId="12" borderId="0" xfId="0" applyFont="1" applyFill="1" applyBorder="1"/>
    <xf numFmtId="3" fontId="15" fillId="12" borderId="0" xfId="2" applyNumberFormat="1" applyFont="1" applyFill="1" applyBorder="1" applyAlignment="1">
      <alignment horizontal="right" vertical="center" indent="1"/>
    </xf>
    <xf numFmtId="3" fontId="31" fillId="12" borderId="0" xfId="2" applyNumberFormat="1" applyFont="1" applyFill="1" applyBorder="1" applyAlignment="1">
      <alignment horizontal="right" vertical="center" indent="1"/>
    </xf>
    <xf numFmtId="166" fontId="15" fillId="12" borderId="0" xfId="2" applyNumberFormat="1" applyFont="1" applyFill="1" applyBorder="1" applyAlignment="1">
      <alignment horizontal="right" indent="1"/>
    </xf>
    <xf numFmtId="0" fontId="14" fillId="0" borderId="0" xfId="0" applyFont="1"/>
    <xf numFmtId="0" fontId="6" fillId="5" borderId="1" xfId="0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 wrapText="1"/>
    </xf>
    <xf numFmtId="0" fontId="27" fillId="5" borderId="27" xfId="2" applyFont="1" applyFill="1" applyBorder="1" applyAlignment="1">
      <alignment horizontal="center" vertical="center"/>
    </xf>
    <xf numFmtId="0" fontId="16" fillId="0" borderId="0" xfId="0" applyFont="1" applyBorder="1"/>
    <xf numFmtId="0" fontId="1" fillId="0" borderId="17" xfId="0" applyFont="1" applyBorder="1"/>
    <xf numFmtId="0" fontId="1" fillId="0" borderId="1" xfId="0" applyFont="1" applyBorder="1"/>
    <xf numFmtId="0" fontId="1" fillId="0" borderId="16" xfId="0" applyFont="1" applyBorder="1"/>
    <xf numFmtId="0" fontId="1" fillId="0" borderId="25" xfId="0" applyFont="1" applyBorder="1"/>
    <xf numFmtId="0" fontId="1" fillId="0" borderId="19" xfId="0" applyFont="1" applyBorder="1"/>
    <xf numFmtId="1" fontId="1" fillId="0" borderId="1" xfId="0" applyNumberFormat="1" applyFont="1" applyBorder="1"/>
    <xf numFmtId="0" fontId="27" fillId="5" borderId="5" xfId="2" applyFont="1" applyFill="1" applyBorder="1" applyAlignment="1">
      <alignment horizontal="center" vertical="center"/>
    </xf>
    <xf numFmtId="0" fontId="27" fillId="5" borderId="26" xfId="2" applyFont="1" applyFill="1" applyBorder="1" applyAlignment="1">
      <alignment horizontal="center" vertical="center"/>
    </xf>
    <xf numFmtId="0" fontId="16" fillId="0" borderId="0" xfId="2" applyFont="1" applyBorder="1" applyAlignment="1">
      <alignment horizontal="left"/>
    </xf>
    <xf numFmtId="0" fontId="35" fillId="0" borderId="0" xfId="6"/>
    <xf numFmtId="0" fontId="35" fillId="0" borderId="0" xfId="6" applyAlignment="1">
      <alignment vertical="center"/>
    </xf>
    <xf numFmtId="0" fontId="36" fillId="0" borderId="0" xfId="2" applyFont="1" applyAlignment="1"/>
    <xf numFmtId="0" fontId="37" fillId="0" borderId="0" xfId="2" applyFont="1"/>
    <xf numFmtId="0" fontId="39" fillId="0" borderId="0" xfId="3" applyFont="1"/>
    <xf numFmtId="0" fontId="42" fillId="0" borderId="0" xfId="2" applyFont="1" applyAlignment="1"/>
    <xf numFmtId="0" fontId="43" fillId="0" borderId="0" xfId="2" applyFont="1"/>
    <xf numFmtId="0" fontId="43" fillId="0" borderId="0" xfId="2" applyFont="1" applyAlignment="1"/>
    <xf numFmtId="3" fontId="43" fillId="0" borderId="0" xfId="2" applyNumberFormat="1" applyFont="1"/>
    <xf numFmtId="0" fontId="44" fillId="3" borderId="2" xfId="2" applyFont="1" applyFill="1" applyBorder="1" applyAlignment="1">
      <alignment horizontal="center" vertical="center"/>
    </xf>
    <xf numFmtId="0" fontId="44" fillId="3" borderId="2" xfId="2" applyFont="1" applyFill="1" applyBorder="1" applyAlignment="1">
      <alignment vertical="center"/>
    </xf>
    <xf numFmtId="0" fontId="44" fillId="3" borderId="3" xfId="2" applyFont="1" applyFill="1" applyBorder="1" applyAlignment="1">
      <alignment vertical="center"/>
    </xf>
    <xf numFmtId="3" fontId="43" fillId="0" borderId="0" xfId="2" applyNumberFormat="1" applyFont="1" applyAlignment="1">
      <alignment horizontal="right" indent="1"/>
    </xf>
    <xf numFmtId="3" fontId="45" fillId="0" borderId="0" xfId="2" applyNumberFormat="1" applyFont="1" applyFill="1" applyBorder="1" applyAlignment="1">
      <alignment horizontal="right" indent="1"/>
    </xf>
    <xf numFmtId="3" fontId="43" fillId="0" borderId="0" xfId="2" applyNumberFormat="1" applyFont="1" applyFill="1" applyAlignment="1">
      <alignment horizontal="right" indent="1"/>
    </xf>
    <xf numFmtId="3" fontId="46" fillId="0" borderId="0" xfId="2" applyNumberFormat="1" applyFont="1" applyFill="1" applyAlignment="1">
      <alignment horizontal="right" indent="1"/>
    </xf>
    <xf numFmtId="3" fontId="45" fillId="4" borderId="0" xfId="2" applyNumberFormat="1" applyFont="1" applyFill="1" applyAlignment="1">
      <alignment horizontal="right" vertical="center" indent="1"/>
    </xf>
    <xf numFmtId="3" fontId="45" fillId="0" borderId="0" xfId="2" applyNumberFormat="1" applyFont="1" applyFill="1" applyAlignment="1">
      <alignment horizontal="right" vertical="center" indent="1"/>
    </xf>
    <xf numFmtId="3" fontId="45" fillId="4" borderId="2" xfId="2" applyNumberFormat="1" applyFont="1" applyFill="1" applyBorder="1" applyAlignment="1">
      <alignment horizontal="right" indent="1"/>
    </xf>
    <xf numFmtId="3" fontId="45" fillId="0" borderId="4" xfId="2" applyNumberFormat="1" applyFont="1" applyFill="1" applyBorder="1" applyAlignment="1">
      <alignment horizontal="right" indent="1"/>
    </xf>
    <xf numFmtId="3" fontId="45" fillId="0" borderId="3" xfId="2" applyNumberFormat="1" applyFont="1" applyFill="1" applyBorder="1" applyAlignment="1">
      <alignment horizontal="right" indent="1"/>
    </xf>
    <xf numFmtId="3" fontId="46" fillId="0" borderId="0" xfId="2" applyNumberFormat="1" applyFont="1" applyAlignment="1">
      <alignment horizontal="right" indent="1"/>
    </xf>
    <xf numFmtId="0" fontId="43" fillId="0" borderId="0" xfId="2" applyFont="1" applyAlignment="1">
      <alignment vertical="center"/>
    </xf>
    <xf numFmtId="0" fontId="43" fillId="0" borderId="0" xfId="2" applyFont="1" applyAlignment="1">
      <alignment horizontal="right" indent="1"/>
    </xf>
    <xf numFmtId="0" fontId="43" fillId="0" borderId="0" xfId="2" applyFont="1" applyFill="1" applyAlignment="1">
      <alignment horizontal="right" indent="1"/>
    </xf>
    <xf numFmtId="0" fontId="46" fillId="0" borderId="0" xfId="2" applyFont="1"/>
    <xf numFmtId="0" fontId="47" fillId="15" borderId="0" xfId="2" applyFont="1" applyFill="1" applyBorder="1" applyAlignment="1">
      <alignment vertical="center"/>
    </xf>
    <xf numFmtId="0" fontId="43" fillId="0" borderId="0" xfId="0" applyFont="1" applyAlignment="1">
      <alignment vertical="center"/>
    </xf>
    <xf numFmtId="166" fontId="43" fillId="0" borderId="0" xfId="2" applyNumberFormat="1" applyFont="1"/>
    <xf numFmtId="0" fontId="48" fillId="0" borderId="0" xfId="0" applyFont="1"/>
    <xf numFmtId="0" fontId="46" fillId="0" borderId="0" xfId="3" applyFont="1"/>
    <xf numFmtId="3" fontId="37" fillId="0" borderId="0" xfId="2" applyNumberFormat="1" applyFont="1"/>
    <xf numFmtId="9" fontId="43" fillId="0" borderId="0" xfId="5" applyFont="1"/>
    <xf numFmtId="0" fontId="43" fillId="0" borderId="0" xfId="2" applyFont="1" applyBorder="1"/>
    <xf numFmtId="0" fontId="47" fillId="10" borderId="6" xfId="0" applyFont="1" applyFill="1" applyBorder="1" applyAlignment="1">
      <alignment horizontal="center" vertical="center" wrapText="1"/>
    </xf>
    <xf numFmtId="0" fontId="46" fillId="11" borderId="6" xfId="0" applyFont="1" applyFill="1" applyBorder="1" applyAlignment="1">
      <alignment vertical="center"/>
    </xf>
    <xf numFmtId="3" fontId="39" fillId="11" borderId="6" xfId="0" applyNumberFormat="1" applyFont="1" applyFill="1" applyBorder="1" applyAlignment="1">
      <alignment horizontal="center" vertical="center"/>
    </xf>
    <xf numFmtId="165" fontId="39" fillId="11" borderId="6" xfId="0" applyNumberFormat="1" applyFont="1" applyFill="1" applyBorder="1" applyAlignment="1">
      <alignment horizontal="center" vertical="center"/>
    </xf>
    <xf numFmtId="166" fontId="39" fillId="11" borderId="6" xfId="0" applyNumberFormat="1" applyFont="1" applyFill="1" applyBorder="1" applyAlignment="1">
      <alignment horizontal="center" vertical="center"/>
    </xf>
    <xf numFmtId="0" fontId="47" fillId="11" borderId="6" xfId="0" applyFont="1" applyFill="1" applyBorder="1" applyAlignment="1">
      <alignment vertical="center"/>
    </xf>
    <xf numFmtId="3" fontId="40" fillId="11" borderId="6" xfId="0" applyNumberFormat="1" applyFont="1" applyFill="1" applyBorder="1" applyAlignment="1">
      <alignment horizontal="center" vertical="center"/>
    </xf>
    <xf numFmtId="165" fontId="40" fillId="11" borderId="6" xfId="0" applyNumberFormat="1" applyFont="1" applyFill="1" applyBorder="1" applyAlignment="1">
      <alignment horizontal="center" vertical="center"/>
    </xf>
    <xf numFmtId="166" fontId="40" fillId="11" borderId="6" xfId="0" applyNumberFormat="1" applyFont="1" applyFill="1" applyBorder="1" applyAlignment="1">
      <alignment horizontal="center" vertical="center"/>
    </xf>
    <xf numFmtId="0" fontId="46" fillId="0" borderId="6" xfId="0" applyFont="1" applyBorder="1" applyAlignment="1">
      <alignment vertical="center"/>
    </xf>
    <xf numFmtId="3" fontId="39" fillId="0" borderId="6" xfId="0" applyNumberFormat="1" applyFont="1" applyBorder="1" applyAlignment="1">
      <alignment horizontal="center" vertical="center"/>
    </xf>
    <xf numFmtId="165" fontId="39" fillId="0" borderId="6" xfId="0" applyNumberFormat="1" applyFont="1" applyBorder="1" applyAlignment="1">
      <alignment horizontal="center" vertical="center"/>
    </xf>
    <xf numFmtId="166" fontId="39" fillId="12" borderId="6" xfId="0" applyNumberFormat="1" applyFont="1" applyFill="1" applyBorder="1" applyAlignment="1">
      <alignment horizontal="center" vertical="center"/>
    </xf>
    <xf numFmtId="0" fontId="47" fillId="0" borderId="6" xfId="0" applyFont="1" applyBorder="1" applyAlignment="1">
      <alignment vertical="center"/>
    </xf>
    <xf numFmtId="3" fontId="40" fillId="0" borderId="6" xfId="0" applyNumberFormat="1" applyFont="1" applyBorder="1" applyAlignment="1">
      <alignment horizontal="center" vertical="center"/>
    </xf>
    <xf numFmtId="165" fontId="40" fillId="0" borderId="6" xfId="0" applyNumberFormat="1" applyFont="1" applyBorder="1" applyAlignment="1">
      <alignment horizontal="center" vertical="center"/>
    </xf>
    <xf numFmtId="166" fontId="40" fillId="12" borderId="6" xfId="0" applyNumberFormat="1" applyFont="1" applyFill="1" applyBorder="1" applyAlignment="1">
      <alignment horizontal="center" vertical="center"/>
    </xf>
    <xf numFmtId="3" fontId="51" fillId="11" borderId="6" xfId="0" applyNumberFormat="1" applyFont="1" applyFill="1" applyBorder="1" applyAlignment="1">
      <alignment horizontal="center" vertical="center"/>
    </xf>
    <xf numFmtId="165" fontId="51" fillId="11" borderId="6" xfId="0" applyNumberFormat="1" applyFont="1" applyFill="1" applyBorder="1" applyAlignment="1">
      <alignment horizontal="center" vertical="center"/>
    </xf>
    <xf numFmtId="166" fontId="51" fillId="11" borderId="6" xfId="0" applyNumberFormat="1" applyFont="1" applyFill="1" applyBorder="1" applyAlignment="1">
      <alignment horizontal="center" vertical="center"/>
    </xf>
    <xf numFmtId="165" fontId="43" fillId="0" borderId="0" xfId="2" applyNumberFormat="1" applyFont="1"/>
    <xf numFmtId="0" fontId="46" fillId="0" borderId="7" xfId="0" applyFont="1" applyBorder="1" applyAlignment="1">
      <alignment vertical="center"/>
    </xf>
    <xf numFmtId="3" fontId="39" fillId="0" borderId="7" xfId="0" applyNumberFormat="1" applyFont="1" applyBorder="1" applyAlignment="1">
      <alignment horizontal="center" vertical="center"/>
    </xf>
    <xf numFmtId="165" fontId="39" fillId="0" borderId="7" xfId="0" applyNumberFormat="1" applyFont="1" applyBorder="1" applyAlignment="1">
      <alignment horizontal="center" vertical="center"/>
    </xf>
    <xf numFmtId="0" fontId="46" fillId="0" borderId="8" xfId="0" applyFont="1" applyBorder="1" applyAlignment="1">
      <alignment vertical="center"/>
    </xf>
    <xf numFmtId="3" fontId="39" fillId="0" borderId="8" xfId="0" applyNumberFormat="1" applyFont="1" applyBorder="1" applyAlignment="1">
      <alignment horizontal="center" vertical="center"/>
    </xf>
    <xf numFmtId="165" fontId="39" fillId="0" borderId="8" xfId="0" applyNumberFormat="1" applyFont="1" applyBorder="1" applyAlignment="1">
      <alignment horizontal="center" vertical="center"/>
    </xf>
    <xf numFmtId="0" fontId="47" fillId="0" borderId="7" xfId="0" applyFont="1" applyBorder="1" applyAlignment="1">
      <alignment vertical="center"/>
    </xf>
    <xf numFmtId="3" fontId="40" fillId="0" borderId="7" xfId="0" applyNumberFormat="1" applyFont="1" applyBorder="1" applyAlignment="1">
      <alignment horizontal="center" vertical="center"/>
    </xf>
    <xf numFmtId="165" fontId="40" fillId="0" borderId="7" xfId="0" applyNumberFormat="1" applyFont="1" applyBorder="1" applyAlignment="1">
      <alignment horizontal="center" vertical="center"/>
    </xf>
    <xf numFmtId="3" fontId="40" fillId="10" borderId="6" xfId="0" applyNumberFormat="1" applyFont="1" applyFill="1" applyBorder="1" applyAlignment="1">
      <alignment horizontal="center" vertical="center"/>
    </xf>
    <xf numFmtId="165" fontId="40" fillId="10" borderId="6" xfId="0" applyNumberFormat="1" applyFont="1" applyFill="1" applyBorder="1" applyAlignment="1">
      <alignment horizontal="center" vertical="center"/>
    </xf>
    <xf numFmtId="166" fontId="40" fillId="10" borderId="6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3" fontId="40" fillId="0" borderId="0" xfId="0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5" fontId="40" fillId="0" borderId="0" xfId="0" applyNumberFormat="1" applyFont="1" applyFill="1" applyBorder="1" applyAlignment="1">
      <alignment horizontal="center" vertical="center"/>
    </xf>
    <xf numFmtId="0" fontId="43" fillId="0" borderId="0" xfId="2" applyFont="1" applyFill="1"/>
    <xf numFmtId="0" fontId="43" fillId="0" borderId="0" xfId="2" applyFont="1" applyFill="1" applyBorder="1"/>
    <xf numFmtId="0" fontId="40" fillId="0" borderId="0" xfId="0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50" fillId="11" borderId="9" xfId="0" applyFont="1" applyFill="1" applyBorder="1" applyAlignment="1">
      <alignment vertical="center"/>
    </xf>
    <xf numFmtId="0" fontId="50" fillId="11" borderId="20" xfId="0" applyFont="1" applyFill="1" applyBorder="1" applyAlignment="1">
      <alignment vertical="center"/>
    </xf>
    <xf numFmtId="0" fontId="47" fillId="10" borderId="9" xfId="0" applyFont="1" applyFill="1" applyBorder="1" applyAlignment="1">
      <alignment vertical="center"/>
    </xf>
    <xf numFmtId="0" fontId="47" fillId="10" borderId="20" xfId="0" applyFont="1" applyFill="1" applyBorder="1" applyAlignment="1">
      <alignment vertical="center"/>
    </xf>
    <xf numFmtId="0" fontId="47" fillId="0" borderId="12" xfId="0" applyFont="1" applyBorder="1" applyAlignment="1">
      <alignment vertical="center"/>
    </xf>
    <xf numFmtId="0" fontId="47" fillId="0" borderId="10" xfId="0" applyFont="1" applyBorder="1" applyAlignment="1">
      <alignment vertical="center"/>
    </xf>
    <xf numFmtId="0" fontId="47" fillId="0" borderId="22" xfId="0" applyFont="1" applyBorder="1" applyAlignment="1">
      <alignment vertical="center"/>
    </xf>
    <xf numFmtId="0" fontId="47" fillId="11" borderId="21" xfId="0" applyFont="1" applyFill="1" applyBorder="1" applyAlignment="1">
      <alignment vertical="center"/>
    </xf>
    <xf numFmtId="0" fontId="47" fillId="11" borderId="10" xfId="0" applyFont="1" applyFill="1" applyBorder="1" applyAlignment="1">
      <alignment vertical="center"/>
    </xf>
    <xf numFmtId="0" fontId="47" fillId="11" borderId="22" xfId="0" applyFont="1" applyFill="1" applyBorder="1" applyAlignment="1">
      <alignment vertical="center"/>
    </xf>
    <xf numFmtId="0" fontId="47" fillId="0" borderId="21" xfId="0" applyFont="1" applyBorder="1" applyAlignment="1">
      <alignment vertical="center"/>
    </xf>
    <xf numFmtId="0" fontId="50" fillId="11" borderId="11" xfId="0" applyFont="1" applyFill="1" applyBorder="1" applyAlignment="1">
      <alignment vertical="center"/>
    </xf>
    <xf numFmtId="0" fontId="50" fillId="11" borderId="23" xfId="0" applyFont="1" applyFill="1" applyBorder="1" applyAlignment="1">
      <alignment vertical="center"/>
    </xf>
    <xf numFmtId="0" fontId="47" fillId="11" borderId="21" xfId="0" applyFont="1" applyFill="1" applyBorder="1" applyAlignment="1">
      <alignment horizontal="left" vertical="center"/>
    </xf>
    <xf numFmtId="0" fontId="47" fillId="11" borderId="10" xfId="0" applyFont="1" applyFill="1" applyBorder="1" applyAlignment="1">
      <alignment horizontal="left" vertical="center"/>
    </xf>
    <xf numFmtId="0" fontId="47" fillId="11" borderId="8" xfId="0" applyFont="1" applyFill="1" applyBorder="1" applyAlignment="1">
      <alignment horizontal="left" vertical="center"/>
    </xf>
    <xf numFmtId="0" fontId="47" fillId="0" borderId="12" xfId="0" applyFont="1" applyBorder="1" applyAlignment="1">
      <alignment horizontal="left" vertical="center"/>
    </xf>
    <xf numFmtId="0" fontId="47" fillId="0" borderId="10" xfId="0" applyFont="1" applyBorder="1" applyAlignment="1">
      <alignment horizontal="left" vertical="center"/>
    </xf>
    <xf numFmtId="0" fontId="47" fillId="0" borderId="8" xfId="0" applyFont="1" applyBorder="1" applyAlignment="1">
      <alignment horizontal="left" vertical="center"/>
    </xf>
    <xf numFmtId="0" fontId="47" fillId="10" borderId="13" xfId="0" applyFont="1" applyFill="1" applyBorder="1" applyAlignment="1">
      <alignment horizontal="center" vertical="center" wrapText="1"/>
    </xf>
    <xf numFmtId="0" fontId="47" fillId="10" borderId="6" xfId="0" applyFont="1" applyFill="1" applyBorder="1" applyAlignment="1">
      <alignment horizontal="center" vertical="center" wrapText="1"/>
    </xf>
    <xf numFmtId="0" fontId="47" fillId="10" borderId="12" xfId="0" applyFont="1" applyFill="1" applyBorder="1" applyAlignment="1">
      <alignment horizontal="center" vertical="center" wrapText="1"/>
    </xf>
    <xf numFmtId="0" fontId="47" fillId="10" borderId="8" xfId="0" applyFont="1" applyFill="1" applyBorder="1" applyAlignment="1">
      <alignment horizontal="center" vertical="center" wrapText="1"/>
    </xf>
    <xf numFmtId="0" fontId="46" fillId="10" borderId="12" xfId="0" applyFont="1" applyFill="1" applyBorder="1" applyAlignment="1">
      <alignment vertical="center"/>
    </xf>
    <xf numFmtId="0" fontId="46" fillId="10" borderId="22" xfId="0" applyFont="1" applyFill="1" applyBorder="1" applyAlignment="1">
      <alignment vertical="center"/>
    </xf>
    <xf numFmtId="0" fontId="47" fillId="10" borderId="12" xfId="0" applyFont="1" applyFill="1" applyBorder="1" applyAlignment="1">
      <alignment horizontal="center" vertical="center"/>
    </xf>
    <xf numFmtId="0" fontId="47" fillId="10" borderId="22" xfId="0" applyFont="1" applyFill="1" applyBorder="1" applyAlignment="1">
      <alignment horizontal="center" vertical="center"/>
    </xf>
    <xf numFmtId="0" fontId="47" fillId="10" borderId="9" xfId="0" applyFont="1" applyFill="1" applyBorder="1" applyAlignment="1">
      <alignment horizontal="center" vertical="center" wrapText="1"/>
    </xf>
    <xf numFmtId="0" fontId="47" fillId="10" borderId="14" xfId="0" applyFont="1" applyFill="1" applyBorder="1" applyAlignment="1">
      <alignment horizontal="center" vertical="center" wrapText="1"/>
    </xf>
    <xf numFmtId="0" fontId="47" fillId="10" borderId="15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/>
    </xf>
    <xf numFmtId="0" fontId="15" fillId="2" borderId="16" xfId="2" applyFont="1" applyFill="1" applyBorder="1" applyAlignment="1">
      <alignment horizontal="left"/>
    </xf>
    <xf numFmtId="0" fontId="15" fillId="2" borderId="17" xfId="2" applyFont="1" applyFill="1" applyBorder="1"/>
    <xf numFmtId="0" fontId="15" fillId="2" borderId="17" xfId="2" applyFont="1" applyFill="1" applyBorder="1" applyAlignment="1">
      <alignment horizontal="left"/>
    </xf>
    <xf numFmtId="0" fontId="15" fillId="0" borderId="16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23" fillId="4" borderId="19" xfId="2" applyFont="1" applyFill="1" applyBorder="1" applyAlignment="1">
      <alignment horizontal="left" vertical="center"/>
    </xf>
    <xf numFmtId="0" fontId="16" fillId="0" borderId="5" xfId="2" applyFont="1" applyBorder="1" applyAlignment="1">
      <alignment horizontal="left" vertical="center"/>
    </xf>
    <xf numFmtId="0" fontId="23" fillId="4" borderId="19" xfId="2" applyFont="1" applyFill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 wrapText="1"/>
    </xf>
    <xf numFmtId="0" fontId="23" fillId="0" borderId="18" xfId="2" applyFont="1" applyBorder="1" applyAlignment="1">
      <alignment horizontal="center" vertical="center" wrapText="1"/>
    </xf>
    <xf numFmtId="0" fontId="23" fillId="0" borderId="17" xfId="2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/>
    </xf>
    <xf numFmtId="0" fontId="15" fillId="12" borderId="16" xfId="2" applyFont="1" applyFill="1" applyBorder="1" applyAlignment="1">
      <alignment horizontal="left"/>
    </xf>
    <xf numFmtId="0" fontId="16" fillId="12" borderId="17" xfId="0" applyFont="1" applyFill="1" applyBorder="1"/>
    <xf numFmtId="0" fontId="23" fillId="4" borderId="24" xfId="2" applyFont="1" applyFill="1" applyBorder="1" applyAlignment="1">
      <alignment horizontal="left" vertical="center"/>
    </xf>
    <xf numFmtId="0" fontId="16" fillId="0" borderId="25" xfId="0" applyFont="1" applyBorder="1" applyAlignment="1">
      <alignment vertical="center"/>
    </xf>
    <xf numFmtId="0" fontId="16" fillId="0" borderId="26" xfId="2" applyFont="1" applyBorder="1" applyAlignment="1">
      <alignment horizontal="left" vertical="center"/>
    </xf>
    <xf numFmtId="0" fontId="16" fillId="0" borderId="27" xfId="0" applyFont="1" applyBorder="1" applyAlignment="1">
      <alignment vertical="center"/>
    </xf>
    <xf numFmtId="0" fontId="15" fillId="5" borderId="16" xfId="2" applyFont="1" applyFill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5" fillId="0" borderId="16" xfId="2" applyFont="1" applyBorder="1" applyAlignment="1">
      <alignment horizontal="left"/>
    </xf>
    <xf numFmtId="0" fontId="16" fillId="0" borderId="17" xfId="0" applyFont="1" applyBorder="1"/>
    <xf numFmtId="0" fontId="24" fillId="0" borderId="0" xfId="0" quotePrefix="1" applyFont="1" applyAlignment="1">
      <alignment vertical="center"/>
    </xf>
    <xf numFmtId="0" fontId="24" fillId="0" borderId="0" xfId="0" applyFont="1" applyAlignment="1">
      <alignment vertical="center"/>
    </xf>
    <xf numFmtId="0" fontId="6" fillId="0" borderId="0" xfId="0" applyFont="1" applyAlignment="1">
      <alignment vertical="center"/>
    </xf>
  </cellXfs>
  <cellStyles count="7">
    <cellStyle name="Lien hypertexte" xfId="6" builtinId="8"/>
    <cellStyle name="Milliers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ourcentage" xfId="5" builtinId="5"/>
  </cellStyles>
  <dxfs count="11"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rial"/>
        <family val="2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62"/>
          <c:y val="6.1274656466989437E-2"/>
          <c:w val="0.82718446601941764"/>
          <c:h val="0.83823730046841605"/>
        </c:manualLayout>
      </c:layout>
      <c:areaChart>
        <c:grouping val="stack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Niveau 3 hors BEP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cat>
            <c:strRef>
              <c:f>'Figure 1'!$C$23:$AB$23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'Figure 1'!$C$24:$AB$24</c:f>
              <c:numCache>
                <c:formatCode>#,##0</c:formatCode>
                <c:ptCount val="26"/>
                <c:pt idx="0">
                  <c:v>192359</c:v>
                </c:pt>
                <c:pt idx="1">
                  <c:v>186202</c:v>
                </c:pt>
                <c:pt idx="2">
                  <c:v>181771</c:v>
                </c:pt>
                <c:pt idx="3">
                  <c:v>177845</c:v>
                </c:pt>
                <c:pt idx="4">
                  <c:v>178807</c:v>
                </c:pt>
                <c:pt idx="5">
                  <c:v>182059</c:v>
                </c:pt>
                <c:pt idx="6">
                  <c:v>187137</c:v>
                </c:pt>
                <c:pt idx="7">
                  <c:v>190690</c:v>
                </c:pt>
                <c:pt idx="8">
                  <c:v>186059</c:v>
                </c:pt>
                <c:pt idx="9">
                  <c:v>187228</c:v>
                </c:pt>
                <c:pt idx="10">
                  <c:v>187537</c:v>
                </c:pt>
                <c:pt idx="11">
                  <c:v>187797</c:v>
                </c:pt>
                <c:pt idx="12">
                  <c:v>185875</c:v>
                </c:pt>
                <c:pt idx="13">
                  <c:v>174654</c:v>
                </c:pt>
                <c:pt idx="14">
                  <c:v>162226</c:v>
                </c:pt>
                <c:pt idx="15">
                  <c:v>159610</c:v>
                </c:pt>
                <c:pt idx="16">
                  <c:v>159998</c:v>
                </c:pt>
                <c:pt idx="17">
                  <c:v>162650</c:v>
                </c:pt>
                <c:pt idx="18">
                  <c:v>164874</c:v>
                </c:pt>
                <c:pt idx="19">
                  <c:v>167702</c:v>
                </c:pt>
                <c:pt idx="20">
                  <c:v>182068</c:v>
                </c:pt>
                <c:pt idx="21">
                  <c:v>204575</c:v>
                </c:pt>
                <c:pt idx="22">
                  <c:v>213835</c:v>
                </c:pt>
                <c:pt idx="23">
                  <c:v>221060</c:v>
                </c:pt>
                <c:pt idx="24">
                  <c:v>221549</c:v>
                </c:pt>
                <c:pt idx="25">
                  <c:v>219666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D-4D2D-B580-49F6D4F85CD7}"/>
            </c:ext>
          </c:extLst>
        </c:ser>
        <c:ser>
          <c:idx val="1"/>
          <c:order val="1"/>
          <c:tx>
            <c:strRef>
              <c:f>'Figure 1'!$B$25</c:f>
              <c:strCache>
                <c:ptCount val="1"/>
                <c:pt idx="0">
                  <c:v>BEP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dLbls>
            <c:dLbl>
              <c:idx val="0"/>
              <c:layout>
                <c:manualLayout>
                  <c:x val="-0.16519612912932338"/>
                  <c:y val="-1.937844198343694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39-478F-8527-5A077F5F339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1'!$C$23:$AB$23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'Figure 1'!$C$25:$AB$25</c:f>
              <c:numCache>
                <c:formatCode>#,##0</c:formatCode>
                <c:ptCount val="26"/>
                <c:pt idx="0">
                  <c:v>52974</c:v>
                </c:pt>
                <c:pt idx="1">
                  <c:v>51244</c:v>
                </c:pt>
                <c:pt idx="2">
                  <c:v>50395</c:v>
                </c:pt>
                <c:pt idx="3">
                  <c:v>47490</c:v>
                </c:pt>
                <c:pt idx="4">
                  <c:v>46467</c:v>
                </c:pt>
                <c:pt idx="5">
                  <c:v>46554</c:v>
                </c:pt>
                <c:pt idx="6">
                  <c:v>48254</c:v>
                </c:pt>
                <c:pt idx="7">
                  <c:v>48604</c:v>
                </c:pt>
                <c:pt idx="8">
                  <c:v>45600</c:v>
                </c:pt>
                <c:pt idx="9">
                  <c:v>22539</c:v>
                </c:pt>
                <c:pt idx="10">
                  <c:v>4320</c:v>
                </c:pt>
                <c:pt idx="11">
                  <c:v>1763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1D-4D2D-B580-49F6D4F85CD7}"/>
            </c:ext>
          </c:extLst>
        </c:ser>
        <c:ser>
          <c:idx val="2"/>
          <c:order val="2"/>
          <c:tx>
            <c:strRef>
              <c:f>'Figure 1'!$B$26</c:f>
              <c:strCache>
                <c:ptCount val="1"/>
                <c:pt idx="0">
                  <c:v>Niveau 4 hors bac pro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cat>
            <c:strRef>
              <c:f>'Figure 1'!$C$23:$AB$23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'Figure 1'!$C$26:$AB$26</c:f>
              <c:numCache>
                <c:formatCode>#,##0</c:formatCode>
                <c:ptCount val="26"/>
                <c:pt idx="0">
                  <c:v>35951</c:v>
                </c:pt>
                <c:pt idx="1">
                  <c:v>37511</c:v>
                </c:pt>
                <c:pt idx="2">
                  <c:v>39755</c:v>
                </c:pt>
                <c:pt idx="3">
                  <c:v>41462</c:v>
                </c:pt>
                <c:pt idx="4">
                  <c:v>43511</c:v>
                </c:pt>
                <c:pt idx="5">
                  <c:v>46789</c:v>
                </c:pt>
                <c:pt idx="6">
                  <c:v>49242</c:v>
                </c:pt>
                <c:pt idx="7">
                  <c:v>50758</c:v>
                </c:pt>
                <c:pt idx="8">
                  <c:v>51586</c:v>
                </c:pt>
                <c:pt idx="9">
                  <c:v>54262</c:v>
                </c:pt>
                <c:pt idx="10">
                  <c:v>55998</c:v>
                </c:pt>
                <c:pt idx="11">
                  <c:v>55252</c:v>
                </c:pt>
                <c:pt idx="12">
                  <c:v>54022</c:v>
                </c:pt>
                <c:pt idx="13">
                  <c:v>52777</c:v>
                </c:pt>
                <c:pt idx="14">
                  <c:v>51183</c:v>
                </c:pt>
                <c:pt idx="15">
                  <c:v>50470</c:v>
                </c:pt>
                <c:pt idx="16">
                  <c:v>49741</c:v>
                </c:pt>
                <c:pt idx="17">
                  <c:v>50109</c:v>
                </c:pt>
                <c:pt idx="18">
                  <c:v>51594</c:v>
                </c:pt>
                <c:pt idx="19">
                  <c:v>53661</c:v>
                </c:pt>
                <c:pt idx="20">
                  <c:v>66784</c:v>
                </c:pt>
                <c:pt idx="21">
                  <c:v>85139</c:v>
                </c:pt>
                <c:pt idx="22">
                  <c:v>93895</c:v>
                </c:pt>
                <c:pt idx="23">
                  <c:v>92333</c:v>
                </c:pt>
                <c:pt idx="24">
                  <c:v>99078</c:v>
                </c:pt>
                <c:pt idx="25">
                  <c:v>103498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1D-4D2D-B580-49F6D4F85CD7}"/>
            </c:ext>
          </c:extLst>
        </c:ser>
        <c:ser>
          <c:idx val="3"/>
          <c:order val="3"/>
          <c:tx>
            <c:strRef>
              <c:f>'Figure 1'!$B$27</c:f>
              <c:strCache>
                <c:ptCount val="1"/>
                <c:pt idx="0">
                  <c:v>Bac pro</c:v>
                </c:pt>
              </c:strCache>
            </c:strRef>
          </c:tx>
          <c:spPr>
            <a:solidFill>
              <a:srgbClr val="A6A6A6"/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1'!$C$23:$AB$23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'Figure 1'!$C$27:$AB$27</c:f>
              <c:numCache>
                <c:formatCode>#,##0</c:formatCode>
                <c:ptCount val="26"/>
                <c:pt idx="0">
                  <c:v>33404</c:v>
                </c:pt>
                <c:pt idx="1">
                  <c:v>34317</c:v>
                </c:pt>
                <c:pt idx="2">
                  <c:v>35047</c:v>
                </c:pt>
                <c:pt idx="3">
                  <c:v>35900</c:v>
                </c:pt>
                <c:pt idx="4">
                  <c:v>37112</c:v>
                </c:pt>
                <c:pt idx="5">
                  <c:v>39820</c:v>
                </c:pt>
                <c:pt idx="6">
                  <c:v>42709</c:v>
                </c:pt>
                <c:pt idx="7">
                  <c:v>44995</c:v>
                </c:pt>
                <c:pt idx="8">
                  <c:v>46884</c:v>
                </c:pt>
                <c:pt idx="9">
                  <c:v>57638</c:v>
                </c:pt>
                <c:pt idx="10">
                  <c:v>67020</c:v>
                </c:pt>
                <c:pt idx="11">
                  <c:v>68636</c:v>
                </c:pt>
                <c:pt idx="12">
                  <c:v>62875</c:v>
                </c:pt>
                <c:pt idx="13">
                  <c:v>58905</c:v>
                </c:pt>
                <c:pt idx="14">
                  <c:v>53697</c:v>
                </c:pt>
                <c:pt idx="15">
                  <c:v>51112</c:v>
                </c:pt>
                <c:pt idx="16">
                  <c:v>50073</c:v>
                </c:pt>
                <c:pt idx="17">
                  <c:v>50843</c:v>
                </c:pt>
                <c:pt idx="18">
                  <c:v>51859</c:v>
                </c:pt>
                <c:pt idx="19">
                  <c:v>53594</c:v>
                </c:pt>
                <c:pt idx="20">
                  <c:v>57452</c:v>
                </c:pt>
                <c:pt idx="21">
                  <c:v>64720</c:v>
                </c:pt>
                <c:pt idx="22">
                  <c:v>69599</c:v>
                </c:pt>
                <c:pt idx="23">
                  <c:v>72235</c:v>
                </c:pt>
                <c:pt idx="24">
                  <c:v>71408</c:v>
                </c:pt>
                <c:pt idx="25">
                  <c:v>68773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1D-4D2D-B580-49F6D4F85CD7}"/>
            </c:ext>
          </c:extLst>
        </c:ser>
        <c:ser>
          <c:idx val="4"/>
          <c:order val="4"/>
          <c:tx>
            <c:strRef>
              <c:f>'Figure 1'!$B$28</c:f>
              <c:strCache>
                <c:ptCount val="1"/>
                <c:pt idx="0">
                  <c:v>Niveau 5</c:v>
                </c:pt>
              </c:strCache>
            </c:strRef>
          </c:tx>
          <c:spPr>
            <a:solidFill>
              <a:srgbClr val="C60666"/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1'!$C$23:$AB$23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'Figure 1'!$C$28:$AB$28</c:f>
              <c:numCache>
                <c:formatCode>#,##0</c:formatCode>
                <c:ptCount val="26"/>
                <c:pt idx="0">
                  <c:v>35553</c:v>
                </c:pt>
                <c:pt idx="1">
                  <c:v>37234</c:v>
                </c:pt>
                <c:pt idx="2">
                  <c:v>37751</c:v>
                </c:pt>
                <c:pt idx="3">
                  <c:v>38217</c:v>
                </c:pt>
                <c:pt idx="4">
                  <c:v>39560</c:v>
                </c:pt>
                <c:pt idx="5">
                  <c:v>44233</c:v>
                </c:pt>
                <c:pt idx="6">
                  <c:v>50316</c:v>
                </c:pt>
                <c:pt idx="7">
                  <c:v>55577</c:v>
                </c:pt>
                <c:pt idx="8">
                  <c:v>58572</c:v>
                </c:pt>
                <c:pt idx="9">
                  <c:v>59532</c:v>
                </c:pt>
                <c:pt idx="10">
                  <c:v>62074</c:v>
                </c:pt>
                <c:pt idx="11">
                  <c:v>67193</c:v>
                </c:pt>
                <c:pt idx="12">
                  <c:v>74868</c:v>
                </c:pt>
                <c:pt idx="13">
                  <c:v>74048</c:v>
                </c:pt>
                <c:pt idx="14">
                  <c:v>71419</c:v>
                </c:pt>
                <c:pt idx="15">
                  <c:v>73317</c:v>
                </c:pt>
                <c:pt idx="16">
                  <c:v>76326</c:v>
                </c:pt>
                <c:pt idx="17">
                  <c:v>82200</c:v>
                </c:pt>
                <c:pt idx="18">
                  <c:v>88551</c:v>
                </c:pt>
                <c:pt idx="19">
                  <c:v>95860</c:v>
                </c:pt>
                <c:pt idx="20">
                  <c:v>135540</c:v>
                </c:pt>
                <c:pt idx="21">
                  <c:v>191565</c:v>
                </c:pt>
                <c:pt idx="22">
                  <c:v>216089</c:v>
                </c:pt>
                <c:pt idx="23">
                  <c:v>234987</c:v>
                </c:pt>
                <c:pt idx="24">
                  <c:v>236930</c:v>
                </c:pt>
                <c:pt idx="25">
                  <c:v>223725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1D-4D2D-B580-49F6D4F85CD7}"/>
            </c:ext>
          </c:extLst>
        </c:ser>
        <c:ser>
          <c:idx val="5"/>
          <c:order val="5"/>
          <c:tx>
            <c:strRef>
              <c:f>'Figure 1'!$B$29</c:f>
              <c:strCache>
                <c:ptCount val="1"/>
                <c:pt idx="0">
                  <c:v>Niveau 6</c:v>
                </c:pt>
              </c:strCache>
            </c:strRef>
          </c:tx>
          <c:spPr>
            <a:solidFill>
              <a:srgbClr val="FA66B0"/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solidFill>
                <a:srgbClr val="FFFFFF">
                  <a:alpha val="0"/>
                </a:srgb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1'!$C$23:$AB$23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'Figure 1'!$C$29:$AB$29</c:f>
              <c:numCache>
                <c:formatCode>#,##0</c:formatCode>
                <c:ptCount val="26"/>
                <c:pt idx="0">
                  <c:v>9448</c:v>
                </c:pt>
                <c:pt idx="1">
                  <c:v>9568</c:v>
                </c:pt>
                <c:pt idx="2">
                  <c:v>11243</c:v>
                </c:pt>
                <c:pt idx="3">
                  <c:v>12674</c:v>
                </c:pt>
                <c:pt idx="4">
                  <c:v>14124</c:v>
                </c:pt>
                <c:pt idx="5">
                  <c:v>15063</c:v>
                </c:pt>
                <c:pt idx="6">
                  <c:v>16461</c:v>
                </c:pt>
                <c:pt idx="7">
                  <c:v>17198</c:v>
                </c:pt>
                <c:pt idx="8">
                  <c:v>16021</c:v>
                </c:pt>
                <c:pt idx="9">
                  <c:v>17387</c:v>
                </c:pt>
                <c:pt idx="10">
                  <c:v>19189</c:v>
                </c:pt>
                <c:pt idx="11">
                  <c:v>21762</c:v>
                </c:pt>
                <c:pt idx="12">
                  <c:v>22321</c:v>
                </c:pt>
                <c:pt idx="13">
                  <c:v>22937</c:v>
                </c:pt>
                <c:pt idx="14">
                  <c:v>23743</c:v>
                </c:pt>
                <c:pt idx="15">
                  <c:v>24655</c:v>
                </c:pt>
                <c:pt idx="16">
                  <c:v>26605</c:v>
                </c:pt>
                <c:pt idx="17">
                  <c:v>29740</c:v>
                </c:pt>
                <c:pt idx="18">
                  <c:v>31582</c:v>
                </c:pt>
                <c:pt idx="19">
                  <c:v>39506</c:v>
                </c:pt>
                <c:pt idx="20">
                  <c:v>78994</c:v>
                </c:pt>
                <c:pt idx="21">
                  <c:v>119015</c:v>
                </c:pt>
                <c:pt idx="22">
                  <c:v>148271</c:v>
                </c:pt>
                <c:pt idx="23">
                  <c:v>161545</c:v>
                </c:pt>
                <c:pt idx="24">
                  <c:v>167738</c:v>
                </c:pt>
                <c:pt idx="25">
                  <c:v>152842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1D-4D2D-B580-49F6D4F85CD7}"/>
            </c:ext>
          </c:extLst>
        </c:ser>
        <c:ser>
          <c:idx val="6"/>
          <c:order val="6"/>
          <c:tx>
            <c:strRef>
              <c:f>'Figure 1'!$B$30</c:f>
              <c:strCache>
                <c:ptCount val="1"/>
                <c:pt idx="0">
                  <c:v>Niveaux 7 et 8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chemeClr val="bg1"/>
              </a:solidFill>
              <a:prstDash val="solid"/>
            </a:ln>
          </c:spPr>
          <c:dLbls>
            <c:spPr>
              <a:solidFill>
                <a:srgbClr val="FFFFFF">
                  <a:alpha val="0"/>
                </a:srgb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1'!$C$23:$AB$23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'Figure 1'!$C$30:$AB$30</c:f>
              <c:numCache>
                <c:formatCode>#,##0</c:formatCode>
                <c:ptCount val="26"/>
                <c:pt idx="0">
                  <c:v>6185</c:v>
                </c:pt>
                <c:pt idx="1">
                  <c:v>6852</c:v>
                </c:pt>
                <c:pt idx="2">
                  <c:v>7514</c:v>
                </c:pt>
                <c:pt idx="3">
                  <c:v>8378</c:v>
                </c:pt>
                <c:pt idx="4">
                  <c:v>9407</c:v>
                </c:pt>
                <c:pt idx="5">
                  <c:v>11341</c:v>
                </c:pt>
                <c:pt idx="6">
                  <c:v>13690</c:v>
                </c:pt>
                <c:pt idx="7">
                  <c:v>17340</c:v>
                </c:pt>
                <c:pt idx="8">
                  <c:v>22928</c:v>
                </c:pt>
                <c:pt idx="9">
                  <c:v>26156</c:v>
                </c:pt>
                <c:pt idx="10">
                  <c:v>30142</c:v>
                </c:pt>
                <c:pt idx="11">
                  <c:v>33931</c:v>
                </c:pt>
                <c:pt idx="12">
                  <c:v>38182</c:v>
                </c:pt>
                <c:pt idx="13">
                  <c:v>41027</c:v>
                </c:pt>
                <c:pt idx="14">
                  <c:v>43614</c:v>
                </c:pt>
                <c:pt idx="15">
                  <c:v>46041</c:v>
                </c:pt>
                <c:pt idx="16">
                  <c:v>49523</c:v>
                </c:pt>
                <c:pt idx="17">
                  <c:v>54364</c:v>
                </c:pt>
                <c:pt idx="18">
                  <c:v>59667</c:v>
                </c:pt>
                <c:pt idx="19">
                  <c:v>68480</c:v>
                </c:pt>
                <c:pt idx="20">
                  <c:v>108797</c:v>
                </c:pt>
                <c:pt idx="21">
                  <c:v>169049</c:v>
                </c:pt>
                <c:pt idx="22">
                  <c:v>211901</c:v>
                </c:pt>
                <c:pt idx="23">
                  <c:v>239293</c:v>
                </c:pt>
                <c:pt idx="24">
                  <c:v>253262</c:v>
                </c:pt>
                <c:pt idx="25">
                  <c:v>251869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71D-4D2D-B580-49F6D4F85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851112"/>
        <c:axId val="1"/>
      </c:areaChart>
      <c:catAx>
        <c:axId val="454851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4548511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16</xdr:col>
      <xdr:colOff>257175</xdr:colOff>
      <xdr:row>21</xdr:row>
      <xdr:rowOff>209550</xdr:rowOff>
    </xdr:to>
    <xdr:graphicFrame macro="">
      <xdr:nvGraphicFramePr>
        <xdr:cNvPr id="2920478" name="Chart 1">
          <a:extLst>
            <a:ext uri="{FF2B5EF4-FFF2-40B4-BE49-F238E27FC236}">
              <a16:creationId xmlns:a16="http://schemas.microsoft.com/office/drawing/2014/main" id="{00000000-0008-0000-0000-00001E90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419100</xdr:colOff>
      <xdr:row>18</xdr:row>
      <xdr:rowOff>47625</xdr:rowOff>
    </xdr:from>
    <xdr:to>
      <xdr:col>9</xdr:col>
      <xdr:colOff>409575</xdr:colOff>
      <xdr:row>19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02705" y="5281362"/>
          <a:ext cx="1293896" cy="3764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000" b="1"/>
            <a:t>Niveau 3 hors BEP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0.47607</cdr:x>
      <cdr:y>0.73413</cdr:y>
    </cdr:from>
    <cdr:to>
      <cdr:x>0.62664</cdr:x>
      <cdr:y>0.774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5233767" y="4330127"/>
          <a:ext cx="1655306" cy="235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 b="1"/>
            <a:t>Niveau 4 hors bac pro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104775</xdr:rowOff>
    </xdr:from>
    <xdr:to>
      <xdr:col>9</xdr:col>
      <xdr:colOff>482543</xdr:colOff>
      <xdr:row>28</xdr:row>
      <xdr:rowOff>25265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46FE6BD5-36BA-49B0-82C3-45021E96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04775"/>
          <a:ext cx="3787718" cy="4597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645102-5097-4CA3-B78C-A6F4648E3405}" name="Table3" displayName="Table3" ref="A3:F6" totalsRowShown="0" headerRowDxfId="10" dataDxfId="8" headerRowBorderDxfId="9" tableBorderDxfId="7" totalsRowBorderDxfId="6" headerRowCellStyle="Normal 2">
  <tableColumns count="6">
    <tableColumn id="1" xr3:uid="{8218F0C0-5EB7-40CE-A041-4938D0994BB1}" name="Indicateur" dataDxfId="5"/>
    <tableColumn id="2" xr3:uid="{A50F954C-C792-4086-8E0F-E41606A2CD49}" name="Premier décile (D1)" dataDxfId="4"/>
    <tableColumn id="3" xr3:uid="{270A0C86-1E61-47F5-93C5-7E6E37147F98}" name="Premier quartile (Q1)" dataDxfId="3"/>
    <tableColumn id="4" xr3:uid="{255CE923-107F-4736-846F-60D4DB9A283E}" name="Médiane" dataDxfId="2"/>
    <tableColumn id="5" xr3:uid="{7ECA5B29-4520-48D7-B9D3-5FA95F859C12}" name="Troisième quartile (Q3)" dataDxfId="1"/>
    <tableColumn id="6" xr3:uid="{BD105EB1-AF74-4F0E-9334-CE90FF45FA6C}" name="Neuvième décile (D9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dares.travail-emploi.gouv.fr/publication/lapprentissage-en-2024" TargetMode="External"/><Relationship Id="rId2" Type="http://schemas.openxmlformats.org/officeDocument/2006/relationships/hyperlink" Target="https://www.enseignementsup-recherche.gouv.fr/fr/l-apprentissage-dans-l-enseignement-superieur-en-2024-100012" TargetMode="External"/><Relationship Id="rId1" Type="http://schemas.openxmlformats.org/officeDocument/2006/relationships/hyperlink" Target="https://www.education.gouv.fr/depp/l-apprentissage-au-31-decembre-2024-452817" TargetMode="External"/><Relationship Id="rId4" Type="http://schemas.openxmlformats.org/officeDocument/2006/relationships/hyperlink" Target="https://www.education.gouv.fr/depp/series-chronologiques-de-donnees-statistiques-sur-le-systeme-educatif-1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5"/>
  <sheetViews>
    <sheetView tabSelected="1" zoomScale="115" zoomScaleNormal="115" workbookViewId="0">
      <selection activeCell="A37" sqref="A37"/>
    </sheetView>
  </sheetViews>
  <sheetFormatPr baseColWidth="10" defaultColWidth="9.7109375" defaultRowHeight="15.75" zeroHeight="1" x14ac:dyDescent="0.3"/>
  <cols>
    <col min="1" max="1" width="9.42578125" style="125" customWidth="1"/>
    <col min="2" max="2" width="19.42578125" style="125" customWidth="1"/>
    <col min="3" max="21" width="9.7109375" style="125" customWidth="1"/>
    <col min="22" max="22" width="9.85546875" style="125" customWidth="1"/>
    <col min="23" max="23" width="11.28515625" style="125" customWidth="1"/>
    <col min="24" max="24" width="9.7109375" style="125" customWidth="1"/>
    <col min="25" max="25" width="10.140625" style="125" bestFit="1" customWidth="1"/>
    <col min="26" max="26" width="11.28515625" style="125" bestFit="1" customWidth="1"/>
    <col min="27" max="27" width="10.5703125" style="125" customWidth="1"/>
    <col min="28" max="28" width="11.5703125" style="125" bestFit="1" customWidth="1"/>
    <col min="29" max="16384" width="9.7109375" style="125"/>
  </cols>
  <sheetData>
    <row r="1" spans="1:13" x14ac:dyDescent="0.3">
      <c r="A1" s="124" t="s">
        <v>157</v>
      </c>
    </row>
    <row r="2" spans="1:13" x14ac:dyDescent="0.3">
      <c r="A2" s="126"/>
    </row>
    <row r="3" spans="1:13" x14ac:dyDescent="0.3">
      <c r="M3" s="127"/>
    </row>
    <row r="4" spans="1:13" x14ac:dyDescent="0.3"/>
    <row r="5" spans="1:13" x14ac:dyDescent="0.3"/>
    <row r="6" spans="1:13" x14ac:dyDescent="0.3"/>
    <row r="7" spans="1:13" x14ac:dyDescent="0.3"/>
    <row r="8" spans="1:13" x14ac:dyDescent="0.3"/>
    <row r="9" spans="1:13" x14ac:dyDescent="0.3"/>
    <row r="10" spans="1:13" x14ac:dyDescent="0.3"/>
    <row r="11" spans="1:13" x14ac:dyDescent="0.3"/>
    <row r="12" spans="1:13" x14ac:dyDescent="0.3"/>
    <row r="13" spans="1:13" x14ac:dyDescent="0.3"/>
    <row r="14" spans="1:13" x14ac:dyDescent="0.3"/>
    <row r="15" spans="1:13" x14ac:dyDescent="0.3"/>
    <row r="16" spans="1:13" x14ac:dyDescent="0.3"/>
    <row r="17" spans="1:28" x14ac:dyDescent="0.3"/>
    <row r="18" spans="1:28" x14ac:dyDescent="0.3"/>
    <row r="19" spans="1:28" x14ac:dyDescent="0.3"/>
    <row r="20" spans="1:28" x14ac:dyDescent="0.3"/>
    <row r="21" spans="1:28" x14ac:dyDescent="0.3"/>
    <row r="22" spans="1:28" x14ac:dyDescent="0.3"/>
    <row r="23" spans="1:28" x14ac:dyDescent="0.3">
      <c r="C23" s="128" t="s">
        <v>0</v>
      </c>
      <c r="D23" s="128" t="s">
        <v>1</v>
      </c>
      <c r="E23" s="128" t="s">
        <v>2</v>
      </c>
      <c r="F23" s="128" t="s">
        <v>3</v>
      </c>
      <c r="G23" s="128" t="s">
        <v>4</v>
      </c>
      <c r="H23" s="128" t="s">
        <v>5</v>
      </c>
      <c r="I23" s="128" t="s">
        <v>6</v>
      </c>
      <c r="J23" s="128" t="s">
        <v>7</v>
      </c>
      <c r="K23" s="128" t="s">
        <v>8</v>
      </c>
      <c r="L23" s="128" t="s">
        <v>9</v>
      </c>
      <c r="M23" s="128" t="s">
        <v>10</v>
      </c>
      <c r="N23" s="128" t="s">
        <v>11</v>
      </c>
      <c r="O23" s="128" t="s">
        <v>12</v>
      </c>
      <c r="P23" s="128" t="s">
        <v>13</v>
      </c>
      <c r="Q23" s="128">
        <v>2014</v>
      </c>
      <c r="R23" s="128">
        <v>2015</v>
      </c>
      <c r="S23" s="128">
        <v>2016</v>
      </c>
      <c r="T23" s="128">
        <v>2017</v>
      </c>
      <c r="U23" s="128">
        <v>2018</v>
      </c>
      <c r="V23" s="128">
        <v>2019</v>
      </c>
      <c r="W23" s="128">
        <v>2020</v>
      </c>
      <c r="X23" s="128">
        <v>2021</v>
      </c>
      <c r="Y23" s="128">
        <v>2022</v>
      </c>
      <c r="Z23" s="128">
        <v>2023</v>
      </c>
      <c r="AA23" s="128">
        <v>2024</v>
      </c>
      <c r="AB23" s="128">
        <v>2025</v>
      </c>
    </row>
    <row r="24" spans="1:28" x14ac:dyDescent="0.3">
      <c r="A24" s="129" t="s">
        <v>88</v>
      </c>
      <c r="B24" s="130" t="s">
        <v>89</v>
      </c>
      <c r="C24" s="131">
        <v>192359</v>
      </c>
      <c r="D24" s="131">
        <v>186202</v>
      </c>
      <c r="E24" s="131">
        <v>181771</v>
      </c>
      <c r="F24" s="131">
        <v>177845</v>
      </c>
      <c r="G24" s="131">
        <v>178807</v>
      </c>
      <c r="H24" s="131">
        <v>182059</v>
      </c>
      <c r="I24" s="131">
        <v>187137</v>
      </c>
      <c r="J24" s="131">
        <v>190690</v>
      </c>
      <c r="K24" s="131">
        <v>186059</v>
      </c>
      <c r="L24" s="131">
        <v>187228</v>
      </c>
      <c r="M24" s="131">
        <v>187537</v>
      </c>
      <c r="N24" s="131">
        <v>187797</v>
      </c>
      <c r="O24" s="132">
        <v>185875</v>
      </c>
      <c r="P24" s="133">
        <v>174654</v>
      </c>
      <c r="Q24" s="133">
        <v>162226</v>
      </c>
      <c r="R24" s="133">
        <v>159610</v>
      </c>
      <c r="S24" s="133">
        <v>159998</v>
      </c>
      <c r="T24" s="131">
        <v>162650</v>
      </c>
      <c r="U24" s="131">
        <v>164874</v>
      </c>
      <c r="V24" s="131">
        <v>167702</v>
      </c>
      <c r="W24" s="131">
        <v>182068</v>
      </c>
      <c r="X24" s="133">
        <v>204575</v>
      </c>
      <c r="Y24" s="133">
        <v>213835</v>
      </c>
      <c r="Z24" s="133">
        <v>221060</v>
      </c>
      <c r="AA24" s="133">
        <v>221549</v>
      </c>
      <c r="AB24" s="134">
        <v>219666</v>
      </c>
    </row>
    <row r="25" spans="1:28" x14ac:dyDescent="0.3">
      <c r="A25" s="129" t="s">
        <v>88</v>
      </c>
      <c r="B25" s="129" t="s">
        <v>14</v>
      </c>
      <c r="C25" s="135">
        <v>52974</v>
      </c>
      <c r="D25" s="135">
        <v>51244</v>
      </c>
      <c r="E25" s="135">
        <v>50395</v>
      </c>
      <c r="F25" s="135">
        <v>47490</v>
      </c>
      <c r="G25" s="135">
        <v>46467</v>
      </c>
      <c r="H25" s="135">
        <v>46554</v>
      </c>
      <c r="I25" s="135">
        <v>48254</v>
      </c>
      <c r="J25" s="135">
        <v>48604</v>
      </c>
      <c r="K25" s="135">
        <v>45600</v>
      </c>
      <c r="L25" s="135">
        <v>22539</v>
      </c>
      <c r="M25" s="135">
        <v>4320</v>
      </c>
      <c r="N25" s="135">
        <v>1763</v>
      </c>
      <c r="O25" s="132">
        <v>0</v>
      </c>
      <c r="P25" s="136">
        <v>0</v>
      </c>
      <c r="Q25" s="136">
        <v>0</v>
      </c>
      <c r="R25" s="136">
        <v>0</v>
      </c>
      <c r="S25" s="136">
        <v>0</v>
      </c>
      <c r="T25" s="131">
        <v>0</v>
      </c>
      <c r="U25" s="131">
        <v>0</v>
      </c>
      <c r="V25" s="131">
        <v>0</v>
      </c>
      <c r="W25" s="131">
        <v>0</v>
      </c>
      <c r="X25" s="133">
        <v>0</v>
      </c>
      <c r="Y25" s="133">
        <v>0</v>
      </c>
      <c r="Z25" s="133">
        <v>0</v>
      </c>
      <c r="AA25" s="133">
        <v>0</v>
      </c>
      <c r="AB25" s="134">
        <v>0</v>
      </c>
    </row>
    <row r="26" spans="1:28" x14ac:dyDescent="0.3">
      <c r="A26" s="129" t="s">
        <v>90</v>
      </c>
      <c r="B26" s="129" t="s">
        <v>114</v>
      </c>
      <c r="C26" s="137">
        <v>35951</v>
      </c>
      <c r="D26" s="137">
        <v>37511</v>
      </c>
      <c r="E26" s="137">
        <v>39755</v>
      </c>
      <c r="F26" s="137">
        <v>41462</v>
      </c>
      <c r="G26" s="137">
        <v>43511</v>
      </c>
      <c r="H26" s="137">
        <v>46789</v>
      </c>
      <c r="I26" s="137">
        <v>49242</v>
      </c>
      <c r="J26" s="137">
        <v>50758</v>
      </c>
      <c r="K26" s="137">
        <v>51586</v>
      </c>
      <c r="L26" s="137">
        <v>54262</v>
      </c>
      <c r="M26" s="137">
        <v>55998</v>
      </c>
      <c r="N26" s="137">
        <v>55252</v>
      </c>
      <c r="O26" s="132">
        <v>54022</v>
      </c>
      <c r="P26" s="138">
        <v>52777</v>
      </c>
      <c r="Q26" s="138">
        <v>51183</v>
      </c>
      <c r="R26" s="138">
        <v>50470</v>
      </c>
      <c r="S26" s="138">
        <v>49741</v>
      </c>
      <c r="T26" s="131">
        <v>50109</v>
      </c>
      <c r="U26" s="131">
        <v>51594</v>
      </c>
      <c r="V26" s="131">
        <v>53661</v>
      </c>
      <c r="W26" s="131">
        <v>66784</v>
      </c>
      <c r="X26" s="133">
        <v>85139</v>
      </c>
      <c r="Y26" s="133">
        <v>93895</v>
      </c>
      <c r="Z26" s="133">
        <v>92333</v>
      </c>
      <c r="AA26" s="133">
        <v>99078</v>
      </c>
      <c r="AB26" s="134">
        <v>103498</v>
      </c>
    </row>
    <row r="27" spans="1:28" x14ac:dyDescent="0.3">
      <c r="A27" s="129" t="s">
        <v>90</v>
      </c>
      <c r="B27" s="129" t="s">
        <v>15</v>
      </c>
      <c r="C27" s="137">
        <v>33404</v>
      </c>
      <c r="D27" s="137">
        <v>34317</v>
      </c>
      <c r="E27" s="137">
        <v>35047</v>
      </c>
      <c r="F27" s="137">
        <v>35900</v>
      </c>
      <c r="G27" s="137">
        <v>37112</v>
      </c>
      <c r="H27" s="137">
        <v>39820</v>
      </c>
      <c r="I27" s="137">
        <v>42709</v>
      </c>
      <c r="J27" s="137">
        <v>44995</v>
      </c>
      <c r="K27" s="137">
        <v>46884</v>
      </c>
      <c r="L27" s="137">
        <v>57638</v>
      </c>
      <c r="M27" s="137">
        <v>67020</v>
      </c>
      <c r="N27" s="137">
        <v>68636</v>
      </c>
      <c r="O27" s="132">
        <v>62875</v>
      </c>
      <c r="P27" s="138">
        <v>58905</v>
      </c>
      <c r="Q27" s="138">
        <v>53697</v>
      </c>
      <c r="R27" s="138">
        <v>51112</v>
      </c>
      <c r="S27" s="138">
        <v>50073</v>
      </c>
      <c r="T27" s="131">
        <v>50843</v>
      </c>
      <c r="U27" s="131">
        <v>51859</v>
      </c>
      <c r="V27" s="131">
        <v>53594</v>
      </c>
      <c r="W27" s="131">
        <v>57452</v>
      </c>
      <c r="X27" s="133">
        <v>64720</v>
      </c>
      <c r="Y27" s="133">
        <v>69599</v>
      </c>
      <c r="Z27" s="133">
        <v>72235</v>
      </c>
      <c r="AA27" s="133">
        <v>71408</v>
      </c>
      <c r="AB27" s="134">
        <v>68773</v>
      </c>
    </row>
    <row r="28" spans="1:28" x14ac:dyDescent="0.3">
      <c r="A28" s="129" t="s">
        <v>91</v>
      </c>
      <c r="B28" s="129" t="s">
        <v>92</v>
      </c>
      <c r="C28" s="137">
        <v>35553</v>
      </c>
      <c r="D28" s="137">
        <v>37234</v>
      </c>
      <c r="E28" s="137">
        <v>37751</v>
      </c>
      <c r="F28" s="137">
        <v>38217</v>
      </c>
      <c r="G28" s="137">
        <v>39560</v>
      </c>
      <c r="H28" s="137">
        <v>44233</v>
      </c>
      <c r="I28" s="137">
        <v>50316</v>
      </c>
      <c r="J28" s="137">
        <v>55577</v>
      </c>
      <c r="K28" s="137">
        <v>58572</v>
      </c>
      <c r="L28" s="137">
        <v>59532</v>
      </c>
      <c r="M28" s="137">
        <v>62074</v>
      </c>
      <c r="N28" s="137">
        <v>67193</v>
      </c>
      <c r="O28" s="139">
        <v>74868</v>
      </c>
      <c r="P28" s="139">
        <v>74048</v>
      </c>
      <c r="Q28" s="139">
        <v>71419</v>
      </c>
      <c r="R28" s="139">
        <v>73317</v>
      </c>
      <c r="S28" s="139">
        <v>76326</v>
      </c>
      <c r="T28" s="131">
        <v>82200</v>
      </c>
      <c r="U28" s="131">
        <v>88551</v>
      </c>
      <c r="V28" s="131">
        <v>95860</v>
      </c>
      <c r="W28" s="131">
        <v>135540</v>
      </c>
      <c r="X28" s="133">
        <v>191565</v>
      </c>
      <c r="Y28" s="133">
        <v>216089</v>
      </c>
      <c r="Z28" s="133">
        <v>234987</v>
      </c>
      <c r="AA28" s="133">
        <v>236930</v>
      </c>
      <c r="AB28" s="134">
        <v>223725</v>
      </c>
    </row>
    <row r="29" spans="1:28" x14ac:dyDescent="0.3">
      <c r="A29" s="129" t="s">
        <v>93</v>
      </c>
      <c r="B29" s="129" t="s">
        <v>94</v>
      </c>
      <c r="C29" s="137">
        <v>9448</v>
      </c>
      <c r="D29" s="137">
        <v>9568</v>
      </c>
      <c r="E29" s="137">
        <v>11243</v>
      </c>
      <c r="F29" s="137">
        <v>12674</v>
      </c>
      <c r="G29" s="137">
        <v>14124</v>
      </c>
      <c r="H29" s="137">
        <v>15063</v>
      </c>
      <c r="I29" s="137">
        <v>16461</v>
      </c>
      <c r="J29" s="137">
        <v>17198</v>
      </c>
      <c r="K29" s="137">
        <v>16021</v>
      </c>
      <c r="L29" s="137">
        <v>17387</v>
      </c>
      <c r="M29" s="137">
        <v>19189</v>
      </c>
      <c r="N29" s="137">
        <v>21762</v>
      </c>
      <c r="O29" s="139">
        <v>22321</v>
      </c>
      <c r="P29" s="132">
        <v>22937</v>
      </c>
      <c r="Q29" s="132">
        <v>23743</v>
      </c>
      <c r="R29" s="132">
        <v>24655</v>
      </c>
      <c r="S29" s="132">
        <v>26605</v>
      </c>
      <c r="T29" s="131">
        <v>29740</v>
      </c>
      <c r="U29" s="131">
        <v>31582</v>
      </c>
      <c r="V29" s="131">
        <v>39506</v>
      </c>
      <c r="W29" s="131">
        <v>78994</v>
      </c>
      <c r="X29" s="131">
        <v>119015</v>
      </c>
      <c r="Y29" s="131">
        <v>148271</v>
      </c>
      <c r="Z29" s="131">
        <v>161545</v>
      </c>
      <c r="AA29" s="131">
        <v>167738</v>
      </c>
      <c r="AB29" s="140">
        <v>152842</v>
      </c>
    </row>
    <row r="30" spans="1:28" x14ac:dyDescent="0.3">
      <c r="A30" s="129" t="s">
        <v>96</v>
      </c>
      <c r="B30" s="129" t="s">
        <v>95</v>
      </c>
      <c r="C30" s="137">
        <v>6185</v>
      </c>
      <c r="D30" s="137">
        <v>6852</v>
      </c>
      <c r="E30" s="137">
        <v>7514</v>
      </c>
      <c r="F30" s="137">
        <v>8378</v>
      </c>
      <c r="G30" s="137">
        <v>9407</v>
      </c>
      <c r="H30" s="137">
        <v>11341</v>
      </c>
      <c r="I30" s="137">
        <v>13690</v>
      </c>
      <c r="J30" s="137">
        <v>17340</v>
      </c>
      <c r="K30" s="137">
        <v>22928</v>
      </c>
      <c r="L30" s="137">
        <v>26156</v>
      </c>
      <c r="M30" s="137">
        <v>30142</v>
      </c>
      <c r="N30" s="137">
        <v>33931</v>
      </c>
      <c r="O30" s="139">
        <v>38182</v>
      </c>
      <c r="P30" s="132">
        <v>41027</v>
      </c>
      <c r="Q30" s="132">
        <v>43614</v>
      </c>
      <c r="R30" s="132">
        <v>46041</v>
      </c>
      <c r="S30" s="132">
        <v>49523</v>
      </c>
      <c r="T30" s="131">
        <v>54364</v>
      </c>
      <c r="U30" s="131">
        <v>59667</v>
      </c>
      <c r="V30" s="131">
        <v>68480</v>
      </c>
      <c r="W30" s="131">
        <v>108797</v>
      </c>
      <c r="X30" s="131">
        <v>169049</v>
      </c>
      <c r="Y30" s="131">
        <v>211901</v>
      </c>
      <c r="Z30" s="131">
        <v>239293</v>
      </c>
      <c r="AA30" s="131">
        <v>253262</v>
      </c>
      <c r="AB30" s="140">
        <v>251869</v>
      </c>
    </row>
    <row r="31" spans="1:28" x14ac:dyDescent="0.3">
      <c r="A31" s="141"/>
      <c r="B31" s="141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3"/>
      <c r="P31" s="143"/>
      <c r="Q31" s="143"/>
      <c r="R31" s="143"/>
      <c r="S31" s="143"/>
      <c r="T31" s="131"/>
      <c r="U31" s="131"/>
      <c r="AB31" s="144"/>
    </row>
    <row r="32" spans="1:28" x14ac:dyDescent="0.3">
      <c r="A32" s="130" t="s">
        <v>16</v>
      </c>
      <c r="B32" s="141"/>
      <c r="C32" s="131">
        <f t="shared" ref="C32:P32" si="0">SUM(C24:C31)</f>
        <v>365874</v>
      </c>
      <c r="D32" s="131">
        <f t="shared" si="0"/>
        <v>362928</v>
      </c>
      <c r="E32" s="131">
        <f t="shared" si="0"/>
        <v>363476</v>
      </c>
      <c r="F32" s="131">
        <f t="shared" si="0"/>
        <v>361966</v>
      </c>
      <c r="G32" s="131">
        <f t="shared" si="0"/>
        <v>368988</v>
      </c>
      <c r="H32" s="131">
        <f t="shared" si="0"/>
        <v>385859</v>
      </c>
      <c r="I32" s="131">
        <f t="shared" si="0"/>
        <v>407809</v>
      </c>
      <c r="J32" s="131">
        <f t="shared" si="0"/>
        <v>425162</v>
      </c>
      <c r="K32" s="131">
        <f t="shared" si="0"/>
        <v>427650</v>
      </c>
      <c r="L32" s="131">
        <f t="shared" si="0"/>
        <v>424742</v>
      </c>
      <c r="M32" s="131">
        <f t="shared" si="0"/>
        <v>426280</v>
      </c>
      <c r="N32" s="131">
        <f t="shared" si="0"/>
        <v>436334</v>
      </c>
      <c r="O32" s="133">
        <f t="shared" si="0"/>
        <v>438143</v>
      </c>
      <c r="P32" s="133">
        <f t="shared" si="0"/>
        <v>424348</v>
      </c>
      <c r="Q32" s="133">
        <v>405882</v>
      </c>
      <c r="R32" s="133">
        <v>405205</v>
      </c>
      <c r="S32" s="133">
        <v>412266</v>
      </c>
      <c r="T32" s="131">
        <v>429906</v>
      </c>
      <c r="U32" s="131">
        <v>448127</v>
      </c>
      <c r="V32" s="131">
        <v>478803</v>
      </c>
      <c r="W32" s="131">
        <v>629635</v>
      </c>
      <c r="X32" s="131">
        <v>834063</v>
      </c>
      <c r="Y32" s="131">
        <v>953590</v>
      </c>
      <c r="Z32" s="131">
        <v>1021453</v>
      </c>
      <c r="AA32" s="131">
        <v>1049965</v>
      </c>
      <c r="AB32" s="140">
        <v>1020373</v>
      </c>
    </row>
    <row r="33" spans="1:28" x14ac:dyDescent="0.3">
      <c r="A33" s="145" t="s">
        <v>196</v>
      </c>
      <c r="B33" s="14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3"/>
      <c r="P33" s="133"/>
      <c r="Q33" s="133"/>
      <c r="R33" s="133"/>
      <c r="S33" s="133"/>
      <c r="T33" s="131"/>
      <c r="U33" s="131"/>
      <c r="V33" s="131"/>
      <c r="W33" s="131"/>
      <c r="X33" s="131"/>
      <c r="Y33" s="131"/>
      <c r="Z33" s="131"/>
      <c r="AA33" s="131"/>
      <c r="AB33" s="131"/>
    </row>
    <row r="34" spans="1:28" x14ac:dyDescent="0.3">
      <c r="A34" s="146" t="s">
        <v>197</v>
      </c>
      <c r="T34" s="147"/>
      <c r="U34" s="147"/>
      <c r="V34" s="147"/>
      <c r="W34" s="147"/>
      <c r="X34" s="147"/>
      <c r="Y34" s="147"/>
      <c r="Z34" s="147"/>
      <c r="AA34" s="147"/>
      <c r="AB34" s="147"/>
    </row>
    <row r="35" spans="1:28" x14ac:dyDescent="0.3">
      <c r="A35" s="125" t="s">
        <v>198</v>
      </c>
    </row>
    <row r="36" spans="1:28" x14ac:dyDescent="0.3">
      <c r="A36" s="148" t="s">
        <v>199</v>
      </c>
      <c r="T36" s="147"/>
      <c r="U36" s="147"/>
      <c r="V36" s="147"/>
      <c r="W36" s="147"/>
      <c r="X36" s="147"/>
      <c r="Y36" s="147"/>
      <c r="Z36" s="147"/>
      <c r="AA36" s="147"/>
      <c r="AB36" s="147"/>
    </row>
    <row r="37" spans="1:28" x14ac:dyDescent="0.3">
      <c r="A37" s="149" t="s">
        <v>204</v>
      </c>
    </row>
    <row r="38" spans="1:28" x14ac:dyDescent="0.3"/>
    <row r="39" spans="1:28" x14ac:dyDescent="0.3"/>
    <row r="40" spans="1:28" x14ac:dyDescent="0.3"/>
    <row r="41" spans="1:28" x14ac:dyDescent="0.3"/>
    <row r="42" spans="1:28" x14ac:dyDescent="0.3"/>
    <row r="43" spans="1:28" x14ac:dyDescent="0.3"/>
    <row r="44" spans="1:28" x14ac:dyDescent="0.3"/>
    <row r="45" spans="1:28" x14ac:dyDescent="0.3"/>
    <row r="46" spans="1:28" x14ac:dyDescent="0.3"/>
    <row r="47" spans="1:28" x14ac:dyDescent="0.3"/>
    <row r="48" spans="1:28" x14ac:dyDescent="0.3"/>
    <row r="49" s="125" customFormat="1" x14ac:dyDescent="0.3"/>
    <row r="50" s="125" customFormat="1" x14ac:dyDescent="0.3"/>
    <row r="51" s="125" customFormat="1" x14ac:dyDescent="0.3"/>
    <row r="52" s="125" customFormat="1" x14ac:dyDescent="0.3"/>
    <row r="53" s="125" customFormat="1" x14ac:dyDescent="0.3"/>
    <row r="54" s="125" customFormat="1" x14ac:dyDescent="0.3"/>
    <row r="55" s="125" customFormat="1" x14ac:dyDescent="0.3"/>
  </sheetData>
  <phoneticPr fontId="2" type="noConversion"/>
  <pageMargins left="0.39370078740157483" right="0.39370078740157483" top="0.39370078740157483" bottom="0.39370078740157483" header="0.51181102362204722" footer="0.51181102362204722"/>
  <pageSetup paperSize="9" scale="4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FC70"/>
  <sheetViews>
    <sheetView zoomScale="130" zoomScaleNormal="130" workbookViewId="0">
      <selection activeCell="A20" sqref="A20:A23"/>
    </sheetView>
  </sheetViews>
  <sheetFormatPr baseColWidth="10" defaultColWidth="0" defaultRowHeight="15.75" zeroHeight="1" x14ac:dyDescent="0.3"/>
  <cols>
    <col min="1" max="7" width="17" style="125" customWidth="1"/>
    <col min="8" max="8" width="29.140625" style="125" customWidth="1"/>
    <col min="9" max="9" width="6.85546875" style="152" hidden="1" customWidth="1"/>
    <col min="10" max="12" width="11.42578125" style="152" hidden="1" customWidth="1"/>
    <col min="13" max="16383" width="11.42578125" style="125" hidden="1"/>
    <col min="16384" max="16384" width="1.28515625" style="125" hidden="1" customWidth="1"/>
  </cols>
  <sheetData>
    <row r="1" spans="1:12" x14ac:dyDescent="0.3">
      <c r="A1" s="121" t="s">
        <v>50</v>
      </c>
      <c r="B1" s="122"/>
      <c r="C1" s="122"/>
      <c r="D1" s="150"/>
      <c r="E1" s="127"/>
      <c r="F1" s="151"/>
    </row>
    <row r="2" spans="1:12" ht="16.5" thickBot="1" x14ac:dyDescent="0.35">
      <c r="D2" s="127"/>
      <c r="E2" s="127"/>
      <c r="F2" s="151"/>
      <c r="I2" s="125"/>
      <c r="J2" s="125"/>
      <c r="K2" s="125"/>
      <c r="L2" s="125"/>
    </row>
    <row r="3" spans="1:12" ht="13.5" customHeight="1" thickBot="1" x14ac:dyDescent="0.35">
      <c r="A3" s="218"/>
      <c r="B3" s="220" t="s">
        <v>17</v>
      </c>
      <c r="C3" s="222" t="s">
        <v>18</v>
      </c>
      <c r="D3" s="223"/>
      <c r="E3" s="224"/>
      <c r="F3" s="214" t="s">
        <v>158</v>
      </c>
      <c r="G3" s="216" t="s">
        <v>159</v>
      </c>
    </row>
    <row r="4" spans="1:12" ht="32.25" customHeight="1" thickBot="1" x14ac:dyDescent="0.35">
      <c r="A4" s="219"/>
      <c r="B4" s="221"/>
      <c r="C4" s="153">
        <v>2024</v>
      </c>
      <c r="D4" s="153">
        <v>2025</v>
      </c>
      <c r="E4" s="153" t="s">
        <v>85</v>
      </c>
      <c r="F4" s="215"/>
      <c r="G4" s="217"/>
    </row>
    <row r="5" spans="1:12" ht="16.5" thickBot="1" x14ac:dyDescent="0.35">
      <c r="A5" s="202" t="s">
        <v>97</v>
      </c>
      <c r="B5" s="154" t="s">
        <v>149</v>
      </c>
      <c r="C5" s="155">
        <v>182804</v>
      </c>
      <c r="D5" s="155">
        <v>176204</v>
      </c>
      <c r="E5" s="156">
        <v>-3.6104242795562458</v>
      </c>
      <c r="F5" s="156">
        <v>17.268587075510624</v>
      </c>
      <c r="G5" s="157">
        <v>28.8</v>
      </c>
      <c r="H5" s="127"/>
    </row>
    <row r="6" spans="1:12" ht="16.5" thickBot="1" x14ac:dyDescent="0.35">
      <c r="A6" s="203"/>
      <c r="B6" s="154" t="s">
        <v>150</v>
      </c>
      <c r="C6" s="155">
        <v>38745</v>
      </c>
      <c r="D6" s="155">
        <v>43462</v>
      </c>
      <c r="E6" s="156">
        <v>12.174474125693639</v>
      </c>
      <c r="F6" s="156">
        <v>4.2594227797089887</v>
      </c>
      <c r="G6" s="157">
        <v>35.9</v>
      </c>
      <c r="H6" s="127"/>
    </row>
    <row r="7" spans="1:12" ht="16.5" thickBot="1" x14ac:dyDescent="0.35">
      <c r="A7" s="204"/>
      <c r="B7" s="158" t="s">
        <v>16</v>
      </c>
      <c r="C7" s="159">
        <v>221549</v>
      </c>
      <c r="D7" s="159">
        <v>219666</v>
      </c>
      <c r="E7" s="160">
        <v>-0.84992484732497098</v>
      </c>
      <c r="F7" s="160">
        <v>21.528009855219608</v>
      </c>
      <c r="G7" s="161">
        <v>30.2</v>
      </c>
      <c r="H7" s="127"/>
    </row>
    <row r="8" spans="1:12" ht="16.5" thickBot="1" x14ac:dyDescent="0.35">
      <c r="A8" s="205" t="s">
        <v>98</v>
      </c>
      <c r="B8" s="162" t="s">
        <v>15</v>
      </c>
      <c r="C8" s="163">
        <v>71408</v>
      </c>
      <c r="D8" s="163">
        <v>68773</v>
      </c>
      <c r="E8" s="164">
        <v>-3.6900627380685633</v>
      </c>
      <c r="F8" s="164">
        <v>6.7399862599265168</v>
      </c>
      <c r="G8" s="165">
        <v>21</v>
      </c>
      <c r="H8" s="127"/>
    </row>
    <row r="9" spans="1:12" ht="16.5" thickBot="1" x14ac:dyDescent="0.35">
      <c r="A9" s="200"/>
      <c r="B9" s="162" t="s">
        <v>151</v>
      </c>
      <c r="C9" s="163">
        <v>40409</v>
      </c>
      <c r="D9" s="163">
        <v>40638</v>
      </c>
      <c r="E9" s="164">
        <v>0.56670543690761965</v>
      </c>
      <c r="F9" s="164">
        <v>3.982661242506417</v>
      </c>
      <c r="G9" s="165">
        <v>36.700000000000003</v>
      </c>
      <c r="H9" s="127"/>
    </row>
    <row r="10" spans="1:12" ht="16.5" thickBot="1" x14ac:dyDescent="0.35">
      <c r="A10" s="200"/>
      <c r="B10" s="162" t="s">
        <v>150</v>
      </c>
      <c r="C10" s="163">
        <v>58669</v>
      </c>
      <c r="D10" s="163">
        <v>62860</v>
      </c>
      <c r="E10" s="164">
        <v>7.1434658848795785</v>
      </c>
      <c r="F10" s="164">
        <v>6.1604922905643331</v>
      </c>
      <c r="G10" s="165">
        <v>52.1</v>
      </c>
      <c r="H10" s="127"/>
    </row>
    <row r="11" spans="1:12" ht="16.5" thickBot="1" x14ac:dyDescent="0.35">
      <c r="A11" s="201"/>
      <c r="B11" s="166" t="s">
        <v>16</v>
      </c>
      <c r="C11" s="167">
        <v>170486</v>
      </c>
      <c r="D11" s="167">
        <f>D8+D9+D10</f>
        <v>172271</v>
      </c>
      <c r="E11" s="168">
        <v>1.0470067923465858</v>
      </c>
      <c r="F11" s="168">
        <v>16.883139792997266</v>
      </c>
      <c r="G11" s="169">
        <v>36</v>
      </c>
      <c r="H11" s="127"/>
    </row>
    <row r="12" spans="1:12" ht="16.5" thickBot="1" x14ac:dyDescent="0.35">
      <c r="A12" s="206" t="s">
        <v>19</v>
      </c>
      <c r="B12" s="207"/>
      <c r="C12" s="170">
        <v>392035</v>
      </c>
      <c r="D12" s="170">
        <v>391937</v>
      </c>
      <c r="E12" s="171">
        <v>-2.4997768056423536E-2</v>
      </c>
      <c r="F12" s="171">
        <v>38.411149648216877</v>
      </c>
      <c r="G12" s="172">
        <v>32.700000000000003</v>
      </c>
      <c r="H12" s="127"/>
    </row>
    <row r="13" spans="1:12" ht="16.5" thickBot="1" x14ac:dyDescent="0.35">
      <c r="A13" s="199" t="s">
        <v>92</v>
      </c>
      <c r="B13" s="162" t="s">
        <v>152</v>
      </c>
      <c r="C13" s="163">
        <v>187500</v>
      </c>
      <c r="D13" s="163">
        <v>172091</v>
      </c>
      <c r="E13" s="164">
        <v>-8.2181333333333324</v>
      </c>
      <c r="F13" s="164">
        <v>16.865499185101918</v>
      </c>
      <c r="G13" s="165">
        <v>43.6</v>
      </c>
      <c r="H13" s="173"/>
    </row>
    <row r="14" spans="1:12" ht="16.5" thickBot="1" x14ac:dyDescent="0.35">
      <c r="A14" s="200"/>
      <c r="B14" s="162" t="s">
        <v>150</v>
      </c>
      <c r="C14" s="163">
        <v>49430</v>
      </c>
      <c r="D14" s="163">
        <v>51634</v>
      </c>
      <c r="E14" s="164">
        <v>4.4588306696338256</v>
      </c>
      <c r="F14" s="164">
        <v>5.0603063781577911</v>
      </c>
      <c r="G14" s="165">
        <v>52.1</v>
      </c>
      <c r="H14" s="127"/>
    </row>
    <row r="15" spans="1:12" ht="16.5" thickBot="1" x14ac:dyDescent="0.35">
      <c r="A15" s="201"/>
      <c r="B15" s="166" t="s">
        <v>16</v>
      </c>
      <c r="C15" s="167">
        <v>236930</v>
      </c>
      <c r="D15" s="167">
        <v>223725</v>
      </c>
      <c r="E15" s="168">
        <v>-5.5733761026463515</v>
      </c>
      <c r="F15" s="168">
        <v>21.925805563259708</v>
      </c>
      <c r="G15" s="169">
        <v>45.6</v>
      </c>
      <c r="H15" s="127"/>
    </row>
    <row r="16" spans="1:12" ht="16.5" thickBot="1" x14ac:dyDescent="0.35">
      <c r="A16" s="208" t="s">
        <v>94</v>
      </c>
      <c r="B16" s="154" t="s">
        <v>153</v>
      </c>
      <c r="C16" s="155">
        <v>27191</v>
      </c>
      <c r="D16" s="155">
        <v>25230</v>
      </c>
      <c r="E16" s="156">
        <v>-7.2119451289029453</v>
      </c>
      <c r="F16" s="156">
        <v>2.4726252066646217</v>
      </c>
      <c r="G16" s="157">
        <v>45.7</v>
      </c>
      <c r="H16" s="127"/>
    </row>
    <row r="17" spans="1:12" ht="16.5" thickBot="1" x14ac:dyDescent="0.35">
      <c r="A17" s="209"/>
      <c r="B17" s="154" t="s">
        <v>154</v>
      </c>
      <c r="C17" s="155">
        <v>37863</v>
      </c>
      <c r="D17" s="155">
        <v>35924</v>
      </c>
      <c r="E17" s="156">
        <v>-5.1210944721760026</v>
      </c>
      <c r="F17" s="156">
        <v>3.5206733224026898</v>
      </c>
      <c r="G17" s="157">
        <v>37.9</v>
      </c>
      <c r="H17" s="127"/>
    </row>
    <row r="18" spans="1:12" ht="16.5" thickBot="1" x14ac:dyDescent="0.35">
      <c r="A18" s="209"/>
      <c r="B18" s="154" t="s">
        <v>150</v>
      </c>
      <c r="C18" s="155">
        <v>102684</v>
      </c>
      <c r="D18" s="155">
        <v>91688</v>
      </c>
      <c r="E18" s="156">
        <v>-10.708581668030073</v>
      </c>
      <c r="F18" s="156">
        <v>8.9857336483815242</v>
      </c>
      <c r="G18" s="157">
        <v>54.9</v>
      </c>
      <c r="H18" s="127"/>
    </row>
    <row r="19" spans="1:12" ht="16.5" thickBot="1" x14ac:dyDescent="0.35">
      <c r="A19" s="210"/>
      <c r="B19" s="158" t="s">
        <v>16</v>
      </c>
      <c r="C19" s="159">
        <v>167738</v>
      </c>
      <c r="D19" s="159">
        <v>152842</v>
      </c>
      <c r="E19" s="160">
        <v>-8.8805160428763905</v>
      </c>
      <c r="F19" s="160">
        <v>14.979032177448834</v>
      </c>
      <c r="G19" s="161">
        <v>49.4</v>
      </c>
      <c r="H19" s="127"/>
    </row>
    <row r="20" spans="1:12" ht="16.5" thickBot="1" x14ac:dyDescent="0.35">
      <c r="A20" s="211" t="s">
        <v>95</v>
      </c>
      <c r="B20" s="174" t="s">
        <v>155</v>
      </c>
      <c r="C20" s="175">
        <v>35940</v>
      </c>
      <c r="D20" s="175">
        <v>36704</v>
      </c>
      <c r="E20" s="176">
        <v>2.1257651641624928</v>
      </c>
      <c r="F20" s="176">
        <v>3.5971159566158653</v>
      </c>
      <c r="G20" s="165">
        <v>21.9</v>
      </c>
      <c r="H20" s="127"/>
    </row>
    <row r="21" spans="1:12" ht="16.5" thickBot="1" x14ac:dyDescent="0.35">
      <c r="A21" s="212"/>
      <c r="B21" s="177" t="s">
        <v>156</v>
      </c>
      <c r="C21" s="178">
        <v>49915</v>
      </c>
      <c r="D21" s="178">
        <v>50794</v>
      </c>
      <c r="E21" s="179">
        <v>1.7609936892717619</v>
      </c>
      <c r="F21" s="179">
        <v>4.9779835413128337</v>
      </c>
      <c r="G21" s="165">
        <v>56</v>
      </c>
    </row>
    <row r="22" spans="1:12" ht="16.5" thickBot="1" x14ac:dyDescent="0.35">
      <c r="A22" s="212"/>
      <c r="B22" s="177" t="s">
        <v>150</v>
      </c>
      <c r="C22" s="178">
        <v>167407</v>
      </c>
      <c r="D22" s="178">
        <v>164371</v>
      </c>
      <c r="E22" s="179">
        <v>-1.8135442365014605</v>
      </c>
      <c r="F22" s="179">
        <v>16.108913113145878</v>
      </c>
      <c r="G22" s="165">
        <v>54.4</v>
      </c>
    </row>
    <row r="23" spans="1:12" ht="16.5" thickBot="1" x14ac:dyDescent="0.35">
      <c r="A23" s="213"/>
      <c r="B23" s="180" t="s">
        <v>16</v>
      </c>
      <c r="C23" s="181">
        <v>253262</v>
      </c>
      <c r="D23" s="181">
        <v>251869</v>
      </c>
      <c r="E23" s="182">
        <v>-0.55002329603335676</v>
      </c>
      <c r="F23" s="182">
        <v>24.684012611074575</v>
      </c>
      <c r="G23" s="169">
        <v>50</v>
      </c>
    </row>
    <row r="24" spans="1:12" ht="16.5" thickBot="1" x14ac:dyDescent="0.35">
      <c r="A24" s="195" t="s">
        <v>20</v>
      </c>
      <c r="B24" s="196"/>
      <c r="C24" s="170">
        <v>657930</v>
      </c>
      <c r="D24" s="170">
        <v>628436</v>
      </c>
      <c r="E24" s="171">
        <v>-4.4828477193622422</v>
      </c>
      <c r="F24" s="171">
        <v>61.588850351783123</v>
      </c>
      <c r="G24" s="172">
        <v>48.3</v>
      </c>
    </row>
    <row r="25" spans="1:12" ht="16.5" thickBot="1" x14ac:dyDescent="0.35">
      <c r="A25" s="197" t="s">
        <v>16</v>
      </c>
      <c r="B25" s="198"/>
      <c r="C25" s="183">
        <v>1049965</v>
      </c>
      <c r="D25" s="183">
        <v>1020373</v>
      </c>
      <c r="E25" s="184">
        <v>-2.81837966027439</v>
      </c>
      <c r="F25" s="184">
        <v>100</v>
      </c>
      <c r="G25" s="185">
        <v>42.3</v>
      </c>
    </row>
    <row r="26" spans="1:12" s="190" customFormat="1" x14ac:dyDescent="0.3">
      <c r="A26" s="186"/>
      <c r="B26" s="186"/>
      <c r="C26" s="187"/>
      <c r="D26" s="187"/>
      <c r="E26" s="188"/>
      <c r="F26" s="189"/>
      <c r="G26" s="188"/>
      <c r="I26" s="191"/>
      <c r="J26" s="191"/>
      <c r="K26" s="191"/>
      <c r="L26" s="191"/>
    </row>
    <row r="27" spans="1:12" s="190" customFormat="1" x14ac:dyDescent="0.3">
      <c r="A27" s="186" t="s">
        <v>200</v>
      </c>
      <c r="B27" s="186"/>
      <c r="C27" s="187"/>
      <c r="D27" s="187"/>
      <c r="E27" s="188"/>
      <c r="F27" s="189"/>
      <c r="G27" s="188"/>
      <c r="I27" s="191"/>
      <c r="J27" s="191"/>
      <c r="K27" s="191"/>
      <c r="L27" s="191"/>
    </row>
    <row r="28" spans="1:12" s="190" customFormat="1" x14ac:dyDescent="0.3">
      <c r="A28" s="192" t="s">
        <v>203</v>
      </c>
      <c r="B28" s="186"/>
      <c r="C28" s="187"/>
      <c r="D28" s="187"/>
      <c r="E28" s="188"/>
      <c r="F28" s="189"/>
      <c r="G28" s="188"/>
      <c r="I28" s="191"/>
      <c r="J28" s="191"/>
      <c r="K28" s="191"/>
      <c r="L28" s="191"/>
    </row>
    <row r="29" spans="1:12" x14ac:dyDescent="0.3">
      <c r="A29" s="193" t="s">
        <v>201</v>
      </c>
      <c r="C29" s="152"/>
      <c r="D29" s="152"/>
      <c r="E29" s="152"/>
      <c r="F29" s="152"/>
      <c r="I29" s="125"/>
      <c r="J29" s="125"/>
      <c r="K29" s="125"/>
      <c r="L29" s="125"/>
    </row>
    <row r="30" spans="1:12" x14ac:dyDescent="0.3">
      <c r="A30" s="194" t="s">
        <v>202</v>
      </c>
      <c r="B30" s="122"/>
      <c r="C30" s="152"/>
      <c r="D30" s="152"/>
      <c r="E30" s="152"/>
      <c r="F30" s="152"/>
      <c r="I30" s="125"/>
      <c r="J30" s="125"/>
      <c r="K30" s="125"/>
      <c r="L30" s="125"/>
    </row>
    <row r="31" spans="1:12" x14ac:dyDescent="0.3">
      <c r="A31" s="123" t="s">
        <v>205</v>
      </c>
      <c r="B31" s="122"/>
      <c r="C31" s="152"/>
      <c r="D31" s="152"/>
      <c r="E31" s="152"/>
      <c r="F31" s="152"/>
      <c r="I31" s="125"/>
      <c r="J31" s="125"/>
      <c r="K31" s="125"/>
      <c r="L31" s="125"/>
    </row>
    <row r="32" spans="1:12" ht="15" customHeight="1" x14ac:dyDescent="0.3"/>
    <row r="33" spans="5:5" x14ac:dyDescent="0.3">
      <c r="E33" s="147"/>
    </row>
    <row r="34" spans="5:5" x14ac:dyDescent="0.3"/>
    <row r="35" spans="5:5" x14ac:dyDescent="0.3"/>
    <row r="36" spans="5:5" x14ac:dyDescent="0.3"/>
    <row r="37" spans="5:5" x14ac:dyDescent="0.3"/>
    <row r="38" spans="5:5" x14ac:dyDescent="0.3"/>
    <row r="39" spans="5:5" x14ac:dyDescent="0.3"/>
    <row r="40" spans="5:5" x14ac:dyDescent="0.3"/>
    <row r="41" spans="5:5" x14ac:dyDescent="0.3"/>
    <row r="42" spans="5:5" x14ac:dyDescent="0.3"/>
    <row r="43" spans="5:5" x14ac:dyDescent="0.3"/>
    <row r="44" spans="5:5" x14ac:dyDescent="0.3"/>
    <row r="45" spans="5:5" x14ac:dyDescent="0.3"/>
    <row r="46" spans="5:5" x14ac:dyDescent="0.3"/>
    <row r="47" spans="5:5" x14ac:dyDescent="0.3"/>
    <row r="48" spans="5:5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65" x14ac:dyDescent="0.3"/>
    <row r="66" x14ac:dyDescent="0.3"/>
    <row r="68" x14ac:dyDescent="0.3"/>
    <row r="69" x14ac:dyDescent="0.3"/>
    <row r="70" x14ac:dyDescent="0.3"/>
  </sheetData>
  <mergeCells count="13">
    <mergeCell ref="F3:F4"/>
    <mergeCell ref="G3:G4"/>
    <mergeCell ref="A3:A4"/>
    <mergeCell ref="B3:B4"/>
    <mergeCell ref="C3:E3"/>
    <mergeCell ref="A24:B24"/>
    <mergeCell ref="A25:B25"/>
    <mergeCell ref="A13:A15"/>
    <mergeCell ref="A5:A7"/>
    <mergeCell ref="A8:A11"/>
    <mergeCell ref="A12:B12"/>
    <mergeCell ref="A16:A19"/>
    <mergeCell ref="A20:A23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zoomScale="118" zoomScaleNormal="145" workbookViewId="0">
      <selection activeCell="A13" sqref="A13"/>
    </sheetView>
  </sheetViews>
  <sheetFormatPr baseColWidth="10" defaultRowHeight="12.75" x14ac:dyDescent="0.2"/>
  <cols>
    <col min="1" max="1" width="31.85546875" bestFit="1" customWidth="1"/>
    <col min="4" max="4" width="12.5703125" bestFit="1" customWidth="1"/>
    <col min="6" max="6" width="19.7109375" bestFit="1" customWidth="1"/>
  </cols>
  <sheetData>
    <row r="1" spans="1:11" s="67" customFormat="1" x14ac:dyDescent="0.2">
      <c r="A1" s="66" t="s">
        <v>124</v>
      </c>
    </row>
    <row r="2" spans="1:11" s="72" customFormat="1" x14ac:dyDescent="0.2">
      <c r="A2" s="68"/>
      <c r="B2" s="69"/>
      <c r="C2" s="69"/>
      <c r="D2" s="70"/>
      <c r="E2" s="70"/>
      <c r="F2" s="69"/>
      <c r="G2" s="70"/>
      <c r="H2" s="70"/>
      <c r="I2" s="69"/>
      <c r="J2" s="70"/>
      <c r="K2" s="71"/>
    </row>
    <row r="3" spans="1:11" s="67" customFormat="1" x14ac:dyDescent="0.2">
      <c r="B3" s="225" t="s">
        <v>119</v>
      </c>
      <c r="C3" s="225"/>
      <c r="D3" s="225"/>
      <c r="E3" s="225"/>
      <c r="F3" s="225"/>
      <c r="G3" s="225"/>
      <c r="H3" s="225"/>
      <c r="I3" s="225"/>
      <c r="J3" s="225"/>
    </row>
    <row r="4" spans="1:11" s="67" customFormat="1" x14ac:dyDescent="0.2">
      <c r="A4" s="73"/>
      <c r="B4" s="225" t="s">
        <v>19</v>
      </c>
      <c r="C4" s="225"/>
      <c r="D4" s="225"/>
      <c r="E4" s="225" t="s">
        <v>20</v>
      </c>
      <c r="F4" s="225"/>
      <c r="G4" s="225"/>
      <c r="H4" s="225" t="s">
        <v>16</v>
      </c>
      <c r="I4" s="225"/>
      <c r="J4" s="225"/>
    </row>
    <row r="5" spans="1:11" s="67" customFormat="1" x14ac:dyDescent="0.2">
      <c r="A5" s="74" t="s">
        <v>125</v>
      </c>
      <c r="B5" s="75" t="s">
        <v>16</v>
      </c>
      <c r="C5" s="75" t="s">
        <v>123</v>
      </c>
      <c r="D5" s="75" t="s">
        <v>126</v>
      </c>
      <c r="E5" s="75" t="s">
        <v>16</v>
      </c>
      <c r="F5" s="75" t="s">
        <v>123</v>
      </c>
      <c r="G5" s="75" t="s">
        <v>126</v>
      </c>
      <c r="H5" s="75" t="s">
        <v>16</v>
      </c>
      <c r="I5" s="75" t="s">
        <v>123</v>
      </c>
      <c r="J5" s="75" t="s">
        <v>126</v>
      </c>
    </row>
    <row r="6" spans="1:11" s="67" customFormat="1" x14ac:dyDescent="0.2">
      <c r="A6" s="76" t="s">
        <v>122</v>
      </c>
      <c r="B6" s="77">
        <v>199</v>
      </c>
      <c r="C6" s="78">
        <v>0.1</v>
      </c>
      <c r="D6" s="78">
        <v>77.900000000000006</v>
      </c>
      <c r="E6" s="77">
        <v>20354</v>
      </c>
      <c r="F6" s="78">
        <v>3.2</v>
      </c>
      <c r="G6" s="78">
        <v>63</v>
      </c>
      <c r="H6" s="79">
        <v>20553</v>
      </c>
      <c r="I6" s="78">
        <v>2</v>
      </c>
      <c r="J6" s="78">
        <v>63.1</v>
      </c>
    </row>
    <row r="7" spans="1:11" s="67" customFormat="1" x14ac:dyDescent="0.2">
      <c r="A7" s="76" t="s">
        <v>120</v>
      </c>
      <c r="B7" s="77">
        <v>236407</v>
      </c>
      <c r="C7" s="78">
        <v>60.3</v>
      </c>
      <c r="D7" s="78">
        <v>14.4</v>
      </c>
      <c r="E7" s="77">
        <v>118298</v>
      </c>
      <c r="F7" s="78">
        <v>18.8</v>
      </c>
      <c r="G7" s="78">
        <v>21.2</v>
      </c>
      <c r="H7" s="79">
        <v>354705</v>
      </c>
      <c r="I7" s="78">
        <v>34.799999999999997</v>
      </c>
      <c r="J7" s="78">
        <v>16.600000000000001</v>
      </c>
    </row>
    <row r="8" spans="1:11" s="67" customFormat="1" x14ac:dyDescent="0.2">
      <c r="A8" s="76" t="s">
        <v>121</v>
      </c>
      <c r="B8" s="77">
        <v>155331</v>
      </c>
      <c r="C8" s="78">
        <v>39.6</v>
      </c>
      <c r="D8" s="78">
        <v>60.7</v>
      </c>
      <c r="E8" s="77">
        <v>489784</v>
      </c>
      <c r="F8" s="78">
        <v>77.900000000000006</v>
      </c>
      <c r="G8" s="78">
        <v>54.2</v>
      </c>
      <c r="H8" s="79">
        <v>645115</v>
      </c>
      <c r="I8" s="78">
        <v>63.2</v>
      </c>
      <c r="J8" s="78">
        <v>55.8</v>
      </c>
    </row>
    <row r="9" spans="1:11" s="67" customFormat="1" x14ac:dyDescent="0.2">
      <c r="A9" s="80" t="s">
        <v>16</v>
      </c>
      <c r="B9" s="81">
        <v>391937</v>
      </c>
      <c r="C9" s="82">
        <v>100</v>
      </c>
      <c r="D9" s="82">
        <v>32.700000000000003</v>
      </c>
      <c r="E9" s="81">
        <v>628436</v>
      </c>
      <c r="F9" s="82">
        <v>100</v>
      </c>
      <c r="G9" s="82">
        <v>48.3</v>
      </c>
      <c r="H9" s="81">
        <v>1020373</v>
      </c>
      <c r="I9" s="82">
        <v>100</v>
      </c>
      <c r="J9" s="82">
        <v>42.3</v>
      </c>
    </row>
    <row r="10" spans="1:11" s="67" customFormat="1" x14ac:dyDescent="0.2">
      <c r="A10" s="83" t="s">
        <v>170</v>
      </c>
    </row>
    <row r="11" spans="1:11" s="67" customFormat="1" x14ac:dyDescent="0.2">
      <c r="A11" s="66" t="s">
        <v>168</v>
      </c>
    </row>
    <row r="12" spans="1:11" s="67" customFormat="1" x14ac:dyDescent="0.2">
      <c r="A12" s="67" t="s">
        <v>182</v>
      </c>
      <c r="C12" s="85"/>
      <c r="D12" s="85"/>
      <c r="F12" s="85"/>
      <c r="I12" s="85"/>
    </row>
    <row r="13" spans="1:11" s="67" customFormat="1" x14ac:dyDescent="0.2">
      <c r="A13" s="86" t="s">
        <v>206</v>
      </c>
      <c r="C13" s="85"/>
      <c r="D13" s="85"/>
      <c r="F13" s="85"/>
    </row>
    <row r="14" spans="1:11" x14ac:dyDescent="0.2">
      <c r="C14" s="47"/>
      <c r="D14" s="47"/>
      <c r="F14" s="47"/>
    </row>
    <row r="15" spans="1:11" x14ac:dyDescent="0.2">
      <c r="C15" s="47"/>
      <c r="D15" s="47"/>
      <c r="F15" s="47"/>
    </row>
  </sheetData>
  <mergeCells count="4">
    <mergeCell ref="B4:D4"/>
    <mergeCell ref="E4:G4"/>
    <mergeCell ref="H4:J4"/>
    <mergeCell ref="B3:J3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1"/>
  <sheetViews>
    <sheetView zoomScale="86" zoomScaleNormal="86" workbookViewId="0">
      <selection activeCell="C41" sqref="C41"/>
    </sheetView>
  </sheetViews>
  <sheetFormatPr baseColWidth="10" defaultColWidth="0" defaultRowHeight="12.75" x14ac:dyDescent="0.2"/>
  <cols>
    <col min="1" max="1" width="32" style="3" customWidth="1"/>
    <col min="2" max="2" width="18.42578125" style="2" bestFit="1" customWidth="1"/>
    <col min="3" max="8" width="21.5703125" style="2" customWidth="1"/>
    <col min="9" max="9" width="21.5703125" style="7" customWidth="1"/>
    <col min="10" max="13" width="21.5703125" style="2" customWidth="1"/>
    <col min="14" max="14" width="11.42578125" style="2" customWidth="1"/>
    <col min="15" max="16384" width="11.42578125" style="2" hidden="1"/>
  </cols>
  <sheetData>
    <row r="1" spans="1:14" x14ac:dyDescent="0.2">
      <c r="A1" s="15" t="s">
        <v>117</v>
      </c>
      <c r="B1" s="11"/>
      <c r="C1" s="11"/>
      <c r="D1" s="11"/>
    </row>
    <row r="2" spans="1:14" x14ac:dyDescent="0.2">
      <c r="A2" s="2"/>
    </row>
    <row r="3" spans="1:14" ht="28.5" customHeight="1" x14ac:dyDescent="0.2">
      <c r="A3" s="232" t="s">
        <v>79</v>
      </c>
      <c r="B3" s="234" t="s">
        <v>80</v>
      </c>
      <c r="C3" s="236" t="s">
        <v>116</v>
      </c>
      <c r="D3" s="237"/>
      <c r="E3" s="238"/>
      <c r="F3" s="236" t="s">
        <v>160</v>
      </c>
      <c r="G3" s="237"/>
      <c r="H3" s="237"/>
      <c r="I3" s="237"/>
      <c r="J3" s="239"/>
      <c r="K3" s="229" t="s">
        <v>161</v>
      </c>
      <c r="L3" s="230"/>
      <c r="M3" s="231"/>
    </row>
    <row r="4" spans="1:14" ht="54.75" customHeight="1" x14ac:dyDescent="0.2">
      <c r="A4" s="233"/>
      <c r="B4" s="235"/>
      <c r="C4" s="48" t="s">
        <v>16</v>
      </c>
      <c r="D4" s="49" t="s">
        <v>99</v>
      </c>
      <c r="E4" s="49" t="s">
        <v>100</v>
      </c>
      <c r="F4" s="50" t="s">
        <v>16</v>
      </c>
      <c r="G4" s="49" t="s">
        <v>99</v>
      </c>
      <c r="H4" s="49" t="s">
        <v>100</v>
      </c>
      <c r="I4" s="38" t="s">
        <v>49</v>
      </c>
      <c r="J4" s="51" t="s">
        <v>87</v>
      </c>
      <c r="K4" s="50" t="s">
        <v>16</v>
      </c>
      <c r="L4" s="49" t="s">
        <v>99</v>
      </c>
      <c r="M4" s="49" t="s">
        <v>100</v>
      </c>
    </row>
    <row r="5" spans="1:14" s="12" customFormat="1" x14ac:dyDescent="0.2">
      <c r="A5" s="4" t="s">
        <v>81</v>
      </c>
      <c r="B5" s="29" t="s">
        <v>23</v>
      </c>
      <c r="C5" s="31">
        <v>16786</v>
      </c>
      <c r="D5" s="34">
        <v>8447</v>
      </c>
      <c r="E5" s="34">
        <v>8339</v>
      </c>
      <c r="F5" s="31">
        <v>15965</v>
      </c>
      <c r="G5" s="34">
        <v>8121</v>
      </c>
      <c r="H5" s="34">
        <v>7844</v>
      </c>
      <c r="I5" s="33">
        <v>49.1</v>
      </c>
      <c r="J5" s="33">
        <v>7.2</v>
      </c>
      <c r="K5" s="33">
        <v>-4.9000000000000004</v>
      </c>
      <c r="L5" s="33">
        <v>-3.9</v>
      </c>
      <c r="M5" s="33">
        <v>-5.9</v>
      </c>
      <c r="N5" s="37"/>
    </row>
    <row r="6" spans="1:14" s="12" customFormat="1" x14ac:dyDescent="0.2">
      <c r="A6" s="4"/>
      <c r="B6" s="29" t="s">
        <v>42</v>
      </c>
      <c r="C6" s="31">
        <v>42304</v>
      </c>
      <c r="D6" s="34">
        <v>20324</v>
      </c>
      <c r="E6" s="34">
        <v>21980</v>
      </c>
      <c r="F6" s="31">
        <v>40800</v>
      </c>
      <c r="G6" s="34">
        <v>20042</v>
      </c>
      <c r="H6" s="34">
        <v>20758</v>
      </c>
      <c r="I6" s="33">
        <v>50.9</v>
      </c>
      <c r="J6" s="33">
        <v>7.1</v>
      </c>
      <c r="K6" s="33">
        <v>-3.6</v>
      </c>
      <c r="L6" s="33">
        <v>-1.4</v>
      </c>
      <c r="M6" s="33">
        <v>-5.6</v>
      </c>
      <c r="N6" s="37"/>
    </row>
    <row r="7" spans="1:14" s="12" customFormat="1" x14ac:dyDescent="0.2">
      <c r="A7" s="4"/>
      <c r="B7" s="29" t="s">
        <v>43</v>
      </c>
      <c r="C7" s="31">
        <v>66660</v>
      </c>
      <c r="D7" s="34">
        <v>20988</v>
      </c>
      <c r="E7" s="34">
        <v>45672</v>
      </c>
      <c r="F7" s="31">
        <v>66274</v>
      </c>
      <c r="G7" s="34">
        <v>21242</v>
      </c>
      <c r="H7" s="34">
        <v>45032</v>
      </c>
      <c r="I7" s="33">
        <v>67.900000000000006</v>
      </c>
      <c r="J7" s="33">
        <v>10.199999999999999</v>
      </c>
      <c r="K7" s="33">
        <v>-0.6</v>
      </c>
      <c r="L7" s="33">
        <v>1.2</v>
      </c>
      <c r="M7" s="33">
        <v>-1.4</v>
      </c>
      <c r="N7" s="37"/>
    </row>
    <row r="8" spans="1:14" x14ac:dyDescent="0.2">
      <c r="A8" s="4" t="s">
        <v>82</v>
      </c>
      <c r="B8" s="4"/>
      <c r="C8" s="17">
        <v>125750</v>
      </c>
      <c r="D8" s="19">
        <v>49759</v>
      </c>
      <c r="E8" s="19">
        <v>75991</v>
      </c>
      <c r="F8" s="17">
        <v>123039</v>
      </c>
      <c r="G8" s="19">
        <v>49405</v>
      </c>
      <c r="H8" s="19">
        <v>73634</v>
      </c>
      <c r="I8" s="20">
        <v>59.8</v>
      </c>
      <c r="J8" s="20">
        <v>8.5</v>
      </c>
      <c r="K8" s="20">
        <v>-2.2000000000000002</v>
      </c>
      <c r="L8" s="20">
        <v>-0.7</v>
      </c>
      <c r="M8" s="20">
        <v>-3.1</v>
      </c>
      <c r="N8" s="37"/>
    </row>
    <row r="9" spans="1:14" x14ac:dyDescent="0.2">
      <c r="A9" s="52" t="s">
        <v>51</v>
      </c>
      <c r="B9" s="53" t="s">
        <v>75</v>
      </c>
      <c r="C9" s="54">
        <v>15733</v>
      </c>
      <c r="D9" s="55">
        <v>7997</v>
      </c>
      <c r="E9" s="55">
        <v>7736</v>
      </c>
      <c r="F9" s="54">
        <v>15000</v>
      </c>
      <c r="G9" s="55">
        <v>7530</v>
      </c>
      <c r="H9" s="55">
        <v>7470</v>
      </c>
      <c r="I9" s="56">
        <v>49.8</v>
      </c>
      <c r="J9" s="56">
        <v>7.5</v>
      </c>
      <c r="K9" s="56">
        <v>-4.7</v>
      </c>
      <c r="L9" s="56">
        <v>-5.8</v>
      </c>
      <c r="M9" s="56">
        <v>-3.4</v>
      </c>
      <c r="N9" s="37"/>
    </row>
    <row r="10" spans="1:14" x14ac:dyDescent="0.2">
      <c r="A10" s="52"/>
      <c r="B10" s="53" t="s">
        <v>24</v>
      </c>
      <c r="C10" s="54">
        <v>22440</v>
      </c>
      <c r="D10" s="55">
        <v>11587</v>
      </c>
      <c r="E10" s="55">
        <v>10853</v>
      </c>
      <c r="F10" s="54">
        <v>22763</v>
      </c>
      <c r="G10" s="55">
        <v>11602</v>
      </c>
      <c r="H10" s="55">
        <v>11161</v>
      </c>
      <c r="I10" s="56">
        <v>49</v>
      </c>
      <c r="J10" s="56">
        <v>8.8000000000000007</v>
      </c>
      <c r="K10" s="56">
        <v>1.4</v>
      </c>
      <c r="L10" s="56">
        <v>0.1</v>
      </c>
      <c r="M10" s="56">
        <v>2.8</v>
      </c>
      <c r="N10" s="37"/>
    </row>
    <row r="11" spans="1:14" x14ac:dyDescent="0.2">
      <c r="A11" s="52" t="s">
        <v>83</v>
      </c>
      <c r="B11" s="52"/>
      <c r="C11" s="57">
        <v>38173</v>
      </c>
      <c r="D11" s="58">
        <v>19584</v>
      </c>
      <c r="E11" s="58">
        <v>18589</v>
      </c>
      <c r="F11" s="57">
        <v>37763</v>
      </c>
      <c r="G11" s="58">
        <v>19132</v>
      </c>
      <c r="H11" s="58">
        <v>18631</v>
      </c>
      <c r="I11" s="59">
        <v>49.3</v>
      </c>
      <c r="J11" s="59">
        <v>8.1999999999999993</v>
      </c>
      <c r="K11" s="59">
        <v>-1.1000000000000001</v>
      </c>
      <c r="L11" s="59">
        <v>-2.2999999999999998</v>
      </c>
      <c r="M11" s="59">
        <v>0.2</v>
      </c>
      <c r="N11" s="37"/>
    </row>
    <row r="12" spans="1:14" x14ac:dyDescent="0.2">
      <c r="A12" s="4" t="s">
        <v>25</v>
      </c>
      <c r="B12" s="28" t="s">
        <v>26</v>
      </c>
      <c r="C12" s="17">
        <v>49399</v>
      </c>
      <c r="D12" s="19">
        <v>20612</v>
      </c>
      <c r="E12" s="19">
        <v>28787</v>
      </c>
      <c r="F12" s="17">
        <v>47339</v>
      </c>
      <c r="G12" s="19">
        <v>20897</v>
      </c>
      <c r="H12" s="19">
        <v>26442</v>
      </c>
      <c r="I12" s="20">
        <v>55.9</v>
      </c>
      <c r="J12" s="20">
        <v>8.3000000000000007</v>
      </c>
      <c r="K12" s="20">
        <v>-4.2</v>
      </c>
      <c r="L12" s="20">
        <v>1.4</v>
      </c>
      <c r="M12" s="20">
        <v>-8.1</v>
      </c>
      <c r="N12" s="37"/>
    </row>
    <row r="13" spans="1:14" x14ac:dyDescent="0.2">
      <c r="A13" s="52" t="s">
        <v>52</v>
      </c>
      <c r="B13" s="53" t="s">
        <v>74</v>
      </c>
      <c r="C13" s="57">
        <v>32872</v>
      </c>
      <c r="D13" s="58">
        <v>16514</v>
      </c>
      <c r="E13" s="58">
        <v>16358</v>
      </c>
      <c r="F13" s="57">
        <v>31398</v>
      </c>
      <c r="G13" s="58">
        <v>16095</v>
      </c>
      <c r="H13" s="58">
        <v>15303</v>
      </c>
      <c r="I13" s="59">
        <v>48.7</v>
      </c>
      <c r="J13" s="59">
        <v>7.4</v>
      </c>
      <c r="K13" s="59">
        <v>-4.5</v>
      </c>
      <c r="L13" s="59">
        <v>-2.5</v>
      </c>
      <c r="M13" s="59">
        <v>-6.4</v>
      </c>
      <c r="N13" s="37"/>
    </row>
    <row r="14" spans="1:14" s="1" customFormat="1" x14ac:dyDescent="0.2">
      <c r="A14" s="4" t="s">
        <v>28</v>
      </c>
      <c r="B14" s="29" t="s">
        <v>28</v>
      </c>
      <c r="C14" s="17">
        <v>2838</v>
      </c>
      <c r="D14" s="21">
        <v>1669</v>
      </c>
      <c r="E14" s="21">
        <v>1169</v>
      </c>
      <c r="F14" s="17">
        <v>2694</v>
      </c>
      <c r="G14" s="21">
        <v>1597</v>
      </c>
      <c r="H14" s="21">
        <v>1097</v>
      </c>
      <c r="I14" s="20">
        <v>40.700000000000003</v>
      </c>
      <c r="J14" s="20">
        <v>5.0999999999999996</v>
      </c>
      <c r="K14" s="20">
        <v>-5.0999999999999996</v>
      </c>
      <c r="L14" s="20">
        <v>-4.3</v>
      </c>
      <c r="M14" s="20">
        <v>-6.2</v>
      </c>
      <c r="N14" s="37"/>
    </row>
    <row r="15" spans="1:14" x14ac:dyDescent="0.2">
      <c r="A15" s="52" t="s">
        <v>65</v>
      </c>
      <c r="B15" s="53" t="s">
        <v>33</v>
      </c>
      <c r="C15" s="54">
        <v>29688</v>
      </c>
      <c r="D15" s="55">
        <v>12554</v>
      </c>
      <c r="E15" s="55">
        <v>17134</v>
      </c>
      <c r="F15" s="54">
        <v>28565</v>
      </c>
      <c r="G15" s="55">
        <v>12591</v>
      </c>
      <c r="H15" s="55">
        <v>15974</v>
      </c>
      <c r="I15" s="56">
        <v>55.9</v>
      </c>
      <c r="J15" s="56">
        <v>7.3</v>
      </c>
      <c r="K15" s="56">
        <v>-3.8</v>
      </c>
      <c r="L15" s="56">
        <v>0.3</v>
      </c>
      <c r="M15" s="56">
        <v>-6.8</v>
      </c>
      <c r="N15" s="37"/>
    </row>
    <row r="16" spans="1:14" x14ac:dyDescent="0.2">
      <c r="A16" s="52"/>
      <c r="B16" s="53" t="s">
        <v>27</v>
      </c>
      <c r="C16" s="54">
        <v>16273</v>
      </c>
      <c r="D16" s="60">
        <v>7348</v>
      </c>
      <c r="E16" s="60">
        <v>8925</v>
      </c>
      <c r="F16" s="54">
        <v>15635</v>
      </c>
      <c r="G16" s="60">
        <v>7233</v>
      </c>
      <c r="H16" s="60">
        <v>8402</v>
      </c>
      <c r="I16" s="56">
        <v>53.7</v>
      </c>
      <c r="J16" s="56">
        <v>6.9</v>
      </c>
      <c r="K16" s="56">
        <v>-3.9</v>
      </c>
      <c r="L16" s="56">
        <v>-1.6</v>
      </c>
      <c r="M16" s="56">
        <v>-5.9</v>
      </c>
      <c r="N16" s="37"/>
    </row>
    <row r="17" spans="1:14" x14ac:dyDescent="0.2">
      <c r="A17" s="52"/>
      <c r="B17" s="53" t="s">
        <v>21</v>
      </c>
      <c r="C17" s="54">
        <v>30477</v>
      </c>
      <c r="D17" s="55">
        <v>12947</v>
      </c>
      <c r="E17" s="55">
        <v>17530</v>
      </c>
      <c r="F17" s="54">
        <v>29863</v>
      </c>
      <c r="G17" s="55">
        <v>12411</v>
      </c>
      <c r="H17" s="55">
        <v>17452</v>
      </c>
      <c r="I17" s="56">
        <v>58.4</v>
      </c>
      <c r="J17" s="56">
        <v>8.6</v>
      </c>
      <c r="K17" s="56">
        <v>-2</v>
      </c>
      <c r="L17" s="56">
        <v>-4.0999999999999996</v>
      </c>
      <c r="M17" s="56">
        <v>-0.4</v>
      </c>
      <c r="N17" s="37"/>
    </row>
    <row r="18" spans="1:14" x14ac:dyDescent="0.2">
      <c r="A18" s="52" t="s">
        <v>66</v>
      </c>
      <c r="B18" s="53"/>
      <c r="C18" s="57">
        <v>76438</v>
      </c>
      <c r="D18" s="61">
        <v>32849</v>
      </c>
      <c r="E18" s="61">
        <v>43589</v>
      </c>
      <c r="F18" s="57">
        <v>74063</v>
      </c>
      <c r="G18" s="61">
        <v>32235</v>
      </c>
      <c r="H18" s="61">
        <v>41828</v>
      </c>
      <c r="I18" s="59">
        <v>56.5</v>
      </c>
      <c r="J18" s="59">
        <v>7.7</v>
      </c>
      <c r="K18" s="59">
        <v>-3.1</v>
      </c>
      <c r="L18" s="59">
        <v>-1.9</v>
      </c>
      <c r="M18" s="59">
        <v>-4</v>
      </c>
      <c r="N18" s="37"/>
    </row>
    <row r="19" spans="1:14" s="12" customFormat="1" x14ac:dyDescent="0.2">
      <c r="A19" s="4" t="s">
        <v>71</v>
      </c>
      <c r="B19" s="29" t="s">
        <v>38</v>
      </c>
      <c r="C19" s="31">
        <v>21299</v>
      </c>
      <c r="D19" s="32">
        <v>10095</v>
      </c>
      <c r="E19" s="32">
        <v>11204</v>
      </c>
      <c r="F19" s="31">
        <v>20252</v>
      </c>
      <c r="G19" s="32">
        <v>9620</v>
      </c>
      <c r="H19" s="32">
        <v>10632</v>
      </c>
      <c r="I19" s="33">
        <v>52.5</v>
      </c>
      <c r="J19" s="33">
        <v>6.2</v>
      </c>
      <c r="K19" s="33">
        <v>-4.9000000000000004</v>
      </c>
      <c r="L19" s="33">
        <v>-4.7</v>
      </c>
      <c r="M19" s="33">
        <v>-5.0999999999999996</v>
      </c>
      <c r="N19" s="37"/>
    </row>
    <row r="20" spans="1:14" s="12" customFormat="1" x14ac:dyDescent="0.2">
      <c r="A20" s="4"/>
      <c r="B20" s="29" t="s">
        <v>35</v>
      </c>
      <c r="C20" s="31">
        <v>55792</v>
      </c>
      <c r="D20" s="34">
        <v>22072</v>
      </c>
      <c r="E20" s="34">
        <v>33720</v>
      </c>
      <c r="F20" s="31">
        <v>54091</v>
      </c>
      <c r="G20" s="34">
        <v>22139</v>
      </c>
      <c r="H20" s="34">
        <v>31952</v>
      </c>
      <c r="I20" s="33">
        <v>59.1</v>
      </c>
      <c r="J20" s="33">
        <v>7.1</v>
      </c>
      <c r="K20" s="33">
        <v>-3</v>
      </c>
      <c r="L20" s="33">
        <v>0.3</v>
      </c>
      <c r="M20" s="33">
        <v>-5.2</v>
      </c>
      <c r="N20" s="37"/>
    </row>
    <row r="21" spans="1:14" x14ac:dyDescent="0.2">
      <c r="A21" s="4" t="s">
        <v>70</v>
      </c>
      <c r="B21" s="4"/>
      <c r="C21" s="17">
        <v>77091</v>
      </c>
      <c r="D21" s="21">
        <v>32167</v>
      </c>
      <c r="E21" s="21">
        <v>44924</v>
      </c>
      <c r="F21" s="17">
        <v>74343</v>
      </c>
      <c r="G21" s="21">
        <v>31759</v>
      </c>
      <c r="H21" s="21">
        <v>42584</v>
      </c>
      <c r="I21" s="20">
        <v>57.3</v>
      </c>
      <c r="J21" s="20">
        <v>6.9</v>
      </c>
      <c r="K21" s="20">
        <v>-3.6</v>
      </c>
      <c r="L21" s="20">
        <v>-1.3</v>
      </c>
      <c r="M21" s="20">
        <v>-5.2</v>
      </c>
      <c r="N21" s="37"/>
    </row>
    <row r="22" spans="1:14" s="12" customFormat="1" x14ac:dyDescent="0.2">
      <c r="A22" s="52" t="s">
        <v>69</v>
      </c>
      <c r="B22" s="53" t="s">
        <v>73</v>
      </c>
      <c r="C22" s="54">
        <v>55938</v>
      </c>
      <c r="D22" s="55">
        <v>18984</v>
      </c>
      <c r="E22" s="55">
        <v>36954</v>
      </c>
      <c r="F22" s="54">
        <v>59139</v>
      </c>
      <c r="G22" s="55">
        <v>20681</v>
      </c>
      <c r="H22" s="55">
        <v>38458</v>
      </c>
      <c r="I22" s="56">
        <v>65</v>
      </c>
      <c r="J22" s="56">
        <v>6.3</v>
      </c>
      <c r="K22" s="56">
        <v>5.7</v>
      </c>
      <c r="L22" s="56">
        <v>8.9</v>
      </c>
      <c r="M22" s="56">
        <v>4.0999999999999996</v>
      </c>
      <c r="N22" s="37"/>
    </row>
    <row r="23" spans="1:14" s="12" customFormat="1" x14ac:dyDescent="0.2">
      <c r="A23" s="52"/>
      <c r="B23" s="53" t="s">
        <v>29</v>
      </c>
      <c r="C23" s="54">
        <v>119101</v>
      </c>
      <c r="D23" s="55">
        <v>13855</v>
      </c>
      <c r="E23" s="55">
        <v>105246</v>
      </c>
      <c r="F23" s="54">
        <v>112368</v>
      </c>
      <c r="G23" s="55">
        <v>15389</v>
      </c>
      <c r="H23" s="55">
        <v>96979</v>
      </c>
      <c r="I23" s="56">
        <v>86.3</v>
      </c>
      <c r="J23" s="56">
        <v>23.2</v>
      </c>
      <c r="K23" s="56">
        <v>-5.7</v>
      </c>
      <c r="L23" s="56">
        <v>11.1</v>
      </c>
      <c r="M23" s="56">
        <v>-7.9</v>
      </c>
      <c r="N23" s="37"/>
    </row>
    <row r="24" spans="1:14" s="12" customFormat="1" x14ac:dyDescent="0.2">
      <c r="A24" s="52"/>
      <c r="B24" s="53" t="s">
        <v>30</v>
      </c>
      <c r="C24" s="54">
        <v>80893</v>
      </c>
      <c r="D24" s="55">
        <v>17219</v>
      </c>
      <c r="E24" s="55">
        <v>63674</v>
      </c>
      <c r="F24" s="54">
        <v>81306</v>
      </c>
      <c r="G24" s="55">
        <v>18882</v>
      </c>
      <c r="H24" s="55">
        <v>62424</v>
      </c>
      <c r="I24" s="56">
        <v>76.8</v>
      </c>
      <c r="J24" s="56">
        <v>7.4</v>
      </c>
      <c r="K24" s="56">
        <v>0.5</v>
      </c>
      <c r="L24" s="56">
        <v>9.6999999999999993</v>
      </c>
      <c r="M24" s="56">
        <v>-2</v>
      </c>
      <c r="N24" s="37"/>
    </row>
    <row r="25" spans="1:14" s="12" customFormat="1" x14ac:dyDescent="0.2">
      <c r="A25" s="52" t="s">
        <v>78</v>
      </c>
      <c r="B25" s="52"/>
      <c r="C25" s="57">
        <v>255932</v>
      </c>
      <c r="D25" s="61">
        <v>50058</v>
      </c>
      <c r="E25" s="61">
        <v>205874</v>
      </c>
      <c r="F25" s="57">
        <v>252813</v>
      </c>
      <c r="G25" s="61">
        <v>54952</v>
      </c>
      <c r="H25" s="61">
        <v>197861</v>
      </c>
      <c r="I25" s="59">
        <v>78.3</v>
      </c>
      <c r="J25" s="59">
        <v>10.1</v>
      </c>
      <c r="K25" s="59">
        <v>-1.2</v>
      </c>
      <c r="L25" s="59">
        <v>9.8000000000000007</v>
      </c>
      <c r="M25" s="59">
        <v>-3.9</v>
      </c>
      <c r="N25" s="37"/>
    </row>
    <row r="26" spans="1:14" x14ac:dyDescent="0.2">
      <c r="A26" s="4" t="s">
        <v>53</v>
      </c>
      <c r="B26" s="35" t="s">
        <v>53</v>
      </c>
      <c r="C26" s="17">
        <v>49435</v>
      </c>
      <c r="D26" s="21">
        <v>24353</v>
      </c>
      <c r="E26" s="21">
        <v>25082</v>
      </c>
      <c r="F26" s="17">
        <v>47382</v>
      </c>
      <c r="G26" s="21">
        <v>23355</v>
      </c>
      <c r="H26" s="21">
        <v>24027</v>
      </c>
      <c r="I26" s="20">
        <v>50.7</v>
      </c>
      <c r="J26" s="20">
        <v>8.4</v>
      </c>
      <c r="K26" s="20">
        <v>-4.2</v>
      </c>
      <c r="L26" s="20">
        <v>-4.0999999999999996</v>
      </c>
      <c r="M26" s="20">
        <v>-4.2</v>
      </c>
      <c r="N26" s="37"/>
    </row>
    <row r="27" spans="1:14" x14ac:dyDescent="0.2">
      <c r="A27" s="52" t="s">
        <v>63</v>
      </c>
      <c r="B27" s="53" t="s">
        <v>22</v>
      </c>
      <c r="C27" s="54">
        <v>50572</v>
      </c>
      <c r="D27" s="60">
        <v>19703</v>
      </c>
      <c r="E27" s="60">
        <v>30869</v>
      </c>
      <c r="F27" s="54">
        <v>46749</v>
      </c>
      <c r="G27" s="60">
        <v>19219</v>
      </c>
      <c r="H27" s="60">
        <v>27530</v>
      </c>
      <c r="I27" s="56">
        <v>58.9</v>
      </c>
      <c r="J27" s="56">
        <v>7.9</v>
      </c>
      <c r="K27" s="56">
        <v>-7.6</v>
      </c>
      <c r="L27" s="56">
        <v>-2.5</v>
      </c>
      <c r="M27" s="56">
        <v>-10.8</v>
      </c>
      <c r="N27" s="37"/>
    </row>
    <row r="28" spans="1:14" x14ac:dyDescent="0.2">
      <c r="A28" s="52"/>
      <c r="B28" s="53" t="s">
        <v>32</v>
      </c>
      <c r="C28" s="54">
        <v>8064</v>
      </c>
      <c r="D28" s="55">
        <v>4472</v>
      </c>
      <c r="E28" s="55">
        <v>3592</v>
      </c>
      <c r="F28" s="54">
        <v>8004</v>
      </c>
      <c r="G28" s="55">
        <v>4367</v>
      </c>
      <c r="H28" s="55">
        <v>3637</v>
      </c>
      <c r="I28" s="56">
        <v>45.4</v>
      </c>
      <c r="J28" s="56">
        <v>7</v>
      </c>
      <c r="K28" s="56">
        <v>-0.7</v>
      </c>
      <c r="L28" s="56">
        <v>-2.2999999999999998</v>
      </c>
      <c r="M28" s="56">
        <v>1.3</v>
      </c>
      <c r="N28" s="37"/>
    </row>
    <row r="29" spans="1:14" x14ac:dyDescent="0.2">
      <c r="A29" s="52"/>
      <c r="B29" s="53" t="s">
        <v>39</v>
      </c>
      <c r="C29" s="54">
        <v>24486</v>
      </c>
      <c r="D29" s="55">
        <v>13115</v>
      </c>
      <c r="E29" s="55">
        <v>11371</v>
      </c>
      <c r="F29" s="54">
        <v>22674</v>
      </c>
      <c r="G29" s="55">
        <v>12017</v>
      </c>
      <c r="H29" s="55">
        <v>10657</v>
      </c>
      <c r="I29" s="56">
        <v>47</v>
      </c>
      <c r="J29" s="56">
        <v>7.9</v>
      </c>
      <c r="K29" s="56">
        <v>-7.4</v>
      </c>
      <c r="L29" s="56">
        <v>-8.4</v>
      </c>
      <c r="M29" s="56">
        <v>-6.3</v>
      </c>
      <c r="N29" s="37"/>
    </row>
    <row r="30" spans="1:14" s="1" customFormat="1" x14ac:dyDescent="0.2">
      <c r="A30" s="52" t="s">
        <v>61</v>
      </c>
      <c r="B30" s="52"/>
      <c r="C30" s="57">
        <v>83122</v>
      </c>
      <c r="D30" s="61">
        <v>37290</v>
      </c>
      <c r="E30" s="61">
        <v>45832</v>
      </c>
      <c r="F30" s="57">
        <v>77427</v>
      </c>
      <c r="G30" s="61">
        <v>35603</v>
      </c>
      <c r="H30" s="61">
        <v>41824</v>
      </c>
      <c r="I30" s="59">
        <v>54</v>
      </c>
      <c r="J30" s="59">
        <v>7.8</v>
      </c>
      <c r="K30" s="59">
        <v>-6.9</v>
      </c>
      <c r="L30" s="59">
        <v>-4.5</v>
      </c>
      <c r="M30" s="59">
        <v>-8.6999999999999993</v>
      </c>
      <c r="N30" s="37"/>
    </row>
    <row r="31" spans="1:14" x14ac:dyDescent="0.2">
      <c r="A31" s="4" t="s">
        <v>64</v>
      </c>
      <c r="B31" s="29" t="s">
        <v>31</v>
      </c>
      <c r="C31" s="31">
        <v>41785</v>
      </c>
      <c r="D31" s="34">
        <v>16990</v>
      </c>
      <c r="E31" s="34">
        <v>24795</v>
      </c>
      <c r="F31" s="31">
        <v>41322</v>
      </c>
      <c r="G31" s="34">
        <v>17402</v>
      </c>
      <c r="H31" s="34">
        <v>23920</v>
      </c>
      <c r="I31" s="33">
        <v>57.9</v>
      </c>
      <c r="J31" s="33">
        <v>8.4</v>
      </c>
      <c r="K31" s="33">
        <v>-1.1000000000000001</v>
      </c>
      <c r="L31" s="33">
        <v>2.4</v>
      </c>
      <c r="M31" s="33">
        <v>-3.5</v>
      </c>
      <c r="N31" s="37"/>
    </row>
    <row r="32" spans="1:14" x14ac:dyDescent="0.2">
      <c r="A32" s="4"/>
      <c r="B32" s="29" t="s">
        <v>34</v>
      </c>
      <c r="C32" s="31">
        <v>45897</v>
      </c>
      <c r="D32" s="34">
        <v>17651</v>
      </c>
      <c r="E32" s="34">
        <v>28246</v>
      </c>
      <c r="F32" s="31">
        <v>44116</v>
      </c>
      <c r="G32" s="34">
        <v>17454</v>
      </c>
      <c r="H32" s="34">
        <v>26662</v>
      </c>
      <c r="I32" s="33">
        <v>60.4</v>
      </c>
      <c r="J32" s="33">
        <v>7.9</v>
      </c>
      <c r="K32" s="33">
        <v>-3.9</v>
      </c>
      <c r="L32" s="33">
        <v>-1.1000000000000001</v>
      </c>
      <c r="M32" s="33">
        <v>-5.6</v>
      </c>
      <c r="N32" s="37"/>
    </row>
    <row r="33" spans="1:14" x14ac:dyDescent="0.2">
      <c r="A33" s="4" t="s">
        <v>62</v>
      </c>
      <c r="B33" s="4"/>
      <c r="C33" s="17">
        <v>87682</v>
      </c>
      <c r="D33" s="19">
        <v>34641</v>
      </c>
      <c r="E33" s="19">
        <v>53041</v>
      </c>
      <c r="F33" s="17">
        <v>85438</v>
      </c>
      <c r="G33" s="19">
        <v>34856</v>
      </c>
      <c r="H33" s="19">
        <v>50582</v>
      </c>
      <c r="I33" s="20">
        <v>59.2</v>
      </c>
      <c r="J33" s="20">
        <v>8.1</v>
      </c>
      <c r="K33" s="20">
        <v>-2.6</v>
      </c>
      <c r="L33" s="20">
        <v>0.6</v>
      </c>
      <c r="M33" s="20">
        <v>-4.5999999999999996</v>
      </c>
      <c r="N33" s="37"/>
    </row>
    <row r="34" spans="1:14" s="12" customFormat="1" x14ac:dyDescent="0.2">
      <c r="A34" s="52" t="s">
        <v>36</v>
      </c>
      <c r="B34" s="53" t="s">
        <v>37</v>
      </c>
      <c r="C34" s="57">
        <v>67553</v>
      </c>
      <c r="D34" s="58">
        <v>30999</v>
      </c>
      <c r="E34" s="58">
        <v>36554</v>
      </c>
      <c r="F34" s="57">
        <v>64314</v>
      </c>
      <c r="G34" s="58">
        <v>29956</v>
      </c>
      <c r="H34" s="58">
        <v>34358</v>
      </c>
      <c r="I34" s="59">
        <v>53.4</v>
      </c>
      <c r="J34" s="59">
        <v>9.3000000000000007</v>
      </c>
      <c r="K34" s="59">
        <v>-4.8</v>
      </c>
      <c r="L34" s="59">
        <v>-3.4</v>
      </c>
      <c r="M34" s="59">
        <v>-6</v>
      </c>
      <c r="N34" s="37"/>
    </row>
    <row r="35" spans="1:14" x14ac:dyDescent="0.2">
      <c r="A35" s="4" t="s">
        <v>76</v>
      </c>
      <c r="B35" s="29" t="s">
        <v>40</v>
      </c>
      <c r="C35" s="31">
        <v>45663</v>
      </c>
      <c r="D35" s="34">
        <v>17555</v>
      </c>
      <c r="E35" s="34">
        <v>28108</v>
      </c>
      <c r="F35" s="31">
        <v>43835</v>
      </c>
      <c r="G35" s="34">
        <v>16809</v>
      </c>
      <c r="H35" s="34">
        <v>27026</v>
      </c>
      <c r="I35" s="33">
        <v>61.7</v>
      </c>
      <c r="J35" s="33">
        <v>8.8000000000000007</v>
      </c>
      <c r="K35" s="33">
        <v>-4</v>
      </c>
      <c r="L35" s="33">
        <v>-4.2</v>
      </c>
      <c r="M35" s="33">
        <v>-3.8</v>
      </c>
      <c r="N35" s="37"/>
    </row>
    <row r="36" spans="1:14" x14ac:dyDescent="0.2">
      <c r="A36" s="29"/>
      <c r="B36" s="29" t="s">
        <v>41</v>
      </c>
      <c r="C36" s="31">
        <v>35975</v>
      </c>
      <c r="D36" s="34">
        <v>14323</v>
      </c>
      <c r="E36" s="34">
        <v>21652</v>
      </c>
      <c r="F36" s="31">
        <v>37010</v>
      </c>
      <c r="G36" s="34">
        <v>15900</v>
      </c>
      <c r="H36" s="34">
        <v>21110</v>
      </c>
      <c r="I36" s="33">
        <v>57</v>
      </c>
      <c r="J36" s="33">
        <v>10.7</v>
      </c>
      <c r="K36" s="33">
        <v>2.9</v>
      </c>
      <c r="L36" s="33">
        <v>11</v>
      </c>
      <c r="M36" s="33">
        <v>-2.5</v>
      </c>
      <c r="N36" s="37"/>
    </row>
    <row r="37" spans="1:14" x14ac:dyDescent="0.2">
      <c r="A37" s="4" t="s">
        <v>77</v>
      </c>
      <c r="B37" s="4"/>
      <c r="C37" s="17">
        <v>81638</v>
      </c>
      <c r="D37" s="19">
        <v>31878</v>
      </c>
      <c r="E37" s="19">
        <v>49760</v>
      </c>
      <c r="F37" s="17">
        <v>80845</v>
      </c>
      <c r="G37" s="19">
        <v>32709</v>
      </c>
      <c r="H37" s="19">
        <v>48136</v>
      </c>
      <c r="I37" s="20">
        <v>59.5</v>
      </c>
      <c r="J37" s="20">
        <v>9.6</v>
      </c>
      <c r="K37" s="20">
        <v>-1</v>
      </c>
      <c r="L37" s="20">
        <v>2.6</v>
      </c>
      <c r="M37" s="20">
        <v>-3.3</v>
      </c>
      <c r="N37" s="37"/>
    </row>
    <row r="38" spans="1:14" x14ac:dyDescent="0.2">
      <c r="A38" s="226" t="s">
        <v>44</v>
      </c>
      <c r="B38" s="228"/>
      <c r="C38" s="22">
        <v>1027923</v>
      </c>
      <c r="D38" s="23">
        <v>382373</v>
      </c>
      <c r="E38" s="23">
        <v>645550</v>
      </c>
      <c r="F38" s="22">
        <v>998858</v>
      </c>
      <c r="G38" s="23">
        <v>382551</v>
      </c>
      <c r="H38" s="23">
        <v>616307</v>
      </c>
      <c r="I38" s="24">
        <v>61.7</v>
      </c>
      <c r="J38" s="24">
        <v>8.6</v>
      </c>
      <c r="K38" s="24">
        <v>-2.8</v>
      </c>
      <c r="L38" s="24">
        <v>0</v>
      </c>
      <c r="M38" s="24">
        <v>-4.5</v>
      </c>
      <c r="N38" s="37"/>
    </row>
    <row r="39" spans="1:14" s="12" customFormat="1" x14ac:dyDescent="0.2">
      <c r="A39" s="52" t="s">
        <v>45</v>
      </c>
      <c r="B39" s="53" t="s">
        <v>45</v>
      </c>
      <c r="C39" s="57">
        <v>4347</v>
      </c>
      <c r="D39" s="61">
        <v>1455</v>
      </c>
      <c r="E39" s="61">
        <v>2892</v>
      </c>
      <c r="F39" s="57">
        <v>3605</v>
      </c>
      <c r="G39" s="61">
        <v>1159</v>
      </c>
      <c r="H39" s="61">
        <v>2446</v>
      </c>
      <c r="I39" s="59">
        <v>67.900000000000006</v>
      </c>
      <c r="J39" s="59">
        <v>5.8</v>
      </c>
      <c r="K39" s="59">
        <v>-17.100000000000001</v>
      </c>
      <c r="L39" s="59">
        <v>-20.3</v>
      </c>
      <c r="M39" s="59">
        <v>-15.4</v>
      </c>
      <c r="N39" s="37"/>
    </row>
    <row r="40" spans="1:14" x14ac:dyDescent="0.2">
      <c r="A40" s="4" t="s">
        <v>46</v>
      </c>
      <c r="B40" s="5" t="s">
        <v>46</v>
      </c>
      <c r="C40" s="17">
        <v>1319</v>
      </c>
      <c r="D40" s="21">
        <v>520</v>
      </c>
      <c r="E40" s="21">
        <v>799</v>
      </c>
      <c r="F40" s="17">
        <v>1514</v>
      </c>
      <c r="G40" s="21">
        <v>556</v>
      </c>
      <c r="H40" s="21">
        <v>958</v>
      </c>
      <c r="I40" s="20">
        <v>63.3</v>
      </c>
      <c r="J40" s="20">
        <v>2.4</v>
      </c>
      <c r="K40" s="20">
        <v>14.8</v>
      </c>
      <c r="L40" s="20">
        <v>6.9</v>
      </c>
      <c r="M40" s="20">
        <v>19.899999999999999</v>
      </c>
      <c r="N40" s="37"/>
    </row>
    <row r="41" spans="1:14" s="12" customFormat="1" x14ac:dyDescent="0.2">
      <c r="A41" s="52" t="s">
        <v>72</v>
      </c>
      <c r="B41" s="53" t="s">
        <v>72</v>
      </c>
      <c r="C41" s="57">
        <v>13745</v>
      </c>
      <c r="D41" s="61">
        <v>6964</v>
      </c>
      <c r="E41" s="61">
        <v>6781</v>
      </c>
      <c r="F41" s="57">
        <v>13209</v>
      </c>
      <c r="G41" s="61">
        <v>6685</v>
      </c>
      <c r="H41" s="61">
        <v>6524</v>
      </c>
      <c r="I41" s="59">
        <v>49.4</v>
      </c>
      <c r="J41" s="59">
        <v>8.6999999999999993</v>
      </c>
      <c r="K41" s="59">
        <v>-3.9</v>
      </c>
      <c r="L41" s="59">
        <v>-4</v>
      </c>
      <c r="M41" s="59">
        <v>-3.8</v>
      </c>
      <c r="N41" s="37"/>
    </row>
    <row r="42" spans="1:14" x14ac:dyDescent="0.2">
      <c r="A42" s="4" t="s">
        <v>47</v>
      </c>
      <c r="B42" s="5" t="s">
        <v>47</v>
      </c>
      <c r="C42" s="17">
        <v>2514</v>
      </c>
      <c r="D42" s="21">
        <v>655</v>
      </c>
      <c r="E42" s="21">
        <v>1859</v>
      </c>
      <c r="F42" s="17">
        <v>2292</v>
      </c>
      <c r="G42" s="21">
        <v>555</v>
      </c>
      <c r="H42" s="21">
        <v>1737</v>
      </c>
      <c r="I42" s="20">
        <v>75.8</v>
      </c>
      <c r="J42" s="20">
        <v>5</v>
      </c>
      <c r="K42" s="20">
        <v>-8.8000000000000007</v>
      </c>
      <c r="L42" s="20">
        <v>-15.3</v>
      </c>
      <c r="M42" s="20">
        <v>-6.6</v>
      </c>
      <c r="N42" s="37"/>
    </row>
    <row r="43" spans="1:14" s="12" customFormat="1" x14ac:dyDescent="0.2">
      <c r="A43" s="52" t="s">
        <v>118</v>
      </c>
      <c r="B43" s="53" t="s">
        <v>48</v>
      </c>
      <c r="C43" s="57">
        <v>117</v>
      </c>
      <c r="D43" s="61">
        <v>68</v>
      </c>
      <c r="E43" s="61">
        <v>49</v>
      </c>
      <c r="F43" s="57">
        <v>895</v>
      </c>
      <c r="G43" s="61">
        <v>431</v>
      </c>
      <c r="H43" s="61">
        <v>464</v>
      </c>
      <c r="I43" s="59">
        <v>51.8</v>
      </c>
      <c r="J43" s="59">
        <v>1.2</v>
      </c>
      <c r="K43" s="59" t="s">
        <v>195</v>
      </c>
      <c r="L43" s="59" t="s">
        <v>195</v>
      </c>
      <c r="M43" s="59" t="s">
        <v>195</v>
      </c>
      <c r="N43" s="37"/>
    </row>
    <row r="44" spans="1:14" x14ac:dyDescent="0.2">
      <c r="A44" s="226" t="s">
        <v>86</v>
      </c>
      <c r="B44" s="227"/>
      <c r="C44" s="22">
        <v>1049965</v>
      </c>
      <c r="D44" s="23">
        <v>392035</v>
      </c>
      <c r="E44" s="23">
        <v>657930</v>
      </c>
      <c r="F44" s="22">
        <v>1020373</v>
      </c>
      <c r="G44" s="23">
        <v>391937</v>
      </c>
      <c r="H44" s="23">
        <v>628436</v>
      </c>
      <c r="I44" s="30">
        <v>61.6</v>
      </c>
      <c r="J44" s="30">
        <v>8.5</v>
      </c>
      <c r="K44" s="30">
        <v>-2.8</v>
      </c>
      <c r="L44" s="30">
        <v>0</v>
      </c>
      <c r="M44" s="30">
        <v>-4.5</v>
      </c>
      <c r="N44" s="37"/>
    </row>
    <row r="45" spans="1:14" x14ac:dyDescent="0.2">
      <c r="A45" s="3" t="s">
        <v>162</v>
      </c>
      <c r="F45" s="6"/>
      <c r="G45" s="6"/>
      <c r="H45" s="6"/>
      <c r="J45" s="62"/>
      <c r="N45" s="37"/>
    </row>
    <row r="46" spans="1:14" x14ac:dyDescent="0.2">
      <c r="A46" s="3" t="s">
        <v>169</v>
      </c>
      <c r="F46" s="6"/>
      <c r="G46" s="6"/>
      <c r="H46" s="6"/>
      <c r="J46" s="62"/>
      <c r="N46" s="37"/>
    </row>
    <row r="47" spans="1:14" x14ac:dyDescent="0.2">
      <c r="A47" s="10" t="s">
        <v>113</v>
      </c>
      <c r="B47" s="11"/>
      <c r="F47" s="6"/>
      <c r="G47" s="6"/>
      <c r="H47" s="6"/>
      <c r="N47" s="36"/>
    </row>
    <row r="48" spans="1:14" x14ac:dyDescent="0.2">
      <c r="A48" s="15" t="s">
        <v>188</v>
      </c>
      <c r="B48" s="11"/>
      <c r="F48" s="46"/>
      <c r="G48" s="6"/>
      <c r="H48" s="6"/>
      <c r="N48" s="36"/>
    </row>
    <row r="49" spans="1:14" x14ac:dyDescent="0.2">
      <c r="A49" s="9" t="s">
        <v>207</v>
      </c>
      <c r="B49" s="11"/>
      <c r="F49" s="6"/>
      <c r="G49" s="6"/>
      <c r="H49" s="6"/>
      <c r="J49" s="12"/>
      <c r="N49" s="36"/>
    </row>
    <row r="51" spans="1:14" x14ac:dyDescent="0.2">
      <c r="D51" s="6"/>
    </row>
  </sheetData>
  <mergeCells count="7">
    <mergeCell ref="A44:B44"/>
    <mergeCell ref="A38:B38"/>
    <mergeCell ref="K3:M3"/>
    <mergeCell ref="A3:A4"/>
    <mergeCell ref="B3:B4"/>
    <mergeCell ref="C3:E3"/>
    <mergeCell ref="F3:J3"/>
  </mergeCells>
  <phoneticPr fontId="2" type="noConversion"/>
  <pageMargins left="0.19685039370078741" right="0.39370078740157483" top="0.19685039370078741" bottom="0.19685039370078741" header="0.11811023622047245" footer="0.11811023622047245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A9B9C-AEF2-4A26-B431-073F9A15F6FB}">
  <sheetPr>
    <pageSetUpPr fitToPage="1"/>
  </sheetPr>
  <dimension ref="A1:M16"/>
  <sheetViews>
    <sheetView workbookViewId="0">
      <selection activeCell="A16" sqref="A16"/>
    </sheetView>
  </sheetViews>
  <sheetFormatPr baseColWidth="10" defaultRowHeight="12.75" x14ac:dyDescent="0.2"/>
  <cols>
    <col min="2" max="2" width="14.28515625" customWidth="1"/>
    <col min="9" max="9" width="12.85546875" customWidth="1"/>
    <col min="10" max="10" width="13.7109375" customWidth="1"/>
  </cols>
  <sheetData>
    <row r="1" spans="1:13" s="67" customFormat="1" x14ac:dyDescent="0.2">
      <c r="A1" s="63" t="s">
        <v>163</v>
      </c>
      <c r="B1" s="2"/>
      <c r="C1" s="2"/>
      <c r="D1" s="2"/>
      <c r="E1" s="2"/>
      <c r="F1" s="2"/>
      <c r="G1" s="2"/>
      <c r="H1" s="2"/>
      <c r="I1" s="7"/>
      <c r="J1" s="2"/>
      <c r="K1" s="2"/>
      <c r="L1" s="2"/>
      <c r="M1" s="2"/>
    </row>
    <row r="2" spans="1:13" s="67" customFormat="1" x14ac:dyDescent="0.2"/>
    <row r="3" spans="1:13" s="67" customFormat="1" x14ac:dyDescent="0.2">
      <c r="A3" s="242" t="s">
        <v>164</v>
      </c>
      <c r="B3" s="243"/>
      <c r="C3" s="236" t="s">
        <v>116</v>
      </c>
      <c r="D3" s="237"/>
      <c r="E3" s="238"/>
      <c r="F3" s="236" t="s">
        <v>160</v>
      </c>
      <c r="G3" s="237"/>
      <c r="H3" s="237"/>
      <c r="I3" s="237"/>
      <c r="J3" s="239"/>
      <c r="K3" s="229" t="s">
        <v>161</v>
      </c>
      <c r="L3" s="230"/>
      <c r="M3" s="231"/>
    </row>
    <row r="4" spans="1:13" s="67" customFormat="1" ht="51" x14ac:dyDescent="0.2">
      <c r="A4" s="244"/>
      <c r="B4" s="245"/>
      <c r="C4" s="88" t="s">
        <v>16</v>
      </c>
      <c r="D4" s="49" t="s">
        <v>99</v>
      </c>
      <c r="E4" s="49" t="s">
        <v>100</v>
      </c>
      <c r="F4" s="89" t="s">
        <v>16</v>
      </c>
      <c r="G4" s="49" t="s">
        <v>99</v>
      </c>
      <c r="H4" s="49" t="s">
        <v>100</v>
      </c>
      <c r="I4" s="38" t="s">
        <v>49</v>
      </c>
      <c r="J4" s="51" t="s">
        <v>87</v>
      </c>
      <c r="K4" s="89" t="s">
        <v>16</v>
      </c>
      <c r="L4" s="49" t="s">
        <v>99</v>
      </c>
      <c r="M4" s="49" t="s">
        <v>100</v>
      </c>
    </row>
    <row r="5" spans="1:13" s="67" customFormat="1" x14ac:dyDescent="0.2">
      <c r="A5" s="246" t="s">
        <v>81</v>
      </c>
      <c r="B5" s="247"/>
      <c r="C5" s="90">
        <v>125750</v>
      </c>
      <c r="D5" s="91">
        <v>49759</v>
      </c>
      <c r="E5" s="91">
        <v>75991</v>
      </c>
      <c r="F5" s="90">
        <v>123039</v>
      </c>
      <c r="G5" s="91">
        <v>49405</v>
      </c>
      <c r="H5" s="91">
        <v>73634</v>
      </c>
      <c r="I5" s="92">
        <v>59.8</v>
      </c>
      <c r="J5" s="92">
        <v>8.5</v>
      </c>
      <c r="K5" s="92">
        <v>-2.2000000000000002</v>
      </c>
      <c r="L5" s="92">
        <v>-0.7</v>
      </c>
      <c r="M5" s="92">
        <v>-3.1</v>
      </c>
    </row>
    <row r="6" spans="1:13" s="67" customFormat="1" x14ac:dyDescent="0.2">
      <c r="A6" s="248" t="s">
        <v>65</v>
      </c>
      <c r="B6" s="249"/>
      <c r="C6" s="93">
        <v>76438</v>
      </c>
      <c r="D6" s="94">
        <v>32849</v>
      </c>
      <c r="E6" s="94">
        <v>43589</v>
      </c>
      <c r="F6" s="93">
        <v>74063</v>
      </c>
      <c r="G6" s="94">
        <v>32235</v>
      </c>
      <c r="H6" s="94">
        <v>41828</v>
      </c>
      <c r="I6" s="65">
        <v>56.5</v>
      </c>
      <c r="J6" s="65">
        <v>7.7</v>
      </c>
      <c r="K6" s="65">
        <v>-3.1</v>
      </c>
      <c r="L6" s="65">
        <v>-1.9</v>
      </c>
      <c r="M6" s="65">
        <v>-4</v>
      </c>
    </row>
    <row r="7" spans="1:13" s="67" customFormat="1" x14ac:dyDescent="0.2">
      <c r="A7" s="246" t="s">
        <v>71</v>
      </c>
      <c r="B7" s="247"/>
      <c r="C7" s="90">
        <v>77091</v>
      </c>
      <c r="D7" s="95">
        <v>32167</v>
      </c>
      <c r="E7" s="95">
        <v>44924</v>
      </c>
      <c r="F7" s="90">
        <v>74343</v>
      </c>
      <c r="G7" s="95">
        <v>31759</v>
      </c>
      <c r="H7" s="95">
        <v>42584</v>
      </c>
      <c r="I7" s="92">
        <v>57.3</v>
      </c>
      <c r="J7" s="92">
        <v>6.9</v>
      </c>
      <c r="K7" s="92">
        <v>-3.6</v>
      </c>
      <c r="L7" s="92">
        <v>-1.3</v>
      </c>
      <c r="M7" s="92">
        <v>-5.2</v>
      </c>
    </row>
    <row r="8" spans="1:13" s="67" customFormat="1" x14ac:dyDescent="0.2">
      <c r="A8" s="248" t="s">
        <v>69</v>
      </c>
      <c r="B8" s="249"/>
      <c r="C8" s="93">
        <v>255932</v>
      </c>
      <c r="D8" s="94">
        <v>50058</v>
      </c>
      <c r="E8" s="94">
        <v>205874</v>
      </c>
      <c r="F8" s="93">
        <v>252813</v>
      </c>
      <c r="G8" s="94">
        <v>54952</v>
      </c>
      <c r="H8" s="94">
        <v>197861</v>
      </c>
      <c r="I8" s="65">
        <v>78.3</v>
      </c>
      <c r="J8" s="65">
        <v>10.1</v>
      </c>
      <c r="K8" s="65">
        <v>-1.2</v>
      </c>
      <c r="L8" s="65">
        <v>9.8000000000000007</v>
      </c>
      <c r="M8" s="65">
        <v>-3.9</v>
      </c>
    </row>
    <row r="9" spans="1:13" s="67" customFormat="1" x14ac:dyDescent="0.2">
      <c r="A9" s="246" t="s">
        <v>63</v>
      </c>
      <c r="B9" s="247"/>
      <c r="C9" s="90">
        <v>83122</v>
      </c>
      <c r="D9" s="95">
        <v>37290</v>
      </c>
      <c r="E9" s="95">
        <v>45832</v>
      </c>
      <c r="F9" s="90">
        <v>77427</v>
      </c>
      <c r="G9" s="95">
        <v>35603</v>
      </c>
      <c r="H9" s="95">
        <v>41824</v>
      </c>
      <c r="I9" s="92">
        <v>54</v>
      </c>
      <c r="J9" s="92">
        <v>7.8</v>
      </c>
      <c r="K9" s="92">
        <v>-6.9</v>
      </c>
      <c r="L9" s="92">
        <v>-4.5</v>
      </c>
      <c r="M9" s="92">
        <v>-8.6999999999999993</v>
      </c>
    </row>
    <row r="10" spans="1:13" s="67" customFormat="1" x14ac:dyDescent="0.2">
      <c r="A10" s="240" t="s">
        <v>64</v>
      </c>
      <c r="B10" s="241"/>
      <c r="C10" s="96">
        <v>87682</v>
      </c>
      <c r="D10" s="97">
        <v>34641</v>
      </c>
      <c r="E10" s="97">
        <v>53041</v>
      </c>
      <c r="F10" s="96">
        <v>85438</v>
      </c>
      <c r="G10" s="97">
        <v>34856</v>
      </c>
      <c r="H10" s="97">
        <v>50582</v>
      </c>
      <c r="I10" s="98">
        <v>59.2</v>
      </c>
      <c r="J10" s="98">
        <v>8.1</v>
      </c>
      <c r="K10" s="98">
        <v>-2.6</v>
      </c>
      <c r="L10" s="98">
        <v>0.6</v>
      </c>
      <c r="M10" s="98">
        <v>-4.5999999999999996</v>
      </c>
    </row>
    <row r="11" spans="1:13" s="67" customFormat="1" x14ac:dyDescent="0.2">
      <c r="A11" s="246" t="s">
        <v>36</v>
      </c>
      <c r="B11" s="247"/>
      <c r="C11" s="90">
        <v>67553</v>
      </c>
      <c r="D11" s="95">
        <v>30999</v>
      </c>
      <c r="E11" s="95">
        <v>36554</v>
      </c>
      <c r="F11" s="90">
        <v>64314</v>
      </c>
      <c r="G11" s="95">
        <v>29956</v>
      </c>
      <c r="H11" s="95">
        <v>34358</v>
      </c>
      <c r="I11" s="92">
        <v>53.4</v>
      </c>
      <c r="J11" s="92">
        <v>9.3000000000000007</v>
      </c>
      <c r="K11" s="92">
        <v>-4.8</v>
      </c>
      <c r="L11" s="92">
        <v>-3.4</v>
      </c>
      <c r="M11" s="92">
        <v>-6</v>
      </c>
    </row>
    <row r="12" spans="1:13" s="67" customFormat="1" x14ac:dyDescent="0.2">
      <c r="A12" s="240" t="s">
        <v>76</v>
      </c>
      <c r="B12" s="241"/>
      <c r="C12" s="96">
        <v>81638</v>
      </c>
      <c r="D12" s="97">
        <v>31878</v>
      </c>
      <c r="E12" s="97">
        <v>49760</v>
      </c>
      <c r="F12" s="96">
        <v>80845</v>
      </c>
      <c r="G12" s="97">
        <v>32709</v>
      </c>
      <c r="H12" s="97">
        <v>48136</v>
      </c>
      <c r="I12" s="98">
        <v>59.5</v>
      </c>
      <c r="J12" s="98">
        <v>9.6</v>
      </c>
      <c r="K12" s="98">
        <v>-1</v>
      </c>
      <c r="L12" s="98">
        <v>2.6</v>
      </c>
      <c r="M12" s="98">
        <v>-3.3</v>
      </c>
    </row>
    <row r="13" spans="1:13" s="67" customFormat="1" x14ac:dyDescent="0.2">
      <c r="A13" s="99" t="s">
        <v>194</v>
      </c>
      <c r="B13" s="100"/>
      <c r="C13" s="101"/>
      <c r="D13" s="102"/>
      <c r="E13" s="102"/>
      <c r="F13" s="101"/>
      <c r="G13" s="102"/>
      <c r="H13" s="102"/>
      <c r="I13" s="103"/>
      <c r="J13" s="103"/>
      <c r="K13" s="103"/>
      <c r="L13" s="103"/>
      <c r="M13" s="103"/>
    </row>
    <row r="14" spans="1:13" s="67" customFormat="1" x14ac:dyDescent="0.2">
      <c r="A14" s="3" t="s">
        <v>172</v>
      </c>
      <c r="B14" s="2"/>
      <c r="C14" s="2"/>
      <c r="D14" s="2"/>
      <c r="E14" s="2"/>
      <c r="F14" s="2"/>
      <c r="G14" s="2"/>
      <c r="H14" s="2"/>
      <c r="I14" s="7"/>
      <c r="J14" s="2"/>
      <c r="K14" s="2"/>
      <c r="L14" s="2"/>
      <c r="M14" s="2"/>
    </row>
    <row r="15" spans="1:13" s="67" customFormat="1" x14ac:dyDescent="0.2">
      <c r="A15" s="15" t="s">
        <v>188</v>
      </c>
    </row>
    <row r="16" spans="1:13" s="67" customFormat="1" x14ac:dyDescent="0.2">
      <c r="A16" s="86" t="s">
        <v>208</v>
      </c>
    </row>
  </sheetData>
  <mergeCells count="12">
    <mergeCell ref="A12:B12"/>
    <mergeCell ref="A3:B4"/>
    <mergeCell ref="C3:E3"/>
    <mergeCell ref="F3:J3"/>
    <mergeCell ref="K3:M3"/>
    <mergeCell ref="A5:B5"/>
    <mergeCell ref="A6:B6"/>
    <mergeCell ref="A7:B7"/>
    <mergeCell ref="A8:B8"/>
    <mergeCell ref="A9:B9"/>
    <mergeCell ref="A10:B10"/>
    <mergeCell ref="A11:B11"/>
  </mergeCells>
  <pageMargins left="0.7" right="0.7" top="0.75" bottom="0.75" header="0.3" footer="0.3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30"/>
  <sheetViews>
    <sheetView zoomScaleNormal="130" workbookViewId="0">
      <selection activeCell="A25" sqref="A25"/>
    </sheetView>
  </sheetViews>
  <sheetFormatPr baseColWidth="10" defaultColWidth="0" defaultRowHeight="12.75" zeroHeight="1" x14ac:dyDescent="0.2"/>
  <cols>
    <col min="1" max="1" width="11.42578125" style="2" customWidth="1"/>
    <col min="2" max="2" width="26.7109375" style="41" customWidth="1"/>
    <col min="3" max="3" width="29.28515625" style="41" customWidth="1"/>
    <col min="4" max="4" width="11.140625" style="2" customWidth="1"/>
    <col min="5" max="11" width="11.42578125" style="2" customWidth="1"/>
    <col min="12" max="16384" width="0" style="2" hidden="1"/>
  </cols>
  <sheetData>
    <row r="1" spans="1:4" x14ac:dyDescent="0.2">
      <c r="A1" s="16" t="s">
        <v>174</v>
      </c>
      <c r="B1" s="11"/>
      <c r="C1" s="11"/>
      <c r="D1"/>
    </row>
    <row r="2" spans="1:4" x14ac:dyDescent="0.2">
      <c r="B2" s="2"/>
      <c r="C2" s="2"/>
      <c r="D2"/>
    </row>
    <row r="3" spans="1:4" ht="36" x14ac:dyDescent="0.2">
      <c r="A3" s="105" t="s">
        <v>54</v>
      </c>
      <c r="B3" s="106" t="s">
        <v>68</v>
      </c>
      <c r="C3" s="107" t="s">
        <v>165</v>
      </c>
    </row>
    <row r="4" spans="1:4" x14ac:dyDescent="0.2">
      <c r="A4" s="13" t="s">
        <v>101</v>
      </c>
      <c r="B4" s="64" t="s">
        <v>81</v>
      </c>
      <c r="C4" s="65">
        <v>8.5096316323082117</v>
      </c>
    </row>
    <row r="5" spans="1:4" x14ac:dyDescent="0.2">
      <c r="A5" s="13" t="s">
        <v>102</v>
      </c>
      <c r="B5" s="64" t="s">
        <v>84</v>
      </c>
      <c r="C5" s="65">
        <v>8.2251959193191642</v>
      </c>
    </row>
    <row r="6" spans="1:4" x14ac:dyDescent="0.2">
      <c r="A6" s="13" t="s">
        <v>103</v>
      </c>
      <c r="B6" s="14" t="s">
        <v>25</v>
      </c>
      <c r="C6" s="65">
        <v>8.3076213484796924</v>
      </c>
    </row>
    <row r="7" spans="1:4" x14ac:dyDescent="0.2">
      <c r="A7" s="13" t="s">
        <v>104</v>
      </c>
      <c r="B7" s="14" t="s">
        <v>52</v>
      </c>
      <c r="C7" s="65">
        <v>7.3591584290880183</v>
      </c>
    </row>
    <row r="8" spans="1:4" x14ac:dyDescent="0.2">
      <c r="A8" s="13" t="s">
        <v>105</v>
      </c>
      <c r="B8" s="14" t="s">
        <v>28</v>
      </c>
      <c r="C8" s="65">
        <v>5.1121758621398756</v>
      </c>
    </row>
    <row r="9" spans="1:4" x14ac:dyDescent="0.2">
      <c r="A9" s="13" t="s">
        <v>106</v>
      </c>
      <c r="B9" s="64" t="s">
        <v>65</v>
      </c>
      <c r="C9" s="65">
        <v>7.6733922516813964</v>
      </c>
    </row>
    <row r="10" spans="1:4" x14ac:dyDescent="0.2">
      <c r="A10" s="13" t="s">
        <v>107</v>
      </c>
      <c r="B10" s="64" t="s">
        <v>67</v>
      </c>
      <c r="C10" s="65">
        <v>6.8506496036910889</v>
      </c>
    </row>
    <row r="11" spans="1:4" x14ac:dyDescent="0.2">
      <c r="A11" s="13" t="s">
        <v>55</v>
      </c>
      <c r="B11" s="64" t="s">
        <v>115</v>
      </c>
      <c r="C11" s="65">
        <v>10.07008292133373</v>
      </c>
    </row>
    <row r="12" spans="1:4" x14ac:dyDescent="0.2">
      <c r="A12" s="13" t="s">
        <v>108</v>
      </c>
      <c r="B12" s="64" t="s">
        <v>53</v>
      </c>
      <c r="C12" s="65">
        <v>8.4069072968060237</v>
      </c>
    </row>
    <row r="13" spans="1:4" x14ac:dyDescent="0.2">
      <c r="A13" s="13" t="s">
        <v>109</v>
      </c>
      <c r="B13" s="64" t="s">
        <v>63</v>
      </c>
      <c r="C13" s="65">
        <v>7.820316499099583</v>
      </c>
    </row>
    <row r="14" spans="1:4" x14ac:dyDescent="0.2">
      <c r="A14" s="13" t="s">
        <v>110</v>
      </c>
      <c r="B14" s="64" t="s">
        <v>64</v>
      </c>
      <c r="C14" s="65">
        <v>8.1204990302691318</v>
      </c>
    </row>
    <row r="15" spans="1:4" x14ac:dyDescent="0.2">
      <c r="A15" s="13" t="s">
        <v>111</v>
      </c>
      <c r="B15" s="14" t="s">
        <v>36</v>
      </c>
      <c r="C15" s="65">
        <v>9.2981468820395001</v>
      </c>
    </row>
    <row r="16" spans="1:4" x14ac:dyDescent="0.2">
      <c r="A16" s="13" t="s">
        <v>112</v>
      </c>
      <c r="B16" s="64" t="s">
        <v>76</v>
      </c>
      <c r="C16" s="65">
        <v>9.5762342857579377</v>
      </c>
    </row>
    <row r="17" spans="1:13" x14ac:dyDescent="0.2">
      <c r="A17" s="13" t="s">
        <v>56</v>
      </c>
      <c r="B17" s="64" t="s">
        <v>45</v>
      </c>
      <c r="C17" s="65">
        <v>5.8209821733488143</v>
      </c>
    </row>
    <row r="18" spans="1:13" x14ac:dyDescent="0.2">
      <c r="A18" s="13" t="s">
        <v>57</v>
      </c>
      <c r="B18" s="64" t="s">
        <v>46</v>
      </c>
      <c r="C18" s="65">
        <v>2.3989484061781137</v>
      </c>
    </row>
    <row r="19" spans="1:13" x14ac:dyDescent="0.2">
      <c r="A19" s="13" t="s">
        <v>58</v>
      </c>
      <c r="B19" s="64" t="s">
        <v>72</v>
      </c>
      <c r="C19" s="65">
        <v>8.6503675842024279</v>
      </c>
    </row>
    <row r="20" spans="1:13" x14ac:dyDescent="0.2">
      <c r="A20" s="13" t="s">
        <v>59</v>
      </c>
      <c r="B20" s="64" t="s">
        <v>47</v>
      </c>
      <c r="C20" s="65">
        <v>4.9565295330285917</v>
      </c>
    </row>
    <row r="21" spans="1:13" x14ac:dyDescent="0.2">
      <c r="A21" s="13" t="s">
        <v>60</v>
      </c>
      <c r="B21" s="64" t="s">
        <v>48</v>
      </c>
      <c r="C21" s="65">
        <v>1.2120698423461604</v>
      </c>
    </row>
    <row r="22" spans="1:13" s="67" customFormat="1" x14ac:dyDescent="0.2">
      <c r="A22" s="99" t="s">
        <v>173</v>
      </c>
      <c r="B22" s="100"/>
      <c r="C22" s="101"/>
      <c r="D22" s="102"/>
      <c r="E22" s="102"/>
      <c r="F22" s="101"/>
      <c r="G22" s="102"/>
      <c r="H22" s="102"/>
      <c r="I22" s="103"/>
      <c r="J22" s="103"/>
      <c r="K22" s="103"/>
      <c r="L22" s="103"/>
      <c r="M22" s="103"/>
    </row>
    <row r="23" spans="1:13" x14ac:dyDescent="0.2">
      <c r="A23" s="87" t="s">
        <v>171</v>
      </c>
      <c r="B23" s="2"/>
      <c r="C23" s="2"/>
    </row>
    <row r="24" spans="1:13" x14ac:dyDescent="0.2">
      <c r="A24" s="15" t="s">
        <v>188</v>
      </c>
      <c r="B24" s="2"/>
      <c r="C24" s="2"/>
    </row>
    <row r="25" spans="1:13" x14ac:dyDescent="0.2">
      <c r="A25" s="84" t="s">
        <v>209</v>
      </c>
      <c r="B25" s="2"/>
      <c r="C25" s="2"/>
    </row>
    <row r="26" spans="1:13" x14ac:dyDescent="0.2">
      <c r="B26" s="2"/>
      <c r="C26" s="2"/>
    </row>
    <row r="27" spans="1:13" s="12" customFormat="1" x14ac:dyDescent="0.2"/>
    <row r="28" spans="1:13" s="12" customFormat="1" x14ac:dyDescent="0.2"/>
    <row r="29" spans="1:13" s="12" customFormat="1" x14ac:dyDescent="0.2"/>
    <row r="30" spans="1:13" s="12" customFormat="1" x14ac:dyDescent="0.2"/>
  </sheetData>
  <phoneticPr fontId="2" type="noConversion"/>
  <pageMargins left="0.31496062992125984" right="0.31496062992125984" top="0.35433070866141736" bottom="0.35433070866141736" header="0.31496062992125984" footer="0.31496062992125984"/>
  <pageSetup paperSize="9"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699B-2948-4A56-995F-7EA25615FE0B}">
  <dimension ref="A1:F11"/>
  <sheetViews>
    <sheetView zoomScale="110" zoomScaleNormal="110" workbookViewId="0">
      <selection activeCell="A10" sqref="A10"/>
    </sheetView>
  </sheetViews>
  <sheetFormatPr baseColWidth="10" defaultRowHeight="12.75" x14ac:dyDescent="0.2"/>
  <cols>
    <col min="1" max="1" width="16.85546875" style="67" customWidth="1"/>
    <col min="2" max="2" width="16.7109375" style="67" bestFit="1" customWidth="1"/>
    <col min="3" max="3" width="18.28515625" style="67" bestFit="1" customWidth="1"/>
    <col min="4" max="4" width="11.42578125" style="67"/>
    <col min="5" max="5" width="20.140625" style="67" bestFit="1" customWidth="1"/>
    <col min="6" max="6" width="21.28515625" style="67" customWidth="1"/>
    <col min="7" max="16384" width="11.42578125" style="67"/>
  </cols>
  <sheetData>
    <row r="1" spans="1:6" x14ac:dyDescent="0.2">
      <c r="A1" s="66" t="s">
        <v>175</v>
      </c>
    </row>
    <row r="3" spans="1:6" x14ac:dyDescent="0.2">
      <c r="A3" s="108" t="s">
        <v>176</v>
      </c>
      <c r="B3" s="116" t="s">
        <v>183</v>
      </c>
      <c r="C3" s="116" t="s">
        <v>186</v>
      </c>
      <c r="D3" s="116" t="s">
        <v>177</v>
      </c>
      <c r="E3" s="116" t="s">
        <v>185</v>
      </c>
      <c r="F3" s="117" t="s">
        <v>184</v>
      </c>
    </row>
    <row r="4" spans="1:6" x14ac:dyDescent="0.2">
      <c r="A4" s="110" t="s">
        <v>178</v>
      </c>
      <c r="B4" s="111">
        <v>1</v>
      </c>
      <c r="C4" s="111">
        <v>1</v>
      </c>
      <c r="D4" s="111">
        <v>1</v>
      </c>
      <c r="E4" s="111">
        <v>1</v>
      </c>
      <c r="F4" s="112">
        <v>3</v>
      </c>
    </row>
    <row r="5" spans="1:6" x14ac:dyDescent="0.2">
      <c r="A5" s="110" t="s">
        <v>179</v>
      </c>
      <c r="B5" s="111">
        <v>1</v>
      </c>
      <c r="C5" s="111">
        <v>2</v>
      </c>
      <c r="D5" s="111">
        <v>4</v>
      </c>
      <c r="E5" s="111">
        <v>10</v>
      </c>
      <c r="F5" s="112">
        <v>21</v>
      </c>
    </row>
    <row r="6" spans="1:6" x14ac:dyDescent="0.2">
      <c r="A6" s="113" t="s">
        <v>180</v>
      </c>
      <c r="B6" s="114">
        <v>6</v>
      </c>
      <c r="C6" s="114">
        <v>20</v>
      </c>
      <c r="D6" s="114">
        <v>71</v>
      </c>
      <c r="E6" s="114">
        <v>219</v>
      </c>
      <c r="F6" s="115">
        <v>608</v>
      </c>
    </row>
    <row r="7" spans="1:6" x14ac:dyDescent="0.2">
      <c r="A7" s="67" t="s">
        <v>187</v>
      </c>
      <c r="B7" s="109"/>
      <c r="C7" s="109"/>
      <c r="D7" s="109"/>
      <c r="E7" s="109"/>
      <c r="F7" s="109"/>
    </row>
    <row r="8" spans="1:6" x14ac:dyDescent="0.2">
      <c r="A8" s="118" t="s">
        <v>172</v>
      </c>
      <c r="B8" s="109"/>
      <c r="C8" s="109"/>
      <c r="D8" s="109"/>
      <c r="E8" s="109"/>
      <c r="F8" s="109"/>
    </row>
    <row r="9" spans="1:6" x14ac:dyDescent="0.2">
      <c r="A9" s="63" t="s">
        <v>181</v>
      </c>
    </row>
    <row r="10" spans="1:6" x14ac:dyDescent="0.2">
      <c r="A10" s="67" t="s">
        <v>210</v>
      </c>
    </row>
    <row r="11" spans="1:6" x14ac:dyDescent="0.2">
      <c r="D11" s="104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2"/>
  <sheetViews>
    <sheetView topLeftCell="A2" zoomScale="130" zoomScaleNormal="130" workbookViewId="0">
      <selection activeCell="B13" sqref="B13"/>
    </sheetView>
  </sheetViews>
  <sheetFormatPr baseColWidth="10" defaultRowHeight="12.75" x14ac:dyDescent="0.2"/>
  <cols>
    <col min="1" max="1" width="10.7109375" customWidth="1"/>
    <col min="5" max="5" width="33.42578125" customWidth="1"/>
    <col min="6" max="6" width="23" customWidth="1"/>
    <col min="7" max="7" width="24" customWidth="1"/>
    <col min="8" max="8" width="92.28515625" customWidth="1"/>
  </cols>
  <sheetData>
    <row r="1" spans="1:8" ht="13.5" customHeight="1" x14ac:dyDescent="0.2"/>
    <row r="2" spans="1:8" ht="13.5" customHeight="1" x14ac:dyDescent="0.2">
      <c r="A2" s="25"/>
    </row>
    <row r="3" spans="1:8" ht="13.5" customHeight="1" x14ac:dyDescent="0.2">
      <c r="A3" s="26"/>
      <c r="B3" s="43" t="s">
        <v>143</v>
      </c>
    </row>
    <row r="4" spans="1:8" ht="13.5" customHeight="1" x14ac:dyDescent="0.2">
      <c r="A4" s="27"/>
    </row>
    <row r="5" spans="1:8" ht="13.5" customHeight="1" x14ac:dyDescent="0.2">
      <c r="A5" s="26"/>
      <c r="B5" s="18" t="s">
        <v>144</v>
      </c>
    </row>
    <row r="6" spans="1:8" ht="13.5" customHeight="1" x14ac:dyDescent="0.2">
      <c r="A6" s="26"/>
      <c r="B6" s="8" t="s">
        <v>145</v>
      </c>
    </row>
    <row r="7" spans="1:8" ht="13.5" customHeight="1" x14ac:dyDescent="0.2">
      <c r="A7" s="25"/>
      <c r="B7" s="8" t="s">
        <v>146</v>
      </c>
    </row>
    <row r="8" spans="1:8" ht="13.5" customHeight="1" x14ac:dyDescent="0.2">
      <c r="A8" s="25"/>
      <c r="B8" s="8" t="s">
        <v>167</v>
      </c>
    </row>
    <row r="9" spans="1:8" ht="13.5" customHeight="1" x14ac:dyDescent="0.2"/>
    <row r="10" spans="1:8" ht="13.5" customHeight="1" x14ac:dyDescent="0.2"/>
    <row r="11" spans="1:8" ht="13.5" customHeight="1" x14ac:dyDescent="0.2">
      <c r="B11" s="18" t="s">
        <v>140</v>
      </c>
    </row>
    <row r="12" spans="1:8" ht="13.5" customHeight="1" x14ac:dyDescent="0.2">
      <c r="B12" s="39" t="s">
        <v>141</v>
      </c>
    </row>
    <row r="13" spans="1:8" ht="13.5" customHeight="1" x14ac:dyDescent="0.2">
      <c r="B13" s="39" t="s">
        <v>211</v>
      </c>
    </row>
    <row r="14" spans="1:8" ht="13.5" customHeight="1" x14ac:dyDescent="0.2">
      <c r="B14" s="45" t="s">
        <v>142</v>
      </c>
      <c r="C14" s="40"/>
      <c r="D14" s="40"/>
      <c r="E14" s="40"/>
      <c r="F14" s="40"/>
      <c r="G14" s="40"/>
      <c r="H14" s="40"/>
    </row>
    <row r="15" spans="1:8" ht="13.5" customHeight="1" x14ac:dyDescent="0.2"/>
    <row r="16" spans="1:8" ht="13.5" customHeight="1" x14ac:dyDescent="0.2">
      <c r="B16" s="18" t="s">
        <v>133</v>
      </c>
    </row>
    <row r="17" spans="2:8" ht="13.5" customHeight="1" x14ac:dyDescent="0.2">
      <c r="B17" s="8" t="s">
        <v>134</v>
      </c>
    </row>
    <row r="18" spans="2:8" ht="13.5" customHeight="1" x14ac:dyDescent="0.2">
      <c r="B18" s="8" t="s">
        <v>135</v>
      </c>
    </row>
    <row r="19" spans="2:8" ht="13.5" customHeight="1" x14ac:dyDescent="0.2">
      <c r="B19" s="8" t="s">
        <v>136</v>
      </c>
    </row>
    <row r="20" spans="2:8" ht="13.5" customHeight="1" x14ac:dyDescent="0.2">
      <c r="B20" s="8" t="s">
        <v>137</v>
      </c>
    </row>
    <row r="21" spans="2:8" ht="13.5" customHeight="1" x14ac:dyDescent="0.2">
      <c r="B21" s="8" t="s">
        <v>138</v>
      </c>
    </row>
    <row r="22" spans="2:8" ht="13.5" customHeight="1" x14ac:dyDescent="0.2">
      <c r="B22" s="8" t="s">
        <v>139</v>
      </c>
    </row>
    <row r="23" spans="2:8" ht="13.5" customHeight="1" x14ac:dyDescent="0.2">
      <c r="B23" s="39"/>
    </row>
    <row r="24" spans="2:8" x14ac:dyDescent="0.2">
      <c r="B24" s="252" t="s">
        <v>132</v>
      </c>
      <c r="C24" s="252"/>
      <c r="D24" s="252"/>
      <c r="E24" s="252"/>
      <c r="F24" s="252"/>
      <c r="G24" s="252"/>
      <c r="H24" s="252"/>
    </row>
    <row r="25" spans="2:8" x14ac:dyDescent="0.2">
      <c r="B25" s="251" t="s">
        <v>127</v>
      </c>
      <c r="C25" s="251"/>
      <c r="D25" s="251"/>
      <c r="E25" s="251"/>
      <c r="F25" s="251"/>
      <c r="G25" s="251"/>
      <c r="H25" s="251"/>
    </row>
    <row r="26" spans="2:8" ht="15" x14ac:dyDescent="0.25">
      <c r="B26" s="251" t="s">
        <v>128</v>
      </c>
      <c r="C26" s="251"/>
      <c r="D26" s="251"/>
      <c r="E26" s="251"/>
      <c r="F26" s="251"/>
      <c r="G26" s="44"/>
      <c r="H26" s="44"/>
    </row>
    <row r="27" spans="2:8" ht="15" x14ac:dyDescent="0.25">
      <c r="B27" s="42" t="s">
        <v>129</v>
      </c>
      <c r="C27" s="44"/>
      <c r="D27" s="44"/>
      <c r="E27" s="44"/>
      <c r="F27" s="44"/>
      <c r="G27" s="44"/>
      <c r="H27" s="44"/>
    </row>
    <row r="28" spans="2:8" ht="15" x14ac:dyDescent="0.25">
      <c r="B28" s="251" t="s">
        <v>147</v>
      </c>
      <c r="C28" s="251"/>
      <c r="D28" s="251"/>
      <c r="E28" s="251"/>
      <c r="F28" s="44"/>
      <c r="G28" s="44"/>
      <c r="H28" s="44"/>
    </row>
    <row r="29" spans="2:8" ht="15" x14ac:dyDescent="0.25">
      <c r="B29" s="251" t="s">
        <v>130</v>
      </c>
      <c r="C29" s="251"/>
      <c r="D29" s="251"/>
      <c r="E29" s="251"/>
      <c r="F29" s="251"/>
      <c r="G29" s="44"/>
      <c r="H29" s="44"/>
    </row>
    <row r="30" spans="2:8" x14ac:dyDescent="0.2">
      <c r="B30" s="251" t="s">
        <v>131</v>
      </c>
      <c r="C30" s="251"/>
      <c r="D30" s="251"/>
      <c r="E30" s="251"/>
      <c r="F30" s="251"/>
      <c r="G30" s="251"/>
      <c r="H30" s="251"/>
    </row>
    <row r="31" spans="2:8" x14ac:dyDescent="0.2">
      <c r="B31" s="250" t="s">
        <v>166</v>
      </c>
      <c r="C31" s="251"/>
      <c r="D31" s="251"/>
      <c r="E31" s="251"/>
      <c r="F31" s="251"/>
      <c r="G31" s="251"/>
      <c r="H31" s="251"/>
    </row>
    <row r="32" spans="2:8" x14ac:dyDescent="0.2">
      <c r="B32" s="42" t="s">
        <v>148</v>
      </c>
    </row>
  </sheetData>
  <mergeCells count="7">
    <mergeCell ref="B31:H31"/>
    <mergeCell ref="B24:H24"/>
    <mergeCell ref="B25:H25"/>
    <mergeCell ref="B26:F26"/>
    <mergeCell ref="B28:E28"/>
    <mergeCell ref="B29:F29"/>
    <mergeCell ref="B30:H3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CF05-047B-418B-91C9-DDE174D2A7C3}">
  <dimension ref="B3:B11"/>
  <sheetViews>
    <sheetView workbookViewId="0">
      <selection activeCell="I21" sqref="I21"/>
    </sheetView>
  </sheetViews>
  <sheetFormatPr baseColWidth="10" defaultRowHeight="12.75" x14ac:dyDescent="0.2"/>
  <sheetData>
    <row r="3" spans="2:2" x14ac:dyDescent="0.2">
      <c r="B3" s="43" t="s">
        <v>189</v>
      </c>
    </row>
    <row r="5" spans="2:2" x14ac:dyDescent="0.2">
      <c r="B5" s="119" t="s">
        <v>190</v>
      </c>
    </row>
    <row r="7" spans="2:2" x14ac:dyDescent="0.2">
      <c r="B7" s="120" t="s">
        <v>191</v>
      </c>
    </row>
    <row r="9" spans="2:2" x14ac:dyDescent="0.2">
      <c r="B9" s="120" t="s">
        <v>192</v>
      </c>
    </row>
    <row r="11" spans="2:2" x14ac:dyDescent="0.2">
      <c r="B11" s="119" t="s">
        <v>193</v>
      </c>
    </row>
  </sheetData>
  <hyperlinks>
    <hyperlink ref="B5" r:id="rId1" display="Demongeot A. Orzoni M., 2025, « L’apprentissage au 31 décembre 2024 », Note d'Information, n° 25-44, DEPP." xr:uid="{7530D509-1ADF-49B3-BB83-439E2DDB45EC}"/>
    <hyperlink ref="B7" r:id="rId2" display="L’apprentissage dans l’enseignement supérieur en 2024" xr:uid="{26C43364-C10D-425E-B9C1-0789AED2FD27}"/>
    <hyperlink ref="B9" r:id="rId3" xr:uid="{04A1C610-5FD8-41FD-B40A-A584B801B4B9}"/>
    <hyperlink ref="B11" r:id="rId4" xr:uid="{71837FC6-77BB-4043-9D6A-F394D5E8F8F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Figure 1</vt:lpstr>
      <vt:lpstr>Figure 2</vt:lpstr>
      <vt:lpstr>Figure 3 web</vt:lpstr>
      <vt:lpstr>Figure 4 web</vt:lpstr>
      <vt:lpstr>Figure 4bis web</vt:lpstr>
      <vt:lpstr>Figure 5 web</vt:lpstr>
      <vt:lpstr>Figure 6 web</vt:lpstr>
      <vt:lpstr>Source, Champ, Méthodologie</vt:lpstr>
      <vt:lpstr>Pour en savoir plus</vt:lpstr>
      <vt:lpstr>'Source, Champ, Méthodologie'!OLE_LINK1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L’apprentissage au 31 décembre 2025 : une baisse des effectifs de 2,8 % par rapport à 2024</dc:title>
  <dc:subject>Note d'information; NI; 17.23; octobre 2017; L'apprentissage au 31 décembre 2016</dc:subject>
  <dc:creator>MEN-DEPP;ministère de l'Éducation nationale, Direction de l'évaluation, de la prospective et de la performance</dc:creator>
  <cp:keywords>enseignement supérieur ; établissement du second degré ; enseignement professionnel ; apprentissage ; apprenti ; apprenti en EPLE ; centre de formations des apprentis ; démographie scolaire ; orientation scolaire ; baisse des effectifs ; sexe ; origine scolaire ; niveau d'enseignement ; voeux d'orientation ; certificat d'aptitudes professionnelles ; brevet de technicien supérieur ; brevet professionnel ; baccalauréat professionnel ; diplôme universitaire de technologie ; bachelor universitaire de technologie ; mention complémentaire ; cursus licence ; cursus master ; diplôme d'ingénieur</cp:keywords>
  <cp:lastModifiedBy>JOHANNA SZTANKE</cp:lastModifiedBy>
  <cp:lastPrinted>2026-06-08T14:26:21Z</cp:lastPrinted>
  <dcterms:created xsi:type="dcterms:W3CDTF">2014-11-14T14:02:31Z</dcterms:created>
  <dcterms:modified xsi:type="dcterms:W3CDTF">2026-07-15T11:46:49Z</dcterms:modified>
  <cp:contentStatus>publié</cp:contentStatus>
</cp:coreProperties>
</file>