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fer.in.adc.education.fr\MesEspacesPartages\str-depp-c2\02_PUBLICATIONS\NI-2026\30 - Classes multiniveaux (Opixido)\04- Web\"/>
    </mc:Choice>
  </mc:AlternateContent>
  <xr:revisionPtr revIDLastSave="0" documentId="13_ncr:1_{A7E4C334-1B11-4582-9E2F-C11A15AA3FD2}" xr6:coauthVersionLast="47" xr6:coauthVersionMax="47" xr10:uidLastSave="{00000000-0000-0000-0000-000000000000}"/>
  <bookViews>
    <workbookView xWindow="-110" yWindow="-110" windowWidth="19420" windowHeight="11500" tabRatio="945" activeTab="1" xr2:uid="{9C539042-A57D-464E-9B2D-249F38D7431B}"/>
  </bookViews>
  <sheets>
    <sheet name="Sources, définitions, méthodo" sheetId="17" r:id="rId1"/>
    <sheet name="Figure 1" sheetId="2" r:id="rId2"/>
    <sheet name="Figure 1.1 web" sheetId="13" r:id="rId3"/>
    <sheet name="Figure 2" sheetId="3" r:id="rId4"/>
    <sheet name="Figure 3" sheetId="6" r:id="rId5"/>
    <sheet name="Figure 4" sheetId="10" r:id="rId6"/>
    <sheet name="Figure 5" sheetId="25" r:id="rId7"/>
    <sheet name="Figure 6" sheetId="24" r:id="rId8"/>
    <sheet name="Figure 7 web" sheetId="5" r:id="rId9"/>
    <sheet name="Figure 8 web" sheetId="7" r:id="rId10"/>
    <sheet name="Figure 9 web" sheetId="12" r:id="rId11"/>
    <sheet name="Figure 10 web" sheetId="11" r:id="rId12"/>
    <sheet name="Figure 11 en ligne" sheetId="19" r:id="rId13"/>
    <sheet name="Figure 12 en ligne" sheetId="20" r:id="rId14"/>
  </sheets>
  <externalReferences>
    <externalReference r:id="rId15"/>
  </externalReferences>
  <definedNames>
    <definedName name="_CE1" localSheetId="6">#REF!</definedName>
    <definedName name="_CE1" localSheetId="0">#REF!</definedName>
    <definedName name="_CE1">#REF!</definedName>
    <definedName name="bilan_temp" localSheetId="6">#REF!</definedName>
    <definedName name="bilan_temp">#REF!</definedName>
    <definedName name="CP">#REF!</definedName>
    <definedName name="Elem" localSheetId="0">#REF!</definedName>
    <definedName name="Elem">#REF!</definedName>
    <definedName name="eleves_classes_niveau_fin" localSheetId="0">#REF!</definedName>
    <definedName name="eleves_classes_niveau_fin">#REF!</definedName>
    <definedName name="evol_nb_eleves_nb_classes" localSheetId="0">#REF!</definedName>
    <definedName name="evol_nb_eleves_nb_classes">#REF!</definedName>
    <definedName name="niveau_fin">#REF!</definedName>
    <definedName name="resul_bcp_2009_2018" localSheetId="0">'[1]Figure 2'!#REF!</definedName>
    <definedName name="resul_bcp_2009_2018">#REF!</definedName>
    <definedName name="tab4_distri" localSheetId="0">#REF!</definedName>
    <definedName name="tab4_distri">#REF!</definedName>
    <definedName name="_xlnm.Print_Area" localSheetId="0">'Sources, définitions, méthodo'!$A$1:$A$8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8" i="19" l="1"/>
  <c r="I17" i="19"/>
  <c r="I16" i="19"/>
  <c r="I15" i="19"/>
  <c r="I14" i="19"/>
  <c r="I13" i="19"/>
  <c r="I12" i="19"/>
  <c r="I11" i="19"/>
  <c r="I10" i="19"/>
  <c r="I9" i="19"/>
  <c r="I8" i="19"/>
  <c r="I7" i="19"/>
  <c r="I6" i="19"/>
  <c r="I5" i="19"/>
  <c r="I4" i="19"/>
  <c r="H43" i="3"/>
  <c r="F44" i="3"/>
  <c r="G44" i="3"/>
  <c r="G46" i="3"/>
  <c r="H46" i="3"/>
  <c r="F47" i="3"/>
  <c r="F49" i="3"/>
  <c r="H49" i="3"/>
  <c r="H51" i="3"/>
  <c r="F52" i="3"/>
  <c r="G52" i="3"/>
  <c r="G54" i="3"/>
  <c r="H54" i="3"/>
  <c r="F55" i="3"/>
  <c r="E56" i="3"/>
  <c r="G56" i="3" s="1"/>
  <c r="E41" i="3"/>
  <c r="F41" i="3" s="1"/>
  <c r="E42" i="3"/>
  <c r="H42" i="3" s="1"/>
  <c r="E43" i="3"/>
  <c r="F43" i="3" s="1"/>
  <c r="E44" i="3"/>
  <c r="H44" i="3" s="1"/>
  <c r="E45" i="3"/>
  <c r="G45" i="3" s="1"/>
  <c r="E46" i="3"/>
  <c r="F46" i="3" s="1"/>
  <c r="E47" i="3"/>
  <c r="G47" i="3" s="1"/>
  <c r="E48" i="3"/>
  <c r="F48" i="3" s="1"/>
  <c r="E49" i="3"/>
  <c r="G49" i="3" s="1"/>
  <c r="E50" i="3"/>
  <c r="H50" i="3" s="1"/>
  <c r="E51" i="3"/>
  <c r="F51" i="3" s="1"/>
  <c r="E52" i="3"/>
  <c r="H52" i="3" s="1"/>
  <c r="E53" i="3"/>
  <c r="G53" i="3" s="1"/>
  <c r="E54" i="3"/>
  <c r="F54" i="3" s="1"/>
  <c r="E55" i="3"/>
  <c r="G55" i="3" s="1"/>
  <c r="E40" i="3"/>
  <c r="F40" i="3" s="1"/>
  <c r="H55" i="3" l="1"/>
  <c r="F53" i="3"/>
  <c r="G50" i="3"/>
  <c r="H47" i="3"/>
  <c r="F45" i="3"/>
  <c r="G42" i="3"/>
  <c r="F50" i="3"/>
  <c r="F42" i="3"/>
  <c r="H41" i="3"/>
  <c r="G41" i="3"/>
  <c r="F56" i="3"/>
  <c r="G51" i="3"/>
  <c r="H48" i="3"/>
  <c r="G43" i="3"/>
  <c r="H40" i="3"/>
  <c r="H56" i="3"/>
  <c r="H53" i="3"/>
  <c r="G48" i="3"/>
  <c r="H45" i="3"/>
  <c r="G40" i="3"/>
</calcChain>
</file>

<file path=xl/sharedStrings.xml><?xml version="1.0" encoding="utf-8"?>
<sst xmlns="http://schemas.openxmlformats.org/spreadsheetml/2006/main" count="666" uniqueCount="323">
  <si>
    <t>Caractéristiques de l'école</t>
  </si>
  <si>
    <t>Nombre d'écoles</t>
  </si>
  <si>
    <t>Secteur</t>
  </si>
  <si>
    <t>Public hors EP</t>
  </si>
  <si>
    <t>REP</t>
  </si>
  <si>
    <t>REP+</t>
  </si>
  <si>
    <t>Privé sous contrat</t>
  </si>
  <si>
    <t>Taille de l'école</t>
  </si>
  <si>
    <t>Moins de 50 élèves</t>
  </si>
  <si>
    <t>Entre 50 et 99 élèves</t>
  </si>
  <si>
    <t>Entre 100 et 199 élèves</t>
  </si>
  <si>
    <t>200 élèves ou plus</t>
  </si>
  <si>
    <t>Type de commune</t>
  </si>
  <si>
    <t>Rural éloigné très peu dense</t>
  </si>
  <si>
    <t>Rural éloigné peu dense</t>
  </si>
  <si>
    <t>Rural périphérique très peu dense</t>
  </si>
  <si>
    <t>Rural périphérique peu dense</t>
  </si>
  <si>
    <t>Rural-bourg</t>
  </si>
  <si>
    <t>Rural périurbain</t>
  </si>
  <si>
    <t>Urbain-petite ville</t>
  </si>
  <si>
    <t>Urbain dense</t>
  </si>
  <si>
    <t>Urbain très dense</t>
  </si>
  <si>
    <t>Ensemble rural</t>
  </si>
  <si>
    <t>Ensemble urbain</t>
  </si>
  <si>
    <t>Appartenance à un RPI</t>
  </si>
  <si>
    <t>École rurale hors RPI</t>
  </si>
  <si>
    <t>École rurale appartenant à un RPI</t>
  </si>
  <si>
    <t>Type d'école</t>
  </si>
  <si>
    <t>École maternelle</t>
  </si>
  <si>
    <t>École élémentaire</t>
  </si>
  <si>
    <t>École primaire</t>
  </si>
  <si>
    <t>Ensemble</t>
  </si>
  <si>
    <t>Deux niveaux</t>
  </si>
  <si>
    <t>Nombre d'élèves</t>
  </si>
  <si>
    <t>Classes à niveau unique</t>
  </si>
  <si>
    <t>Éducation prioritaire</t>
  </si>
  <si>
    <t>01</t>
  </si>
  <si>
    <t>02</t>
  </si>
  <si>
    <t>03</t>
  </si>
  <si>
    <t>04</t>
  </si>
  <si>
    <t>05</t>
  </si>
  <si>
    <t>06</t>
  </si>
  <si>
    <t>07</t>
  </si>
  <si>
    <t>08</t>
  </si>
  <si>
    <t>09</t>
  </si>
  <si>
    <t>10</t>
  </si>
  <si>
    <t>11</t>
  </si>
  <si>
    <t>12</t>
  </si>
  <si>
    <t>13</t>
  </si>
  <si>
    <t>14</t>
  </si>
  <si>
    <t>15</t>
  </si>
  <si>
    <t>16</t>
  </si>
  <si>
    <t>17</t>
  </si>
  <si>
    <t>18</t>
  </si>
  <si>
    <t>19</t>
  </si>
  <si>
    <t>21</t>
  </si>
  <si>
    <t>22</t>
  </si>
  <si>
    <t>23</t>
  </si>
  <si>
    <t>24</t>
  </si>
  <si>
    <t>25</t>
  </si>
  <si>
    <t>26</t>
  </si>
  <si>
    <t>27</t>
  </si>
  <si>
    <t>28</t>
  </si>
  <si>
    <t>29</t>
  </si>
  <si>
    <t>2A</t>
  </si>
  <si>
    <t>2B</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</si>
  <si>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</si>
  <si>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</si>
  <si>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</si>
  <si>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</si>
  <si>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</si>
  <si>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</si>
  <si>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</si>
  <si>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</si>
  <si>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</si>
  <si>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</si>
  <si>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</si>
  <si>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</si>
  <si>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</si>
  <si>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</si>
  <si>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</si>
  <si>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</si>
  <si>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</si>
  <si>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</si>
  <si>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</si>
  <si>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</si>
  <si>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</si>
  <si>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</si>
  <si>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</si>
  <si>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</si>
  <si>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</si>
  <si>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</si>
  <si>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</si>
  <si>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</si>
  <si>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</si>
  <si>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</si>
  <si>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</si>
  <si>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</si>
  <si>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</si>
  <si>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</si>
  <si>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</si>
  <si>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</si>
  <si>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</si>
  <si>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</si>
  <si>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</si>
  <si>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</si>
  <si>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</si>
  <si>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</si>
  <si>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</si>
  <si>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</si>
  <si>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</si>
  <si>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</si>
  <si>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</si>
  <si>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</si>
  <si>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</si>
  <si>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</si>
  <si>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</si>
  <si>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</si>
  <si>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</si>
  <si>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</si>
  <si>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</si>
  <si>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</si>
  <si>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</si>
  <si>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</si>
  <si>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</si>
  <si>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</si>
  <si>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</si>
  <si>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</si>
  <si>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</si>
  <si>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</si>
  <si>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</si>
  <si>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</si>
  <si>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971</t>
  </si>
  <si>
    <t>972</t>
  </si>
  <si>
    <t>973</t>
  </si>
  <si>
    <t>974</t>
  </si>
  <si>
    <t>976</t>
  </si>
  <si>
    <t>Dép.</t>
  </si>
  <si>
    <t>Rural</t>
  </si>
  <si>
    <t>Urbain</t>
  </si>
  <si>
    <t>France</t>
  </si>
  <si>
    <t>2015</t>
  </si>
  <si>
    <t>2016</t>
  </si>
  <si>
    <t>2017</t>
  </si>
  <si>
    <t>2018</t>
  </si>
  <si>
    <t>2019</t>
  </si>
  <si>
    <t>2020</t>
  </si>
  <si>
    <t>2021</t>
  </si>
  <si>
    <t>2022</t>
  </si>
  <si>
    <t>2023</t>
  </si>
  <si>
    <t>2024</t>
  </si>
  <si>
    <t>2025</t>
  </si>
  <si>
    <t>CP</t>
  </si>
  <si>
    <t>CE1</t>
  </si>
  <si>
    <t>CE2</t>
  </si>
  <si>
    <t>CM1</t>
  </si>
  <si>
    <t>CM2</t>
  </si>
  <si>
    <t>Public hors EP - Rural</t>
  </si>
  <si>
    <t>Public hors EP - Urbain</t>
  </si>
  <si>
    <t>PS-MS</t>
  </si>
  <si>
    <t>MS-GS</t>
  </si>
  <si>
    <t>GS-CP</t>
  </si>
  <si>
    <t>CP-CE1</t>
  </si>
  <si>
    <t>CE1-CE2</t>
  </si>
  <si>
    <t>CE2-CM1</t>
  </si>
  <si>
    <t>CM1-CM2</t>
  </si>
  <si>
    <t>GS</t>
  </si>
  <si>
    <t>PS</t>
  </si>
  <si>
    <t>MS</t>
  </si>
  <si>
    <t>PS-MS-GS</t>
  </si>
  <si>
    <t>PS-GS</t>
  </si>
  <si>
    <t>CE2-CM1-CM2</t>
  </si>
  <si>
    <t>CP-CE1-CE2</t>
  </si>
  <si>
    <t>CP-CE2</t>
  </si>
  <si>
    <t>PS-MS-GS-CP</t>
  </si>
  <si>
    <t>CE1-CE2-CM1-CM2</t>
  </si>
  <si>
    <t>CE2-CM2</t>
  </si>
  <si>
    <t>GS-CP-CE1</t>
  </si>
  <si>
    <t>GS-CE1</t>
  </si>
  <si>
    <t>CE1-CM1</t>
  </si>
  <si>
    <t>CP-CM2</t>
  </si>
  <si>
    <t>CP-CE1-CE2-CM1-CM2</t>
  </si>
  <si>
    <t>CE1-CM2</t>
  </si>
  <si>
    <t>CE1-CE2-CM1</t>
  </si>
  <si>
    <t>MS-GS-CP</t>
  </si>
  <si>
    <t>CP-CM1</t>
  </si>
  <si>
    <t>CE1-CM1-CM2</t>
  </si>
  <si>
    <t>MS-CP</t>
  </si>
  <si>
    <t>GS-CE2</t>
  </si>
  <si>
    <t>Combinaison</t>
  </si>
  <si>
    <t>Nombre de classes</t>
  </si>
  <si>
    <t>Évolution du rang entre 2015 et 2025</t>
  </si>
  <si>
    <t>Moins de la moitié des classes</t>
  </si>
  <si>
    <t>Au moins la moitié des classes</t>
  </si>
  <si>
    <t>Quatre niveaux ou plus</t>
  </si>
  <si>
    <t>Trois niveaux</t>
  </si>
  <si>
    <t>PS-MS-GS-CP-CE1</t>
  </si>
  <si>
    <t>PS-MS-GS-CP-CE1-CE2-CM1-CM2</t>
  </si>
  <si>
    <t>CP-CM1-CM2</t>
  </si>
  <si>
    <t>Répartition des élèves en %</t>
  </si>
  <si>
    <t>Ensemble des écoles</t>
  </si>
  <si>
    <t>Rurale</t>
  </si>
  <si>
    <t>Part de classes multiniveaux
(en %)</t>
  </si>
  <si>
    <t>Part d'écoles ayant une ou plusieurs classes multiniveaux (en %)</t>
  </si>
  <si>
    <t>Part de classes multiniveaux (en %)</t>
  </si>
  <si>
    <t>Part d'élèves en classe multiniveaux (en %)</t>
  </si>
  <si>
    <t>1 - 19</t>
  </si>
  <si>
    <t>20 - 39</t>
  </si>
  <si>
    <t>40 - 59</t>
  </si>
  <si>
    <t>60 - 79</t>
  </si>
  <si>
    <t>80 - 99</t>
  </si>
  <si>
    <t>100 - 119</t>
  </si>
  <si>
    <t>120 - 139</t>
  </si>
  <si>
    <t>140 - 159</t>
  </si>
  <si>
    <t>160 - 179</t>
  </si>
  <si>
    <t>180 - 199</t>
  </si>
  <si>
    <t>200 - 219</t>
  </si>
  <si>
    <t>220 - 239</t>
  </si>
  <si>
    <t>240 - 259</t>
  </si>
  <si>
    <t>260 - 279</t>
  </si>
  <si>
    <t>280 - 299</t>
  </si>
  <si>
    <t>300 et plus</t>
  </si>
  <si>
    <t xml:space="preserve">Total </t>
  </si>
  <si>
    <t>Répartition parmi l'ensemble des élèves</t>
  </si>
  <si>
    <t>Urbaine</t>
  </si>
  <si>
    <t>Classes multiniveaux</t>
  </si>
  <si>
    <t>Quatre niveaux
ou plus</t>
  </si>
  <si>
    <t>Part d'élèves en école rurale (en %)</t>
  </si>
  <si>
    <t>Niveau</t>
  </si>
  <si>
    <t>en %</t>
  </si>
  <si>
    <t>Enseignants exerçant en école élémentaire considérant que la pratique est "plutôt" ou "tout à fait" faisable (en %)</t>
  </si>
  <si>
    <t>Pratiques relatives à la remédiation et à la différenciation pédagogique</t>
  </si>
  <si>
    <t>CP mononiveau</t>
  </si>
  <si>
    <t>CE1 mononiveau</t>
  </si>
  <si>
    <t>CE2 mononiveau</t>
  </si>
  <si>
    <t>CM1 mononiveau</t>
  </si>
  <si>
    <t>CM2 mononiveau</t>
  </si>
  <si>
    <t>Dans la semaine, j'organise des temps pendant la classe, durant lesquels je prends en charge des élèves pour répondre à des besoins repérés (renforcer certaines compétences, reprendre des notions, etc.).</t>
  </si>
  <si>
    <t>Pendant une activité des élèves, je consacre un temps pour noter mes observations sur un ou plusieurs élèves que je pressens en difficulté.</t>
  </si>
  <si>
    <t>Je travaille avec les élèves individuellement ou en petits groupes (pour les guider, repérer ce qu'ils ont compris, etc.).</t>
  </si>
  <si>
    <t>Mes préparations de cours intègrent des informations spécifiques pour certains élèves (sollicitation particulière, adaptation des exercices et/ou des supports, etc.).</t>
  </si>
  <si>
    <t>Enseignants en école élémentaire considérant que la pratique est "plutôt" ou "tout à fait" faisable (en %)</t>
  </si>
  <si>
    <t>Multiniveau incluant le CP</t>
  </si>
  <si>
    <t>Multiniveau incluant le CE1</t>
  </si>
  <si>
    <t>Multiniveau incluant le CE2</t>
  </si>
  <si>
    <t>Multiniveau incluant le CM1</t>
  </si>
  <si>
    <t>Multiniveau incluant le CM2</t>
  </si>
  <si>
    <t>Ensemble des classes multiniveaux</t>
  </si>
  <si>
    <t>Ensemble (rural et urbain)</t>
  </si>
  <si>
    <t>/</t>
  </si>
  <si>
    <r>
      <rPr>
        <b/>
        <sz val="9"/>
        <color rgb="FF000000"/>
        <rFont val="Marianne"/>
      </rPr>
      <t>Source</t>
    </r>
    <r>
      <rPr>
        <sz val="9"/>
        <color rgb="FF000000"/>
        <rFont val="Marianne"/>
      </rPr>
      <t xml:space="preserve"> : DEPP, Repères CP, CE1, CE2, CM1 et CM2.</t>
    </r>
  </si>
  <si>
    <r>
      <rPr>
        <b/>
        <sz val="9"/>
        <color rgb="FF000000"/>
        <rFont val="Marianne"/>
      </rPr>
      <t>Source</t>
    </r>
    <r>
      <rPr>
        <sz val="9"/>
        <color rgb="FF000000"/>
        <rFont val="Marianne"/>
      </rPr>
      <t xml:space="preserve"> : DEPP, Repères CE1, CE2, CM1 et CM2.</t>
    </r>
  </si>
  <si>
    <r>
      <rPr>
        <b/>
        <sz val="9"/>
        <color indexed="8"/>
        <rFont val="Marianne"/>
      </rPr>
      <t xml:space="preserve">Source : </t>
    </r>
    <r>
      <rPr>
        <sz val="9"/>
        <color indexed="8"/>
        <rFont val="Marianne"/>
      </rPr>
      <t>DEPP, enquête Epode 2022.</t>
    </r>
  </si>
  <si>
    <r>
      <rPr>
        <b/>
        <sz val="9"/>
        <color theme="1"/>
        <rFont val="Marianne"/>
      </rPr>
      <t>Source</t>
    </r>
    <r>
      <rPr>
        <sz val="9"/>
        <color theme="1"/>
        <rFont val="Marianne"/>
      </rPr>
      <t> : DEPP, base Diapre, rentrée 2025.</t>
    </r>
  </si>
  <si>
    <r>
      <rPr>
        <b/>
        <sz val="9"/>
        <color theme="1"/>
        <rFont val="Marianne"/>
      </rPr>
      <t>Lecture</t>
    </r>
    <r>
      <rPr>
        <sz val="9"/>
        <color theme="1"/>
        <rFont val="Marianne"/>
      </rPr>
      <t> : les classes à niveau unique des écoles publiques hors éducation prioritaire accueillent en moyenne 22,7 élèves par classe.</t>
    </r>
  </si>
  <si>
    <r>
      <rPr>
        <b/>
        <sz val="9"/>
        <color theme="1"/>
        <rFont val="Marianne"/>
      </rPr>
      <t>Source</t>
    </r>
    <r>
      <rPr>
        <sz val="9"/>
        <color theme="1"/>
        <rFont val="Marianne"/>
      </rPr>
      <t> : DEPP, base Diapre, rentrées 2015 et 2025.</t>
    </r>
  </si>
  <si>
    <r>
      <rPr>
        <b/>
        <sz val="9"/>
        <color theme="1"/>
        <rFont val="Marianne"/>
      </rPr>
      <t>Source</t>
    </r>
    <r>
      <rPr>
        <sz val="9"/>
        <color theme="1"/>
        <rFont val="Marianne"/>
      </rPr>
      <t> : DEPP, base Diapre, rentrées 2015 à 2025.</t>
    </r>
  </si>
  <si>
    <r>
      <rPr>
        <b/>
        <sz val="9"/>
        <color theme="1"/>
        <rFont val="Marianne"/>
      </rPr>
      <t>Lecture</t>
    </r>
    <r>
      <rPr>
        <sz val="9"/>
        <color theme="1"/>
        <rFont val="Marianne"/>
      </rPr>
      <t> : en 2025, les classes constituées d'élèves de petite et moyenne sections sont au nombre de 25 269 et accueillent 575 790 élèves, soit 9,4 % des élèves du premier degré.</t>
    </r>
  </si>
  <si>
    <r>
      <rPr>
        <b/>
        <sz val="9"/>
        <color theme="1"/>
        <rFont val="Marianne"/>
      </rPr>
      <t>Lecture</t>
    </r>
    <r>
      <rPr>
        <sz val="9"/>
        <color theme="1"/>
        <rFont val="Marianne"/>
      </rPr>
      <t> : dans les écoles en éducation prioritaire, 6,3 % des élèves étaient en classe de petite section - moyenne section en 2015 ; c'est le cas de 9,0 % d'entre eux en 2025.</t>
    </r>
  </si>
  <si>
    <r>
      <rPr>
        <b/>
        <sz val="10"/>
        <rFont val="Marianne"/>
      </rPr>
      <t>SOURCES</t>
    </r>
    <r>
      <rPr>
        <sz val="10"/>
        <rFont val="Marianne"/>
      </rPr>
      <t xml:space="preserve">
La source </t>
    </r>
    <r>
      <rPr>
        <b/>
        <sz val="10"/>
        <color indexed="10"/>
        <rFont val="Marianne"/>
      </rPr>
      <t>Diapre</t>
    </r>
    <r>
      <rPr>
        <sz val="10"/>
        <rFont val="Marianne"/>
      </rPr>
      <t>, la principale utilisée pour cette étude, est un dispositif de remontées de</t>
    </r>
    <r>
      <rPr>
        <b/>
        <sz val="10"/>
        <color indexed="10"/>
        <rFont val="Marianne"/>
      </rPr>
      <t xml:space="preserve"> données individuelles non nominatives</t>
    </r>
    <r>
      <rPr>
        <sz val="10"/>
        <rFont val="Marianne"/>
      </rPr>
      <t xml:space="preserve">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 exhaustives sur la totalité du champ à partir de la rentrée 2013. À la rentrée 2025, Diapre couvre 100 % des élèves scolarisés dans les écoles publiques et 99,1 % des élèves scolarisés dans les écoles privées sous contrat.</t>
    </r>
    <r>
      <rPr>
        <b/>
        <sz val="10"/>
        <rFont val="Marianne"/>
      </rPr>
      <t xml:space="preserve">
</t>
    </r>
    <r>
      <rPr>
        <sz val="10"/>
        <rFont val="Marianne"/>
      </rPr>
      <t xml:space="preserve">
Le champ de cette publication est celui des écoles publiques et privées sous contrat (hors éventuelles classes hors contrat).
</t>
    </r>
  </si>
  <si>
    <t>Classe à niveau
unique</t>
  </si>
  <si>
    <r>
      <rPr>
        <b/>
        <sz val="9"/>
        <rFont val="Marianne"/>
      </rPr>
      <t>Lecture</t>
    </r>
    <r>
      <rPr>
        <sz val="9"/>
        <rFont val="Marianne"/>
      </rPr>
      <t xml:space="preserve"> : en début de CP, en septembre 2025, 69,4 % des élèves présentent une maîtrise satisfaisante dans la compétence « résoudre des problèmes ». En milieu rural, la proportion d’élèves dans le groupe satisfaisant atteint 72,7 % dans les classes à niveau unique, contre 77,6 % dans les classes multiniveaux.</t>
    </r>
  </si>
  <si>
    <r>
      <rPr>
        <b/>
        <sz val="9"/>
        <rFont val="Marianne"/>
      </rPr>
      <t xml:space="preserve">Note : </t>
    </r>
    <r>
      <rPr>
        <sz val="9"/>
        <rFont val="Marianne"/>
      </rPr>
      <t xml:space="preserve">le type de classe multiniveaux décrit la composition de la classe au regard des niveaux de scolarisation des élèves qu’elle accueille. Pour un niveau de référence donné (ex. CE1), les classes multiniveaux se déclinent en trois types : (1) </t>
    </r>
    <r>
      <rPr>
        <i/>
        <sz val="9"/>
        <rFont val="Marianne"/>
      </rPr>
      <t>avec niveau inférieur</t>
    </r>
    <r>
      <rPr>
        <sz val="9"/>
        <rFont val="Marianne"/>
      </rPr>
      <t xml:space="preserve"> : la classe contient aussi des élèves d’au moins un niveau inférieur (ex. CP-CE1) ; (2) </t>
    </r>
    <r>
      <rPr>
        <i/>
        <sz val="9"/>
        <rFont val="Marianne"/>
      </rPr>
      <t xml:space="preserve">avec niveau supérieur </t>
    </r>
    <r>
      <rPr>
        <sz val="9"/>
        <rFont val="Marianne"/>
      </rPr>
      <t xml:space="preserve">: la classe contient aussi des élèves d’au moins un niveau supérieur (ex. CE1-CE2) ; (3) </t>
    </r>
    <r>
      <rPr>
        <i/>
        <sz val="9"/>
        <rFont val="Marianne"/>
      </rPr>
      <t>avec niveaux inférieur et supérieur</t>
    </r>
    <r>
      <rPr>
        <sz val="9"/>
        <rFont val="Marianne"/>
      </rPr>
      <t xml:space="preserve"> : la classe contient des élèves d’au moins un niveau inférieur et d’au moins un niveau supérieur (ex. CP-CE1-CE2).</t>
    </r>
  </si>
  <si>
    <t>Série</t>
  </si>
  <si>
    <r>
      <rPr>
        <b/>
        <sz val="9"/>
        <rFont val="Marianne"/>
      </rPr>
      <t>Lecture</t>
    </r>
    <r>
      <rPr>
        <sz val="9"/>
        <rFont val="Marianne"/>
      </rPr>
      <t xml:space="preserve"> : en début de CE1, en septembre 2025, 67,6 % des élèves présentent une maîtrise satisfaisante dans la compétence « lire à voix haute un texte ». En milieu rural, la proportion d’élèves dans le groupe satisfaisant atteint 64,2 % dans les classes à niveau unique, contre 68,9 % dans les classes multiniveaux.</t>
    </r>
  </si>
  <si>
    <r>
      <t xml:space="preserve">Le dispositif </t>
    </r>
    <r>
      <rPr>
        <b/>
        <sz val="10"/>
        <color rgb="FFFF0000"/>
        <rFont val="Marianne"/>
      </rPr>
      <t>Repères</t>
    </r>
    <r>
      <rPr>
        <sz val="10"/>
        <rFont val="Marianne"/>
      </rPr>
      <t xml:space="preserve"> évalue des compétences en français et en mathématiques à l’école élémentaire. En septembre 2025, en France, 4 millions d'élèves de l'école élémentaire, scolarisés dans le public ou dans le privé sous contrat, ont passé une évaluation standardisée sur support papier. Le principal objectif de cette évaluation est de proposer des repères permettant aux enseignants de bien apprécier les acquis de leurs élèves.
Deux seuils de réussite ont été déterminés pour chaque compétence :
- un premier seuil en deçà duquel on peut considérer que les élèves rencontrent des difficultés ;
- un second seuil en deçà duquel les acquis des élèves semblent fragiles et au-delà duquel les acquis permettent d’entrer sereinement dans les apprentissages (groupe satisfaisant).
</t>
    </r>
  </si>
  <si>
    <t>FR</t>
  </si>
  <si>
    <t>Part d'élèves en éducation prioritaire en 2025</t>
  </si>
  <si>
    <r>
      <rPr>
        <b/>
        <sz val="9"/>
        <color theme="1"/>
        <rFont val="Marianne"/>
      </rPr>
      <t>Note</t>
    </r>
    <r>
      <rPr>
        <sz val="9"/>
        <color theme="1"/>
        <rFont val="Marianne"/>
      </rPr>
      <t xml:space="preserve"> : Les performances des élèves des classes multiniveaux avec à la fois des niveaux inférieurs et des niveaux supérieurs n'ont pas été représentées sur ce graphique de façon isolée. Ces classes accueillent 3,5 % des élèves des classes multiniveaux.</t>
    </r>
  </si>
  <si>
    <t>Classes avec niveau supérieur</t>
  </si>
  <si>
    <t>Classes avec niveau inférieur</t>
  </si>
  <si>
    <r>
      <rPr>
        <b/>
        <sz val="9"/>
        <color theme="1"/>
        <rFont val="Marianne"/>
      </rPr>
      <t>Lecture</t>
    </r>
    <r>
      <rPr>
        <sz val="9"/>
        <color theme="1"/>
        <rFont val="Marianne"/>
      </rPr>
      <t xml:space="preserve"> : en CE1, l'écart de taux de maîtrise de la compétence « lire à voix haute un texte » entre les élèves des classes multiniveaux avec niveau inférieur et l'ensemble des élèves est de 1,2 point de pourcentage en faveur des élèves des classes multiniveaux avec niveau inférieur. </t>
    </r>
  </si>
  <si>
    <r>
      <rPr>
        <b/>
        <sz val="10"/>
        <rFont val="Marianne"/>
      </rPr>
      <t>MÉTHODOLOGIE</t>
    </r>
    <r>
      <rPr>
        <sz val="10"/>
        <rFont val="Marianne"/>
      </rPr>
      <t xml:space="preserve">
Les niveaux de </t>
    </r>
    <r>
      <rPr>
        <b/>
        <sz val="10"/>
        <color rgb="FFFF0000"/>
        <rFont val="Marianne"/>
      </rPr>
      <t>très petite section</t>
    </r>
    <r>
      <rPr>
        <sz val="10"/>
        <rFont val="Marianne"/>
      </rPr>
      <t xml:space="preserve"> (TPS) sont considérés comme des petites sections (PS). Le niveau TPS est très peu répandu et souvent associé à la PS. Les classes TPS-PS sont donc considérées comme des classes simples, et les élèves de TPS comptés comme des élèves de PS.
Lorsqu'une classe est multiniveau, le calcul du </t>
    </r>
    <r>
      <rPr>
        <b/>
        <sz val="10"/>
        <color indexed="10"/>
        <rFont val="Marianne"/>
      </rPr>
      <t>nombre d'élève par classe (E/C)</t>
    </r>
    <r>
      <rPr>
        <sz val="10"/>
        <rFont val="Marianne"/>
      </rPr>
      <t xml:space="preserve"> selon le niveau nécessite un traitement particulier. La méthode retenue ici consiste à comptabiliser les élèves dans leurs niveaux respectifs et à segmenter la classe. Par exemple, si une classe est constituée de 5 élèves de grande section et de 15 élèves de CP, le E/C grande section intégrera les 5 élèves de grande section au numérateur et 0,25 classe au dénominateur, tandis que le E/C de niveau CP intégrera les 15 élèves de CP au numérateur et 0,75 classe au dénominateur.
La </t>
    </r>
    <r>
      <rPr>
        <b/>
        <sz val="10"/>
        <color rgb="FFFF0000"/>
        <rFont val="Marianne"/>
      </rPr>
      <t>typologie des communes</t>
    </r>
    <r>
      <rPr>
        <sz val="10"/>
        <rFont val="Marianne"/>
      </rPr>
      <t xml:space="preserve"> a été établie par la DEPP pour décrire le système éducatif. Cette caractérisation du territoire, basée sur un croisement d’approches morphologique et fonctionnelle, permet de distinguer plusieurs types de </t>
    </r>
    <r>
      <rPr>
        <b/>
        <sz val="10"/>
        <color rgb="FFFF0000"/>
        <rFont val="Marianne"/>
      </rPr>
      <t>communes rurales et urbaines</t>
    </r>
    <r>
      <rPr>
        <sz val="10"/>
        <rFont val="Marianne"/>
      </rPr>
      <t xml:space="preserve">. En 2021, l'Insee a revu sa définition du rural et de l'urbain. La typologie des communes s'appuie sur celle nouvelle définition. Par rapport aux années précédentes, le périmètre du rural a été élargi. Afin toutefois de pouvoir comparer les données sur plusieurs années, les chiffres antérieurs à 2021 ont été recalculés sur ce nouveau périmètre.
</t>
    </r>
  </si>
  <si>
    <r>
      <rPr>
        <b/>
        <sz val="10"/>
        <rFont val="Marianne"/>
      </rPr>
      <t>DÉFINITIONS</t>
    </r>
    <r>
      <rPr>
        <sz val="10"/>
        <rFont val="Marianne"/>
      </rPr>
      <t xml:space="preserve">
Le terme de </t>
    </r>
    <r>
      <rPr>
        <b/>
        <sz val="10"/>
        <color indexed="10"/>
        <rFont val="Marianne"/>
      </rPr>
      <t>classe</t>
    </r>
    <r>
      <rPr>
        <sz val="10"/>
        <rFont val="Marianne"/>
      </rPr>
      <t xml:space="preserve">, dans le premier degré, correspond à un groupe d’élèves scolarisés ensemble pendant une année scolaire. Dans l’enseignement élémentaire, la classe s’identifie souvent au « cours » (CP, CE1, CE2, CM1 ou CM2). Il s'agit alors d'une </t>
    </r>
    <r>
      <rPr>
        <b/>
        <sz val="10"/>
        <color rgb="FFFF0000"/>
        <rFont val="Marianne"/>
      </rPr>
      <t>classe à niveau unique</t>
    </r>
    <r>
      <rPr>
        <sz val="10"/>
        <rFont val="Marianne"/>
      </rPr>
      <t xml:space="preserve">, qui regroupe des élèves appartenant à un seul niveau de cours. Toutefois, dans certaines écoles, les effectifs sont tels que des élèves de niveaux différents sont regroupés dans une même classe ; on a alors une </t>
    </r>
    <r>
      <rPr>
        <b/>
        <sz val="10"/>
        <color indexed="10"/>
        <rFont val="Marianne"/>
      </rPr>
      <t>classe multiniveau</t>
    </r>
    <r>
      <rPr>
        <sz val="10"/>
        <rFont val="Marianne"/>
      </rPr>
      <t xml:space="preserve">. 
Les </t>
    </r>
    <r>
      <rPr>
        <b/>
        <sz val="10"/>
        <color indexed="10"/>
        <rFont val="Marianne"/>
      </rPr>
      <t>réseaux d’éducation prioritaire</t>
    </r>
    <r>
      <rPr>
        <sz val="10"/>
        <rFont val="Marianne"/>
      </rPr>
      <t xml:space="preserve">, qui ne concernent que le secteur public, ont pour objectif de réduire les écarts de réussite scolaire liés aux origines sociales. Ils sont construits à partir des collèges rencontrant le plus de difficultés sociales. Les écoles dont le collège de secteur est un collège « tête de réseau EP » relèvent ainsi de l’éducation prioritaire : </t>
    </r>
    <r>
      <rPr>
        <b/>
        <sz val="10"/>
        <color indexed="10"/>
        <rFont val="Marianne"/>
      </rPr>
      <t>REP+</t>
    </r>
    <r>
      <rPr>
        <sz val="10"/>
        <rFont val="Marianne"/>
      </rPr>
      <t xml:space="preserve"> pour les quartiers ou secteurs isolés les plus en difficulté, </t>
    </r>
    <r>
      <rPr>
        <b/>
        <sz val="10"/>
        <color indexed="10"/>
        <rFont val="Marianne"/>
      </rPr>
      <t>REP</t>
    </r>
    <r>
      <rPr>
        <sz val="10"/>
        <rFont val="Marianne"/>
      </rPr>
      <t xml:space="preserve"> pour les autres. À la rentrée 2025, 1 097 réseaux composent la carte de l'éducation prioritaire : 732 collèges et 4 111 écoles en REP, 365 collèges et 2 447 écoles en REP+.
</t>
    </r>
  </si>
  <si>
    <t>Figure 1 - Poids de l'enseignement en classe multiniveau parmi les écoles, les classes et les élèves, selon les caractéristiques des écoles</t>
  </si>
  <si>
    <t>Part d'écoles avec au moins une classe multiniveau
(en %)</t>
  </si>
  <si>
    <r>
      <rPr>
        <b/>
        <sz val="9"/>
        <color theme="1"/>
        <rFont val="Marianne"/>
      </rPr>
      <t>Lecture</t>
    </r>
    <r>
      <rPr>
        <sz val="9"/>
        <color theme="1"/>
        <rFont val="Marianne"/>
      </rPr>
      <t> : parmi les écoles publiques hors éducation prioritaire, 56,0 % des classes sont multiniveaux, et ces classes accueillent 55,2 % des élèves ; 93,9 % des écoles publiques hors éducation prioritaire ont au moins une classe multiniveau.</t>
    </r>
  </si>
  <si>
    <t>Part d'élèves en classe multiniveau (en %)</t>
  </si>
  <si>
    <r>
      <rPr>
        <b/>
        <sz val="9"/>
        <color theme="1"/>
        <rFont val="Marianne"/>
      </rPr>
      <t>Lecture</t>
    </r>
    <r>
      <rPr>
        <sz val="9"/>
        <color theme="1"/>
        <rFont val="Marianne"/>
      </rPr>
      <t> : parmi les élèves scolarisés dans des écoles accueillant entre 60 et 79 élèves, 75 % sont en classe multiniveau, dont 21 % dans une classe à trois niveaux.</t>
    </r>
  </si>
  <si>
    <t>Répartition parmi les élèves en classe multiniveau</t>
  </si>
  <si>
    <r>
      <rPr>
        <b/>
        <sz val="9"/>
        <color theme="1"/>
        <rFont val="Marianne"/>
      </rPr>
      <t>Lecture</t>
    </r>
    <r>
      <rPr>
        <sz val="9"/>
        <color theme="1"/>
        <rFont val="Marianne"/>
      </rPr>
      <t> : dans le département de l'Ain, 63,8 % des élèves sont en classe multiniveau.</t>
    </r>
  </si>
  <si>
    <r>
      <rPr>
        <b/>
        <sz val="9"/>
        <color theme="1"/>
        <rFont val="Marianne"/>
      </rPr>
      <t>Lecture</t>
    </r>
    <r>
      <rPr>
        <sz val="9"/>
        <color theme="1"/>
        <rFont val="Marianne"/>
      </rPr>
      <t> : dans l'Ain, la part d'élèves en classe multiniveau a augmenté de 11,8 points entre les rentrées 2015 et 2025.</t>
    </r>
  </si>
  <si>
    <t>Évolution de la part d'élèves en classe multiniveau entre 2015 et 2025, en points de pourcentage</t>
  </si>
  <si>
    <r>
      <rPr>
        <b/>
        <sz val="9"/>
        <color theme="1"/>
        <rFont val="Marianne"/>
      </rPr>
      <t>Lecture</t>
    </r>
    <r>
      <rPr>
        <sz val="9"/>
        <color theme="1"/>
        <rFont val="Marianne"/>
      </rPr>
      <t> : dans les écoles en éducation prioritaire, 33,1 % des élèves de CM1 étaient en classe multiniveau en 2015 ; c'est le cas de 38,9 % d'entre eux en 2025.</t>
    </r>
  </si>
  <si>
    <t>Classe multiniveau avec niveau inférieur</t>
  </si>
  <si>
    <t>Type de classe multiniveau</t>
  </si>
  <si>
    <t>Classe multiniveau avec niveau supérieur</t>
  </si>
  <si>
    <t>Classe multiniveau avec niveau inférieur et supérieur</t>
  </si>
  <si>
    <t xml:space="preserve">Ensemble (classe à niveau unique et classe multiniveau) </t>
  </si>
  <si>
    <r>
      <t xml:space="preserve"> Écart </t>
    </r>
    <r>
      <rPr>
        <i/>
        <sz val="9"/>
        <color theme="1"/>
        <rFont val="Marianne"/>
      </rPr>
      <t>multiniveau – ensemble</t>
    </r>
    <r>
      <rPr>
        <sz val="9"/>
        <color theme="1"/>
        <rFont val="Marianne"/>
      </rPr>
      <t xml:space="preserve"> 
(en points de pourcentage)</t>
    </r>
  </si>
  <si>
    <t>Classe
multiniveau</t>
  </si>
  <si>
    <r>
      <rPr>
        <b/>
        <sz val="9"/>
        <rFont val="Marianne"/>
      </rPr>
      <t xml:space="preserve">Note : </t>
    </r>
    <r>
      <rPr>
        <sz val="9"/>
        <rFont val="Marianne"/>
      </rPr>
      <t xml:space="preserve">le type de classe multiniveau décrit la composition de la classe au regard des niveaux de scolarisation des élèves qu’elle accueille. Pour un niveau de référence donné (ex. CE1), les classes multiniveaux se déclinent en trois types : (1) </t>
    </r>
    <r>
      <rPr>
        <i/>
        <sz val="9"/>
        <rFont val="Marianne"/>
      </rPr>
      <t>avec niveau inférieur</t>
    </r>
    <r>
      <rPr>
        <sz val="9"/>
        <rFont val="Marianne"/>
      </rPr>
      <t xml:space="preserve"> : la classe contient aussi des élèves d’au moins un niveau inférieur (ex. CP-CE1) ; (2) </t>
    </r>
    <r>
      <rPr>
        <i/>
        <sz val="9"/>
        <rFont val="Marianne"/>
      </rPr>
      <t xml:space="preserve">avec niveau supérieur </t>
    </r>
    <r>
      <rPr>
        <sz val="9"/>
        <rFont val="Marianne"/>
      </rPr>
      <t xml:space="preserve">: la classe contient aussi des élèves d’au moins un niveau supérieur (ex. CE1-CE2) ; (3) </t>
    </r>
    <r>
      <rPr>
        <i/>
        <sz val="9"/>
        <rFont val="Marianne"/>
      </rPr>
      <t>avec niveaux inférieur et supérieur</t>
    </r>
    <r>
      <rPr>
        <sz val="9"/>
        <rFont val="Marianne"/>
      </rPr>
      <t xml:space="preserve"> : la classe contient des élèves d’au moins un niveau inférieur et d’au moins un niveau supérieur (ex. CP-CE1-CE2).</t>
    </r>
  </si>
  <si>
    <r>
      <rPr>
        <b/>
        <sz val="9"/>
        <color indexed="8"/>
        <rFont val="Marianne"/>
      </rPr>
      <t>Lecture :</t>
    </r>
    <r>
      <rPr>
        <sz val="9"/>
        <color indexed="8"/>
        <rFont val="Marianne"/>
      </rPr>
      <t xml:space="preserve"> 78 % des enseignants de CP de classe mononiveau considèrent comme « plutôt » ou « tout à fait » faisable d'intégrer à leurs préparations de cours des informations spécifiques pour certains élèves, contre 71 % des enseignants de classe multiniveau incluant le CP.</t>
    </r>
  </si>
  <si>
    <r>
      <rPr>
        <b/>
        <sz val="9"/>
        <color theme="1"/>
        <rFont val="Marianne"/>
      </rPr>
      <t>Champ</t>
    </r>
    <r>
      <rPr>
        <sz val="9"/>
        <color theme="1"/>
        <rFont val="Marianne"/>
      </rPr>
      <t xml:space="preserve"> : France , écoles publiques et privées sous contrat. </t>
    </r>
  </si>
  <si>
    <r>
      <rPr>
        <b/>
        <sz val="9"/>
        <color theme="1"/>
        <rFont val="Marianne"/>
      </rPr>
      <t>Champ</t>
    </r>
    <r>
      <rPr>
        <sz val="9"/>
        <color theme="1"/>
        <rFont val="Marianne"/>
      </rPr>
      <t xml:space="preserve"> : France, écoles publiques et privées sous contrat. </t>
    </r>
  </si>
  <si>
    <r>
      <rPr>
        <b/>
        <sz val="9"/>
        <color theme="1"/>
        <rFont val="Marianne"/>
      </rPr>
      <t>Champ</t>
    </r>
    <r>
      <rPr>
        <sz val="9"/>
        <color theme="1"/>
        <rFont val="Marianne"/>
      </rPr>
      <t xml:space="preserve"> : France, écoles publiques et privées sous contrat, élèves de niveau élémentaire. </t>
    </r>
  </si>
  <si>
    <r>
      <rPr>
        <b/>
        <sz val="9"/>
        <color theme="1"/>
        <rFont val="Marianne"/>
      </rPr>
      <t>Champ</t>
    </r>
    <r>
      <rPr>
        <sz val="9"/>
        <color theme="1"/>
        <rFont val="Marianne"/>
      </rPr>
      <t> : France, écoles publiques et privées sous contrat. Combinaisons de classes accueillant au moins 1 000 élèves en 2025.</t>
    </r>
  </si>
  <si>
    <r>
      <rPr>
        <b/>
        <sz val="9"/>
        <color rgb="FF000000"/>
        <rFont val="Marianne"/>
      </rPr>
      <t>Champ</t>
    </r>
    <r>
      <rPr>
        <sz val="9"/>
        <color rgb="FF000000"/>
        <rFont val="Marianne"/>
      </rPr>
      <t xml:space="preserve"> : France (y compris Saint-Barthélemy et Saint-Martin), écoles publiques et privées sous contrat. </t>
    </r>
  </si>
  <si>
    <t>Filles</t>
  </si>
  <si>
    <t>Garçons</t>
  </si>
  <si>
    <t>Élèves en classe à niveau unique</t>
  </si>
  <si>
    <t>Élèves dans le niveau inférieur d'une classe multiniveau</t>
  </si>
  <si>
    <t>Élèves dans le niveau supérieur d'une classe multiniveau</t>
  </si>
  <si>
    <t>Répartition des filles et des garçons selon le type de classe (%)</t>
  </si>
  <si>
    <r>
      <rPr>
        <b/>
        <sz val="9"/>
        <color theme="1"/>
        <rFont val="Marianne"/>
      </rPr>
      <t>Lecture</t>
    </r>
    <r>
      <rPr>
        <sz val="9"/>
        <color theme="1"/>
        <rFont val="Marianne"/>
      </rPr>
      <t xml:space="preserve"> : au sein des classes multiniveaux, les filles représentent 48,6 % des élèves du niveau inférieur.</t>
    </r>
  </si>
  <si>
    <r>
      <t xml:space="preserve">L’enquête </t>
    </r>
    <r>
      <rPr>
        <b/>
        <sz val="10"/>
        <color rgb="FFFF0000"/>
        <rFont val="Marianne"/>
      </rPr>
      <t>Epode</t>
    </r>
    <r>
      <rPr>
        <sz val="10"/>
        <rFont val="Marianne"/>
      </rPr>
      <t xml:space="preserve"> administrée en 2022 a interrogé un échantillon national représentatif d'enseignants exerçant à l'école élémentaire à propos de 85 activités, pratiques, postures ou gestes professionnels en questionnant leur fréquence, leur faisabilité et leur caractère prioritaire dans le contexte d’exercice du répondant. La conception du questionnaire (menée par un groupe de travail constitué d'enseignants, d’inspecteurs et de formateurs et pilotée par la DEPP) s'est appuyée sur le référentiel des compétences professionnelles des métiers du professorat et de l’éducation (2013). L'échantillon de l'enquête comptait 4 504 enseignants répartis dans 984 écoles issues des secteurs public et privé sous contrat. Les établissements scolaires et les enseignants ont été sélectionnés aléatoirement en fonction des critères suivants : le secteur d'enseignement, l'appartenance ou non à l'éducation prioritaire, la taille de la commune ou de l'unité urbaine de l'école. L'administration de l'enquête (via un questionnaire en ligne) a permis de récolter des réponses exploitables de la part de 2 566 enseignants. Cet échantillon a été redressé en assignant à chaque répondant un coefficient de pondération. 
Les données collectées ont été analysées à partir des réponses données aux items. Elles ont permis de construire des indicateurs, tels que la proportion d'enseignants rapportant fréquemment mettre en œuvre une pratique donnée, la proportion d'enseignants considérant cette pratique comme faisable dans leur contexte d'enseignement, ou encore la proportion d'enseignants la considérant comme prioritaire plus généralement dans le cadre de leur métier. Ces proportions sont calculées uniquement à partir des réponses des enseignants ayant considéré la question adaptée à leur situation (dans le cas contraire, ils étaient invités à choisir la modalité « Sans objet »).
</t>
    </r>
  </si>
  <si>
    <r>
      <rPr>
        <b/>
        <sz val="9"/>
        <rFont val="Marianne"/>
      </rPr>
      <t>Champ :</t>
    </r>
    <r>
      <rPr>
        <sz val="9"/>
        <rFont val="Marianne"/>
      </rPr>
      <t xml:space="preserve"> enseignants exerçant en école élémentaire en France, public + privé sous contrat.</t>
    </r>
  </si>
  <si>
    <t>Figure 1.1 web - Poids de l'enseignement en classe multiniveau parmi les écoles, les classes et les élèves, selon les caractéristiques des écoles</t>
  </si>
  <si>
    <t>Figure 3 - Part d'élèves en classe multiniveau, selon le département</t>
  </si>
  <si>
    <t>Figure 4 - Évolution de la part d’élèves de niveau élémentaire en classe multiniveau, selon le niveau et le secteur de l’école</t>
  </si>
  <si>
    <t>Figure 11 en ligne - Proportion d'élèves dans les groupes satisfaisants en résolution de problème en septembre 2025, selon le type de commune et le type de classe (%)</t>
  </si>
  <si>
    <t>Figure 12 en ligne - Proportion d'élèves dans les groupes satisfaisants en lecture à voix haute d’un texte en septembre 2025, selon le type de commune et le type de classe (%)</t>
  </si>
  <si>
    <t>Figure 6 - Faisabilité des pratiques relatives aux dimensions « remédiation » et « différenciation pédagogique » selon le niveau d'enseignement et le type de classe (en %)</t>
  </si>
  <si>
    <t>Figure 2 - Part d’élèves en classe multiniveau en fonction de la taille de l’école (en %)</t>
  </si>
  <si>
    <t>Figure 5 - Écart de performance en lecture à voix haute entre les élèves accueillis en classes multiniveaux et l'ensemble des élèves, en septembre 2025 (points de pourcentage)</t>
  </si>
  <si>
    <t>Figure 7 en ligne - Nombre moyen d'élèves par classe selon le nombre de niveaux dans la classe</t>
  </si>
  <si>
    <t>Figure 8 en ligne - Évolution de la part d'élèves en classe multiniveau entre 2015 et 2025, selon le département (en points de pourcentage)</t>
  </si>
  <si>
    <t>Figure 9 en ligne - Répartition des élèves selon la combinaison de niveaux, en 2015 et 2025</t>
  </si>
  <si>
    <t>Figure 10 en ligne - Évolution de la part d’élèves en classe multiniveau, selon la combinaison de niveaux et le secteur de l’école</t>
  </si>
  <si>
    <t>Part d'élèves en classe multiniveau
(en %)</t>
  </si>
  <si>
    <r>
      <t xml:space="preserve">BIBLIOGRAPHIE
Dauphant F., 2023, "Un recours très répandu aux classes à niveaux multiples dans les écoles", </t>
    </r>
    <r>
      <rPr>
        <sz val="10"/>
        <rFont val="Marianne"/>
      </rPr>
      <t>Note d'Information</t>
    </r>
    <r>
      <rPr>
        <i/>
        <sz val="10"/>
        <rFont val="Marianne"/>
      </rPr>
      <t xml:space="preserve"> n° 23-39, DEPP.
Bilal E., Raffaëlli C., Rugambage N., Sallis A., Yzern B., Monseur C., 2025, "Pratiques enseignantes à l’école élémentaire : les principaux résultats de l’enquête Epode 2022", </t>
    </r>
    <r>
      <rPr>
        <sz val="10"/>
        <rFont val="Marianne"/>
      </rPr>
      <t>Note d'Information</t>
    </r>
    <r>
      <rPr>
        <i/>
        <sz val="10"/>
        <rFont val="Marianne"/>
      </rPr>
      <t xml:space="preserve">, n° 25-53, DEPP.
Barhoumi M., Brun L., Serre P., 2025, "Les effectifs dans le premier degré : 6,155 millions d’élèves scolarisés à la rentrée 2025", </t>
    </r>
    <r>
      <rPr>
        <sz val="10"/>
        <rFont val="Marianne"/>
      </rPr>
      <t>Note d'Information</t>
    </r>
    <r>
      <rPr>
        <i/>
        <sz val="10"/>
        <rFont val="Marianne"/>
      </rPr>
      <t xml:space="preserve">, n° 25-58, DEPP.
Evain F., 2026, "Taille des classes du premier degré : une neuvième année de baisse consécutive dans les écoles publiques", </t>
    </r>
    <r>
      <rPr>
        <sz val="10"/>
        <rFont val="Marianne"/>
      </rPr>
      <t>Note d'Information</t>
    </r>
    <r>
      <rPr>
        <i/>
        <sz val="10"/>
        <rFont val="Marianne"/>
      </rPr>
      <t xml:space="preserve">, n° 26-01, DEPP. 
</t>
    </r>
  </si>
  <si>
    <t>Réf. : Note d'Information, n° 26.30. DEPP</t>
  </si>
  <si>
    <t>Réf. : Note d'Information n° 26.30.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</si>
</sst>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font>
      <sz val="11"/>
      <color theme="1"/>
      <name val="Aptos Narrow"/>
      <family val="2"/>
      <scheme val="minor"/>
    </font>
    <font>
      <sz val="11"/>
      <color rgb="FF000000"/>
      <name val="Aptos Narrow"/>
      <family val="2"/>
      <scheme val="minor"/>
    </font>
    <font>
      <sz val="10"/>
      <name val="Arial"/>
      <family val="2"/>
    </font>
    <font>
      <sz val="10"/>
      <name val="Marianne"/>
    </font>
    <font>
      <b/>
      <sz val="10"/>
      <name val="Marianne"/>
    </font>
    <font>
      <b/>
      <sz val="10"/>
      <color indexed="10"/>
      <name val="Marianne"/>
    </font>
    <font>
      <b/>
      <sz val="10"/>
      <color rgb="FFFF0000"/>
      <name val="Marianne"/>
    </font>
    <font>
      <i/>
      <sz val="10"/>
      <name val="Marianne"/>
    </font>
    <font>
      <i/>
      <sz val="9"/>
      <name val="Marianne"/>
    </font>
    <font>
      <sz val="9"/>
      <name val="Marianne"/>
    </font>
    <font>
      <b/>
      <sz val="9"/>
      <color theme="1"/>
      <name val="Marianne"/>
    </font>
    <font>
      <sz val="9"/>
      <color theme="1"/>
      <name val="Marianne"/>
    </font>
    <font>
      <i/>
      <sz val="9"/>
      <color theme="1"/>
      <name val="Marianne"/>
    </font>
    <font>
      <b/>
      <sz val="9"/>
      <name val="Marianne"/>
    </font>
    <font>
      <sz val="9"/>
      <color rgb="FF000000"/>
      <name val="Marianne"/>
    </font>
    <font>
      <b/>
      <sz val="9"/>
      <color rgb="FF000000"/>
      <name val="Marianne"/>
    </font>
    <font>
      <i/>
      <sz val="9"/>
      <color rgb="FF000000"/>
      <name val="Marianne"/>
    </font>
    <font>
      <sz val="9"/>
      <color theme="1"/>
      <name val="Marianne "/>
    </font>
    <font>
      <sz val="9"/>
      <color indexed="8"/>
      <name val="Marianne"/>
    </font>
    <font>
      <b/>
      <sz val="9"/>
      <color indexed="8"/>
      <name val="Marianne"/>
    </font>
    <font>
      <b/>
      <sz val="9"/>
      <color indexed="8"/>
      <name val="Marianne "/>
    </font>
    <font>
      <sz val="9"/>
      <color indexed="8"/>
      <name val="Marianne "/>
    </font>
    <font>
      <i/>
      <sz val="9"/>
      <color theme="1"/>
      <name val="Marianne "/>
    </font>
    <font>
      <b/>
      <sz val="9"/>
      <name val="Marianne "/>
    </font>
    <font>
      <sz val="9"/>
      <name val="Marianne "/>
    </font>
    <font>
      <b/>
      <sz val="9"/>
      <color theme="1"/>
      <name val="Marianne "/>
    </font>
    <font>
      <b/>
      <i/>
      <sz val="9"/>
      <color rgb="FF000000"/>
      <name val="Marianne"/>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rgb="FF7030A0"/>
      </bottom>
      <diagonal/>
    </border>
  </borders>
  <cellStyleXfs count="3">
    <xf numFmtId="0" fontId="0" fillId="0" borderId="0"/>
    <xf numFmtId="0" fontId="1" fillId="0" borderId="0"/>
    <xf numFmtId="0" fontId="2" fillId="0" borderId="0"/>
  </cellStyleXfs>
  <cellXfs count="261">
    <xf numFmtId="0" fontId="0" fillId="0" borderId="0" xfId="0"/>
    <xf numFmtId="0" fontId="3" fillId="0" borderId="12" xfId="2" applyFont="1" applyFill="1" applyBorder="1" applyAlignment="1">
      <alignment wrapText="1"/>
    </xf>
    <xf numFmtId="0" fontId="3" fillId="0" borderId="0" xfId="2" applyFont="1" applyFill="1"/>
    <xf numFmtId="0" fontId="8" fillId="0" borderId="0" xfId="2" applyFont="1" applyFill="1"/>
    <xf numFmtId="0" fontId="10" fillId="0" borderId="0" xfId="0" applyFont="1" applyFill="1"/>
    <xf numFmtId="0" fontId="11" fillId="0" borderId="0" xfId="0" applyFont="1" applyFill="1"/>
    <xf numFmtId="0" fontId="11" fillId="0" borderId="0" xfId="0" applyFont="1" applyFill="1" applyAlignment="1">
      <alignment horizontal="left" vertical="center"/>
    </xf>
    <xf numFmtId="0" fontId="11" fillId="0" borderId="12" xfId="0" applyFont="1" applyFill="1" applyBorder="1" applyAlignment="1">
      <alignment vertical="center" wrapText="1"/>
    </xf>
    <xf numFmtId="0" fontId="14" fillId="0" borderId="0" xfId="1" applyFont="1" applyFill="1" applyAlignment="1">
      <alignment vertical="center" wrapText="1"/>
    </xf>
    <xf numFmtId="0" fontId="15" fillId="0" borderId="1" xfId="1" applyFont="1" applyFill="1" applyBorder="1" applyAlignment="1">
      <alignment vertical="center" wrapText="1"/>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3" fontId="14" fillId="0" borderId="1" xfId="1" applyNumberFormat="1" applyFont="1" applyFill="1" applyBorder="1" applyAlignment="1">
      <alignment horizontal="right" vertical="center" wrapText="1" indent="2"/>
    </xf>
    <xf numFmtId="164" fontId="14" fillId="0" borderId="1" xfId="1" applyNumberFormat="1" applyFont="1" applyFill="1" applyBorder="1" applyAlignment="1">
      <alignment horizontal="right" vertical="center" wrapText="1" indent="6"/>
    </xf>
    <xf numFmtId="164" fontId="14" fillId="0" borderId="2" xfId="1" applyNumberFormat="1" applyFont="1" applyFill="1" applyBorder="1" applyAlignment="1">
      <alignment horizontal="right" vertical="center" wrapText="1" indent="6"/>
    </xf>
    <xf numFmtId="164" fontId="14" fillId="0" borderId="3" xfId="1" applyNumberFormat="1" applyFont="1" applyFill="1" applyBorder="1" applyAlignment="1">
      <alignment horizontal="right" vertical="center" wrapText="1" indent="6"/>
    </xf>
    <xf numFmtId="0" fontId="14" fillId="0" borderId="4" xfId="1" applyFont="1" applyFill="1" applyBorder="1" applyAlignment="1">
      <alignment vertical="center" wrapText="1"/>
    </xf>
    <xf numFmtId="3" fontId="14" fillId="0" borderId="4" xfId="1" applyNumberFormat="1" applyFont="1" applyFill="1" applyBorder="1" applyAlignment="1">
      <alignment horizontal="right" vertical="center" wrapText="1" indent="2"/>
    </xf>
    <xf numFmtId="164" fontId="14" fillId="0" borderId="4" xfId="1" applyNumberFormat="1" applyFont="1" applyFill="1" applyBorder="1" applyAlignment="1">
      <alignment horizontal="right" vertical="center" wrapText="1" indent="4"/>
    </xf>
    <xf numFmtId="164" fontId="14" fillId="0" borderId="0" xfId="1" applyNumberFormat="1" applyFont="1" applyFill="1" applyAlignment="1">
      <alignment horizontal="right" vertical="center" wrapText="1" indent="4"/>
    </xf>
    <xf numFmtId="164" fontId="14" fillId="0" borderId="5" xfId="1" applyNumberFormat="1" applyFont="1" applyFill="1" applyBorder="1" applyAlignment="1">
      <alignment horizontal="right" vertical="center" wrapText="1" indent="4"/>
    </xf>
    <xf numFmtId="0" fontId="14" fillId="0" borderId="6" xfId="1" applyFont="1" applyFill="1" applyBorder="1" applyAlignment="1">
      <alignment vertical="center" wrapText="1"/>
    </xf>
    <xf numFmtId="3" fontId="14" fillId="0" borderId="6" xfId="1" applyNumberFormat="1" applyFont="1" applyFill="1" applyBorder="1" applyAlignment="1">
      <alignment horizontal="right" vertical="center" wrapText="1" indent="2"/>
    </xf>
    <xf numFmtId="164" fontId="14" fillId="0" borderId="6" xfId="1" applyNumberFormat="1" applyFont="1" applyFill="1" applyBorder="1" applyAlignment="1">
      <alignment horizontal="right" vertical="center" wrapText="1" indent="4"/>
    </xf>
    <xf numFmtId="164" fontId="14" fillId="0" borderId="7" xfId="1" applyNumberFormat="1" applyFont="1" applyFill="1" applyBorder="1" applyAlignment="1">
      <alignment horizontal="right" vertical="center" wrapText="1" indent="4"/>
    </xf>
    <xf numFmtId="164" fontId="14" fillId="0" borderId="8" xfId="1" applyNumberFormat="1" applyFont="1" applyFill="1" applyBorder="1" applyAlignment="1">
      <alignment horizontal="right" vertical="center" wrapText="1" indent="4"/>
    </xf>
    <xf numFmtId="164" fontId="14" fillId="0" borderId="1" xfId="1" applyNumberFormat="1" applyFont="1" applyFill="1" applyBorder="1" applyAlignment="1">
      <alignment horizontal="right" vertical="center" wrapText="1" indent="4"/>
    </xf>
    <xf numFmtId="164" fontId="14" fillId="0" borderId="2" xfId="1" applyNumberFormat="1" applyFont="1" applyFill="1" applyBorder="1" applyAlignment="1">
      <alignment horizontal="right" vertical="center" wrapText="1" indent="4"/>
    </xf>
    <xf numFmtId="164" fontId="14" fillId="0" borderId="3" xfId="1" applyNumberFormat="1" applyFont="1" applyFill="1" applyBorder="1" applyAlignment="1">
      <alignment horizontal="right" vertical="center" wrapText="1" indent="4"/>
    </xf>
    <xf numFmtId="0" fontId="15" fillId="0" borderId="4" xfId="1" applyFont="1" applyFill="1" applyBorder="1" applyAlignment="1">
      <alignment vertical="center" wrapText="1"/>
    </xf>
    <xf numFmtId="3" fontId="16" fillId="0" borderId="9" xfId="1" applyNumberFormat="1" applyFont="1" applyFill="1" applyBorder="1" applyAlignment="1">
      <alignment horizontal="right" vertical="center" wrapText="1" indent="2"/>
    </xf>
    <xf numFmtId="164" fontId="16" fillId="0" borderId="2" xfId="1" applyNumberFormat="1" applyFont="1" applyFill="1" applyBorder="1" applyAlignment="1">
      <alignment horizontal="right" vertical="center" wrapText="1" indent="4"/>
    </xf>
    <xf numFmtId="164" fontId="16" fillId="0" borderId="3" xfId="1" applyNumberFormat="1" applyFont="1" applyFill="1" applyBorder="1" applyAlignment="1">
      <alignment horizontal="right" vertical="center" wrapText="1" indent="4"/>
    </xf>
    <xf numFmtId="3" fontId="14" fillId="0" borderId="10" xfId="1" applyNumberFormat="1" applyFont="1" applyFill="1" applyBorder="1" applyAlignment="1">
      <alignment horizontal="right" vertical="center" wrapText="1" indent="2"/>
    </xf>
    <xf numFmtId="0" fontId="15" fillId="0" borderId="11" xfId="1" applyFont="1" applyFill="1" applyBorder="1" applyAlignment="1">
      <alignment vertical="center" wrapText="1"/>
    </xf>
    <xf numFmtId="3" fontId="15" fillId="0" borderId="12" xfId="1" applyNumberFormat="1" applyFont="1" applyFill="1" applyBorder="1" applyAlignment="1">
      <alignment horizontal="right" vertical="center" wrapText="1" indent="2"/>
    </xf>
    <xf numFmtId="164" fontId="15" fillId="0" borderId="13" xfId="1" applyNumberFormat="1" applyFont="1" applyFill="1" applyBorder="1" applyAlignment="1">
      <alignment horizontal="right" vertical="center" wrapText="1" indent="4"/>
    </xf>
    <xf numFmtId="164" fontId="15" fillId="0" borderId="14" xfId="1" applyNumberFormat="1" applyFont="1" applyFill="1" applyBorder="1" applyAlignment="1">
      <alignment horizontal="right" vertical="center" wrapText="1" indent="4"/>
    </xf>
    <xf numFmtId="0" fontId="11" fillId="0" borderId="0" xfId="0" applyFont="1" applyFill="1" applyAlignment="1">
      <alignment vertical="top"/>
    </xf>
    <xf numFmtId="0" fontId="16" fillId="0" borderId="12" xfId="1" applyFont="1" applyFill="1" applyBorder="1" applyAlignment="1">
      <alignment horizontal="center" vertical="center" wrapText="1"/>
    </xf>
    <xf numFmtId="164" fontId="14" fillId="0" borderId="9" xfId="1" applyNumberFormat="1" applyFont="1" applyFill="1" applyBorder="1" applyAlignment="1">
      <alignment horizontal="right" vertical="center" wrapText="1" indent="6"/>
    </xf>
    <xf numFmtId="164" fontId="16" fillId="0" borderId="9" xfId="1" applyNumberFormat="1" applyFont="1" applyFill="1" applyBorder="1" applyAlignment="1">
      <alignment horizontal="right" vertical="center" wrapText="1" indent="6"/>
    </xf>
    <xf numFmtId="164" fontId="14" fillId="0" borderId="10" xfId="1" applyNumberFormat="1" applyFont="1" applyFill="1" applyBorder="1" applyAlignment="1">
      <alignment horizontal="right" vertical="center" wrapText="1" indent="3"/>
    </xf>
    <xf numFmtId="164" fontId="16" fillId="0" borderId="10" xfId="1" applyNumberFormat="1" applyFont="1" applyFill="1" applyBorder="1" applyAlignment="1">
      <alignment horizontal="right" vertical="center" wrapText="1" indent="3"/>
    </xf>
    <xf numFmtId="164" fontId="14" fillId="0" borderId="15" xfId="1" applyNumberFormat="1" applyFont="1" applyFill="1" applyBorder="1" applyAlignment="1">
      <alignment horizontal="right" vertical="center" wrapText="1" indent="3"/>
    </xf>
    <xf numFmtId="164" fontId="14" fillId="0" borderId="9" xfId="1" applyNumberFormat="1" applyFont="1" applyFill="1" applyBorder="1" applyAlignment="1">
      <alignment horizontal="right" vertical="center" wrapText="1" indent="3"/>
    </xf>
    <xf numFmtId="164" fontId="16" fillId="0" borderId="9" xfId="1" applyNumberFormat="1" applyFont="1" applyFill="1" applyBorder="1" applyAlignment="1">
      <alignment horizontal="right" vertical="center" wrapText="1" indent="3"/>
    </xf>
    <xf numFmtId="164" fontId="16" fillId="0" borderId="15" xfId="1" applyNumberFormat="1" applyFont="1" applyFill="1" applyBorder="1" applyAlignment="1">
      <alignment horizontal="right" vertical="center" wrapText="1" indent="3"/>
    </xf>
    <xf numFmtId="0" fontId="16" fillId="0" borderId="11" xfId="1" applyFont="1" applyFill="1" applyBorder="1" applyAlignment="1">
      <alignment vertical="center" wrapText="1"/>
    </xf>
    <xf numFmtId="3" fontId="16" fillId="0" borderId="11" xfId="1" applyNumberFormat="1" applyFont="1" applyFill="1" applyBorder="1" applyAlignment="1">
      <alignment horizontal="right" vertical="center" wrapText="1" indent="2"/>
    </xf>
    <xf numFmtId="164" fontId="16" fillId="0" borderId="12" xfId="1" applyNumberFormat="1" applyFont="1" applyFill="1" applyBorder="1" applyAlignment="1">
      <alignment horizontal="right" vertical="center" wrapText="1" indent="3"/>
    </xf>
    <xf numFmtId="164" fontId="15" fillId="0" borderId="12" xfId="1" applyNumberFormat="1" applyFont="1" applyFill="1" applyBorder="1" applyAlignment="1">
      <alignment horizontal="right" vertical="center" wrapText="1" indent="3"/>
    </xf>
    <xf numFmtId="164" fontId="26" fillId="0" borderId="12" xfId="1" applyNumberFormat="1" applyFont="1" applyFill="1" applyBorder="1" applyAlignment="1">
      <alignment horizontal="right" vertical="center" wrapText="1" indent="3"/>
    </xf>
    <xf numFmtId="0" fontId="15" fillId="0" borderId="0" xfId="1" applyFont="1" applyFill="1" applyAlignment="1">
      <alignment vertical="center"/>
    </xf>
    <xf numFmtId="0" fontId="14" fillId="0" borderId="0" xfId="1" applyFont="1" applyFill="1" applyAlignment="1">
      <alignment vertical="center"/>
    </xf>
    <xf numFmtId="0" fontId="11" fillId="0" borderId="0" xfId="0" applyFont="1" applyFill="1" applyBorder="1" applyAlignment="1">
      <alignment vertical="center" wrapText="1"/>
    </xf>
    <xf numFmtId="0" fontId="11" fillId="0" borderId="0" xfId="0" applyFont="1" applyFill="1" applyAlignment="1">
      <alignment vertical="center"/>
    </xf>
    <xf numFmtId="0" fontId="14" fillId="0" borderId="12" xfId="1" applyFont="1" applyFill="1" applyBorder="1" applyAlignment="1">
      <alignment horizontal="center" vertical="center" wrapText="1"/>
    </xf>
    <xf numFmtId="0" fontId="14" fillId="0" borderId="1" xfId="1" applyFont="1" applyFill="1" applyBorder="1" applyAlignment="1">
      <alignment vertical="center"/>
    </xf>
    <xf numFmtId="164" fontId="14" fillId="0" borderId="1" xfId="1" applyNumberFormat="1" applyFont="1" applyFill="1" applyBorder="1" applyAlignment="1">
      <alignment horizontal="right" vertical="center" wrapText="1" indent="3"/>
    </xf>
    <xf numFmtId="164" fontId="14" fillId="0" borderId="2" xfId="1" applyNumberFormat="1" applyFont="1" applyFill="1" applyBorder="1" applyAlignment="1">
      <alignment horizontal="right" vertical="center" wrapText="1" indent="3"/>
    </xf>
    <xf numFmtId="164" fontId="14" fillId="0" borderId="3" xfId="1" applyNumberFormat="1" applyFont="1" applyFill="1" applyBorder="1" applyAlignment="1">
      <alignment horizontal="right" vertical="center" wrapText="1" indent="3"/>
    </xf>
    <xf numFmtId="164" fontId="14" fillId="0" borderId="4" xfId="1" applyNumberFormat="1" applyFont="1" applyFill="1" applyBorder="1" applyAlignment="1">
      <alignment horizontal="right" vertical="center" wrapText="1" indent="3"/>
    </xf>
    <xf numFmtId="164" fontId="14" fillId="0" borderId="1" xfId="1" applyNumberFormat="1" applyFont="1" applyFill="1" applyBorder="1" applyAlignment="1">
      <alignment horizontal="right" vertical="center" indent="3"/>
    </xf>
    <xf numFmtId="164" fontId="14" fillId="0" borderId="2" xfId="1" applyNumberFormat="1" applyFont="1" applyFill="1" applyBorder="1" applyAlignment="1">
      <alignment horizontal="right" vertical="center" indent="3"/>
    </xf>
    <xf numFmtId="164" fontId="14" fillId="0" borderId="3" xfId="1" applyNumberFormat="1" applyFont="1" applyFill="1" applyBorder="1" applyAlignment="1">
      <alignment horizontal="right" vertical="center" indent="3"/>
    </xf>
    <xf numFmtId="0" fontId="14" fillId="0" borderId="4" xfId="1" applyFont="1" applyFill="1" applyBorder="1" applyAlignment="1">
      <alignment vertical="center"/>
    </xf>
    <xf numFmtId="164" fontId="14" fillId="0" borderId="0" xfId="1" applyNumberFormat="1" applyFont="1" applyFill="1" applyBorder="1" applyAlignment="1">
      <alignment horizontal="right" vertical="center" wrapText="1" indent="3"/>
    </xf>
    <xf numFmtId="164" fontId="14" fillId="0" borderId="5" xfId="1" applyNumberFormat="1" applyFont="1" applyFill="1" applyBorder="1" applyAlignment="1">
      <alignment horizontal="right" vertical="center" wrapText="1" indent="3"/>
    </xf>
    <xf numFmtId="164" fontId="14" fillId="0" borderId="4" xfId="1" applyNumberFormat="1" applyFont="1" applyFill="1" applyBorder="1" applyAlignment="1">
      <alignment horizontal="right" vertical="center" indent="3"/>
    </xf>
    <xf numFmtId="164" fontId="14" fillId="0" borderId="0" xfId="1" applyNumberFormat="1" applyFont="1" applyFill="1" applyBorder="1" applyAlignment="1">
      <alignment horizontal="right" vertical="center" indent="3"/>
    </xf>
    <xf numFmtId="164" fontId="14" fillId="0" borderId="5" xfId="1" applyNumberFormat="1" applyFont="1" applyFill="1" applyBorder="1" applyAlignment="1">
      <alignment horizontal="right" vertical="center" indent="3"/>
    </xf>
    <xf numFmtId="0" fontId="14" fillId="0" borderId="6" xfId="1" applyFont="1" applyFill="1" applyBorder="1" applyAlignment="1">
      <alignment vertical="center"/>
    </xf>
    <xf numFmtId="164" fontId="14" fillId="0" borderId="6" xfId="1" applyNumberFormat="1" applyFont="1" applyFill="1" applyBorder="1" applyAlignment="1">
      <alignment horizontal="right" vertical="center" indent="3"/>
    </xf>
    <xf numFmtId="164" fontId="14" fillId="0" borderId="7" xfId="1" applyNumberFormat="1" applyFont="1" applyFill="1" applyBorder="1" applyAlignment="1">
      <alignment horizontal="right" vertical="center" indent="3"/>
    </xf>
    <xf numFmtId="164" fontId="14" fillId="0" borderId="8" xfId="1" applyNumberFormat="1" applyFont="1" applyFill="1" applyBorder="1" applyAlignment="1">
      <alignment horizontal="right" vertical="center" indent="3"/>
    </xf>
    <xf numFmtId="0" fontId="15" fillId="0" borderId="11" xfId="1" applyFont="1" applyFill="1" applyBorder="1" applyAlignment="1">
      <alignment vertical="center"/>
    </xf>
    <xf numFmtId="164" fontId="15" fillId="0" borderId="11" xfId="1" applyNumberFormat="1" applyFont="1" applyFill="1" applyBorder="1" applyAlignment="1">
      <alignment horizontal="right" vertical="center" indent="3"/>
    </xf>
    <xf numFmtId="164" fontId="15" fillId="0" borderId="13" xfId="1" applyNumberFormat="1" applyFont="1" applyFill="1" applyBorder="1" applyAlignment="1">
      <alignment horizontal="right" vertical="center" indent="3"/>
    </xf>
    <xf numFmtId="164" fontId="15" fillId="0" borderId="14" xfId="1" applyNumberFormat="1" applyFont="1" applyFill="1" applyBorder="1" applyAlignment="1">
      <alignment horizontal="right" vertical="center" indent="3"/>
    </xf>
    <xf numFmtId="164" fontId="14" fillId="0" borderId="10" xfId="1" applyNumberFormat="1" applyFont="1" applyFill="1" applyBorder="1" applyAlignment="1">
      <alignment horizontal="right" vertical="center" wrapText="1" indent="4"/>
    </xf>
    <xf numFmtId="164" fontId="16" fillId="0" borderId="10" xfId="1" applyNumberFormat="1" applyFont="1" applyFill="1" applyBorder="1" applyAlignment="1">
      <alignment horizontal="right" vertical="center" wrapText="1" indent="4"/>
    </xf>
    <xf numFmtId="0" fontId="14" fillId="0" borderId="1" xfId="1" applyFont="1" applyFill="1" applyBorder="1" applyAlignment="1">
      <alignment horizontal="right" vertical="center" wrapText="1" indent="4"/>
    </xf>
    <xf numFmtId="0" fontId="16" fillId="0" borderId="9" xfId="1" applyFont="1" applyFill="1" applyBorder="1" applyAlignment="1">
      <alignment horizontal="right" vertical="center" wrapText="1" indent="4"/>
    </xf>
    <xf numFmtId="164" fontId="16" fillId="0" borderId="9" xfId="1" applyNumberFormat="1" applyFont="1" applyFill="1" applyBorder="1" applyAlignment="1">
      <alignment horizontal="right" vertical="center" wrapText="1" indent="4"/>
    </xf>
    <xf numFmtId="164" fontId="14" fillId="0" borderId="0" xfId="1" applyNumberFormat="1" applyFont="1" applyFill="1" applyAlignment="1">
      <alignment vertical="center" wrapText="1"/>
    </xf>
    <xf numFmtId="164" fontId="16" fillId="0" borderId="15" xfId="1" applyNumberFormat="1" applyFont="1" applyFill="1" applyBorder="1" applyAlignment="1">
      <alignment horizontal="right" vertical="center" wrapText="1" indent="4"/>
    </xf>
    <xf numFmtId="0" fontId="14" fillId="0" borderId="9" xfId="1" applyFont="1" applyFill="1" applyBorder="1" applyAlignment="1">
      <alignment horizontal="right" vertical="center" wrapText="1" indent="4"/>
    </xf>
    <xf numFmtId="0" fontId="16" fillId="0" borderId="0" xfId="1" applyFont="1" applyFill="1" applyAlignment="1">
      <alignment horizontal="right" vertical="center" wrapText="1" indent="4"/>
    </xf>
    <xf numFmtId="164" fontId="16" fillId="0" borderId="5" xfId="1" applyNumberFormat="1" applyFont="1" applyFill="1" applyBorder="1" applyAlignment="1">
      <alignment horizontal="right" vertical="center" wrapText="1" indent="4"/>
    </xf>
    <xf numFmtId="164" fontId="14" fillId="0" borderId="15" xfId="1" applyNumberFormat="1" applyFont="1" applyFill="1" applyBorder="1" applyAlignment="1">
      <alignment horizontal="right" vertical="center" wrapText="1" indent="4"/>
    </xf>
    <xf numFmtId="164" fontId="14" fillId="0" borderId="9" xfId="1" applyNumberFormat="1" applyFont="1" applyFill="1" applyBorder="1" applyAlignment="1">
      <alignment horizontal="right" vertical="center" wrapText="1" indent="4"/>
    </xf>
    <xf numFmtId="164" fontId="15" fillId="0" borderId="15" xfId="1" applyNumberFormat="1" applyFont="1" applyFill="1" applyBorder="1" applyAlignment="1">
      <alignment horizontal="right" vertical="center" wrapText="1" indent="4"/>
    </xf>
    <xf numFmtId="164" fontId="26" fillId="0" borderId="15" xfId="1" applyNumberFormat="1" applyFont="1" applyFill="1" applyBorder="1" applyAlignment="1">
      <alignment horizontal="right" vertical="center" wrapText="1" indent="4"/>
    </xf>
    <xf numFmtId="0" fontId="15" fillId="0" borderId="0" xfId="1" applyFont="1" applyFill="1" applyBorder="1" applyAlignment="1">
      <alignment vertical="center" wrapText="1"/>
    </xf>
    <xf numFmtId="0" fontId="10" fillId="0" borderId="12"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1" fillId="0" borderId="10" xfId="0" applyFont="1" applyFill="1" applyBorder="1"/>
    <xf numFmtId="164" fontId="11" fillId="0" borderId="5" xfId="0" applyNumberFormat="1" applyFont="1" applyFill="1" applyBorder="1" applyAlignment="1">
      <alignment horizontal="center"/>
    </xf>
    <xf numFmtId="164" fontId="11" fillId="0" borderId="10" xfId="0" applyNumberFormat="1" applyFont="1" applyFill="1" applyBorder="1" applyAlignment="1">
      <alignment horizontal="right" indent="5"/>
    </xf>
    <xf numFmtId="0" fontId="11" fillId="0" borderId="15" xfId="0" applyFont="1" applyFill="1" applyBorder="1"/>
    <xf numFmtId="164" fontId="11" fillId="0" borderId="8" xfId="0" applyNumberFormat="1" applyFont="1" applyFill="1" applyBorder="1" applyAlignment="1">
      <alignment horizontal="center"/>
    </xf>
    <xf numFmtId="164" fontId="11" fillId="0" borderId="15" xfId="0" applyNumberFormat="1" applyFont="1" applyFill="1" applyBorder="1" applyAlignment="1">
      <alignment horizontal="right" indent="5"/>
    </xf>
    <xf numFmtId="0" fontId="10" fillId="0" borderId="15" xfId="0" applyFont="1" applyFill="1" applyBorder="1"/>
    <xf numFmtId="164" fontId="10" fillId="0" borderId="8" xfId="0" applyNumberFormat="1" applyFont="1" applyFill="1" applyBorder="1" applyAlignment="1">
      <alignment horizontal="center"/>
    </xf>
    <xf numFmtId="164" fontId="10" fillId="0" borderId="15" xfId="0" applyNumberFormat="1" applyFont="1" applyFill="1" applyBorder="1" applyAlignment="1">
      <alignment horizontal="right" indent="5"/>
    </xf>
    <xf numFmtId="0" fontId="11" fillId="0" borderId="0" xfId="0" applyFont="1" applyFill="1" applyBorder="1" applyAlignment="1">
      <alignment horizontal="left" vertical="center" wrapText="1"/>
    </xf>
    <xf numFmtId="164" fontId="11" fillId="0" borderId="5" xfId="0" applyNumberFormat="1" applyFont="1" applyFill="1" applyBorder="1" applyAlignment="1">
      <alignment horizontal="right" indent="18"/>
    </xf>
    <xf numFmtId="164" fontId="11" fillId="0" borderId="8" xfId="0" applyNumberFormat="1" applyFont="1" applyFill="1" applyBorder="1" applyAlignment="1">
      <alignment horizontal="right" indent="18"/>
    </xf>
    <xf numFmtId="164" fontId="10" fillId="0" borderId="8" xfId="0" applyNumberFormat="1" applyFont="1" applyFill="1" applyBorder="1" applyAlignment="1">
      <alignment horizontal="right" indent="18"/>
    </xf>
    <xf numFmtId="0" fontId="11" fillId="0" borderId="0" xfId="0" applyFont="1" applyFill="1" applyAlignment="1">
      <alignment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3" fontId="10" fillId="0" borderId="9" xfId="0" applyNumberFormat="1" applyFont="1" applyFill="1" applyBorder="1" applyAlignment="1">
      <alignment horizontal="left" vertical="center" wrapText="1"/>
    </xf>
    <xf numFmtId="3"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3" fontId="11" fillId="0" borderId="9" xfId="0" applyNumberFormat="1" applyFont="1" applyFill="1" applyBorder="1" applyAlignment="1">
      <alignment horizontal="left" vertical="center" wrapText="1"/>
    </xf>
    <xf numFmtId="165" fontId="11" fillId="0" borderId="2" xfId="0" applyNumberFormat="1" applyFont="1" applyFill="1" applyBorder="1" applyAlignment="1">
      <alignment horizontal="center" vertical="center" wrapText="1"/>
    </xf>
    <xf numFmtId="165" fontId="11" fillId="0" borderId="3" xfId="0" applyNumberFormat="1" applyFont="1" applyFill="1" applyBorder="1" applyAlignment="1">
      <alignment horizontal="center" vertical="center" wrapText="1"/>
    </xf>
    <xf numFmtId="3" fontId="11" fillId="0" borderId="10" xfId="0" applyNumberFormat="1" applyFont="1" applyFill="1" applyBorder="1" applyAlignment="1">
      <alignment horizontal="left" vertical="center" wrapText="1"/>
    </xf>
    <xf numFmtId="165" fontId="11" fillId="0" borderId="0" xfId="0" applyNumberFormat="1" applyFont="1" applyFill="1" applyBorder="1" applyAlignment="1">
      <alignment horizontal="center" vertical="center" wrapText="1"/>
    </xf>
    <xf numFmtId="165" fontId="11" fillId="0" borderId="5" xfId="0" applyNumberFormat="1" applyFont="1" applyFill="1" applyBorder="1" applyAlignment="1">
      <alignment horizontal="center" vertical="center" wrapText="1"/>
    </xf>
    <xf numFmtId="3" fontId="10" fillId="0" borderId="10" xfId="0" applyNumberFormat="1" applyFont="1" applyFill="1" applyBorder="1" applyAlignment="1">
      <alignment horizontal="left" vertical="center" wrapText="1"/>
    </xf>
    <xf numFmtId="165" fontId="10" fillId="0" borderId="0" xfId="0" applyNumberFormat="1" applyFont="1" applyFill="1" applyBorder="1" applyAlignment="1">
      <alignment horizontal="center" vertical="center" wrapText="1"/>
    </xf>
    <xf numFmtId="165" fontId="10" fillId="0" borderId="5" xfId="0" applyNumberFormat="1" applyFont="1" applyFill="1" applyBorder="1" applyAlignment="1">
      <alignment horizontal="center" vertical="center" wrapText="1"/>
    </xf>
    <xf numFmtId="165" fontId="11" fillId="0" borderId="0" xfId="0" applyNumberFormat="1" applyFont="1" applyFill="1" applyBorder="1" applyAlignment="1">
      <alignment vertical="center" wrapText="1"/>
    </xf>
    <xf numFmtId="3" fontId="10" fillId="0" borderId="15" xfId="0" applyNumberFormat="1" applyFont="1" applyFill="1" applyBorder="1" applyAlignment="1">
      <alignment horizontal="left" vertical="center" wrapText="1"/>
    </xf>
    <xf numFmtId="165" fontId="10" fillId="0" borderId="7" xfId="0" applyNumberFormat="1" applyFont="1" applyFill="1" applyBorder="1" applyAlignment="1">
      <alignment horizontal="center" vertical="center" wrapText="1"/>
    </xf>
    <xf numFmtId="165" fontId="10" fillId="0" borderId="8"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1" xfId="0" applyFont="1" applyFill="1" applyBorder="1" applyAlignment="1">
      <alignment vertical="center" wrapText="1"/>
    </xf>
    <xf numFmtId="3" fontId="11" fillId="0" borderId="1" xfId="0" applyNumberFormat="1" applyFont="1" applyFill="1" applyBorder="1" applyAlignment="1">
      <alignment horizontal="right" vertical="center" wrapText="1" indent="2"/>
    </xf>
    <xf numFmtId="3" fontId="11" fillId="0" borderId="3" xfId="0" applyNumberFormat="1" applyFont="1" applyFill="1" applyBorder="1" applyAlignment="1">
      <alignment horizontal="right" vertical="center" wrapText="1" indent="2"/>
    </xf>
    <xf numFmtId="3" fontId="11" fillId="0" borderId="2" xfId="0" applyNumberFormat="1" applyFont="1" applyFill="1" applyBorder="1" applyAlignment="1">
      <alignment horizontal="right" vertical="center" wrapText="1" indent="2"/>
    </xf>
    <xf numFmtId="164" fontId="11" fillId="0" borderId="0" xfId="0" applyNumberFormat="1" applyFont="1" applyFill="1" applyBorder="1" applyAlignment="1">
      <alignment horizontal="right" vertical="center" wrapText="1" indent="4"/>
    </xf>
    <xf numFmtId="3" fontId="11" fillId="0" borderId="4" xfId="0" applyNumberFormat="1" applyFont="1" applyFill="1" applyBorder="1" applyAlignment="1">
      <alignment horizontal="right" vertical="center" wrapText="1" indent="2"/>
    </xf>
    <xf numFmtId="3" fontId="11" fillId="0" borderId="5" xfId="0" applyNumberFormat="1" applyFont="1" applyFill="1" applyBorder="1" applyAlignment="1">
      <alignment horizontal="right" vertical="center" wrapText="1" indent="2"/>
    </xf>
    <xf numFmtId="3" fontId="11" fillId="0" borderId="0" xfId="0" applyNumberFormat="1" applyFont="1" applyFill="1" applyBorder="1" applyAlignment="1">
      <alignment horizontal="right" vertical="center" wrapText="1" indent="2"/>
    </xf>
    <xf numFmtId="3" fontId="11" fillId="0" borderId="6" xfId="0" applyNumberFormat="1" applyFont="1" applyFill="1" applyBorder="1" applyAlignment="1">
      <alignment horizontal="right" vertical="center" wrapText="1" indent="2"/>
    </xf>
    <xf numFmtId="3" fontId="11" fillId="0" borderId="8" xfId="0" applyNumberFormat="1" applyFont="1" applyFill="1" applyBorder="1" applyAlignment="1">
      <alignment horizontal="right" vertical="center" wrapText="1" indent="2"/>
    </xf>
    <xf numFmtId="3" fontId="11" fillId="0" borderId="7" xfId="0" applyNumberFormat="1" applyFont="1" applyFill="1" applyBorder="1" applyAlignment="1">
      <alignment horizontal="right" vertical="center" wrapText="1" indent="2"/>
    </xf>
    <xf numFmtId="164" fontId="11" fillId="0" borderId="7" xfId="0" applyNumberFormat="1" applyFont="1" applyFill="1" applyBorder="1" applyAlignment="1">
      <alignment horizontal="right" vertical="center" wrapText="1" indent="4"/>
    </xf>
    <xf numFmtId="166" fontId="11" fillId="0" borderId="10" xfId="0" applyNumberFormat="1" applyFont="1" applyFill="1" applyBorder="1" applyAlignment="1">
      <alignment horizontal="right" vertical="center" wrapText="1" indent="6"/>
    </xf>
    <xf numFmtId="166" fontId="11" fillId="0" borderId="15" xfId="0" applyNumberFormat="1" applyFont="1" applyFill="1" applyBorder="1" applyAlignment="1">
      <alignment horizontal="right" vertical="center" wrapText="1" indent="6"/>
    </xf>
    <xf numFmtId="165" fontId="11" fillId="0" borderId="2" xfId="0" applyNumberFormat="1" applyFont="1" applyFill="1" applyBorder="1" applyAlignment="1">
      <alignment horizontal="right" vertical="center" wrapText="1" indent="2"/>
    </xf>
    <xf numFmtId="165" fontId="11" fillId="0" borderId="3" xfId="0" applyNumberFormat="1" applyFont="1" applyFill="1" applyBorder="1" applyAlignment="1">
      <alignment horizontal="right" vertical="center" wrapText="1" indent="2"/>
    </xf>
    <xf numFmtId="165" fontId="11" fillId="0" borderId="0" xfId="0" applyNumberFormat="1" applyFont="1" applyFill="1" applyBorder="1" applyAlignment="1">
      <alignment horizontal="right" vertical="center" wrapText="1" indent="2"/>
    </xf>
    <xf numFmtId="165" fontId="11" fillId="0" borderId="5" xfId="0" applyNumberFormat="1" applyFont="1" applyFill="1" applyBorder="1" applyAlignment="1">
      <alignment horizontal="right" vertical="center" wrapText="1" indent="2"/>
    </xf>
    <xf numFmtId="3" fontId="11" fillId="0" borderId="15" xfId="0" applyNumberFormat="1" applyFont="1" applyFill="1" applyBorder="1" applyAlignment="1">
      <alignment horizontal="left" vertical="center" wrapText="1"/>
    </xf>
    <xf numFmtId="165" fontId="11" fillId="0" borderId="7" xfId="0" applyNumberFormat="1" applyFont="1" applyFill="1" applyBorder="1" applyAlignment="1">
      <alignment horizontal="right" vertical="center" wrapText="1" indent="2"/>
    </xf>
    <xf numFmtId="165" fontId="11" fillId="0" borderId="8" xfId="0" applyNumberFormat="1" applyFont="1" applyFill="1" applyBorder="1" applyAlignment="1">
      <alignment horizontal="right" vertical="center" wrapText="1" indent="2"/>
    </xf>
    <xf numFmtId="0" fontId="14" fillId="0" borderId="0" xfId="0" applyFont="1" applyFill="1" applyAlignment="1">
      <alignment horizontal="left" vertical="center" wrapText="1"/>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0" fontId="12" fillId="0" borderId="12" xfId="0" applyFont="1" applyFill="1" applyBorder="1" applyAlignment="1">
      <alignment horizontal="center" vertical="center" wrapText="1"/>
    </xf>
    <xf numFmtId="0" fontId="11" fillId="0" borderId="0" xfId="0" applyFont="1" applyFill="1" applyAlignment="1">
      <alignment horizontal="left" vertical="center" wrapText="1"/>
    </xf>
    <xf numFmtId="164" fontId="11" fillId="0" borderId="0" xfId="0" applyNumberFormat="1" applyFont="1" applyFill="1" applyAlignment="1">
      <alignment horizontal="center" vertical="center" wrapText="1"/>
    </xf>
    <xf numFmtId="164" fontId="11" fillId="0" borderId="12" xfId="0" applyNumberFormat="1" applyFont="1" applyFill="1" applyBorder="1" applyAlignment="1">
      <alignment horizontal="right" vertical="center" wrapText="1" indent="6"/>
    </xf>
    <xf numFmtId="164" fontId="10" fillId="0" borderId="12" xfId="0" applyNumberFormat="1" applyFont="1" applyFill="1" applyBorder="1" applyAlignment="1">
      <alignment horizontal="right" vertical="center" wrapText="1" indent="6"/>
    </xf>
    <xf numFmtId="164" fontId="11" fillId="0" borderId="0" xfId="0"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xf numFmtId="0" fontId="17" fillId="0" borderId="0" xfId="0" applyFont="1" applyAlignment="1">
      <alignment wrapText="1"/>
    </xf>
    <xf numFmtId="0" fontId="18" fillId="0" borderId="0" xfId="0" applyFont="1" applyAlignment="1">
      <alignment horizontal="left" vertical="center"/>
    </xf>
    <xf numFmtId="0" fontId="20" fillId="0" borderId="0" xfId="0" applyFont="1" applyAlignment="1">
      <alignment horizontal="left" vertical="top" wrapText="1"/>
    </xf>
    <xf numFmtId="49" fontId="17" fillId="0" borderId="0" xfId="0" applyNumberFormat="1" applyFont="1"/>
    <xf numFmtId="0" fontId="9" fillId="0" borderId="0" xfId="0" applyFont="1" applyAlignment="1">
      <alignment horizontal="left" vertical="center"/>
    </xf>
    <xf numFmtId="0" fontId="18" fillId="0" borderId="0" xfId="0" applyFont="1"/>
    <xf numFmtId="0" fontId="21" fillId="0" borderId="0" xfId="0" applyFont="1" applyAlignment="1">
      <alignment vertical="center" wrapText="1"/>
    </xf>
    <xf numFmtId="0" fontId="22" fillId="0" borderId="0" xfId="0" applyFont="1" applyAlignment="1">
      <alignment horizontal="left"/>
    </xf>
    <xf numFmtId="0" fontId="17" fillId="0" borderId="0" xfId="0" applyFont="1" applyAlignment="1">
      <alignment horizontal="right"/>
    </xf>
    <xf numFmtId="0" fontId="17" fillId="0" borderId="16" xfId="0" applyFont="1" applyBorder="1"/>
    <xf numFmtId="0" fontId="23" fillId="2" borderId="20" xfId="0" applyFont="1" applyFill="1" applyBorder="1" applyAlignment="1">
      <alignment horizontal="left" vertical="center" wrapText="1"/>
    </xf>
    <xf numFmtId="0" fontId="23" fillId="2" borderId="20" xfId="0" applyFont="1" applyFill="1" applyBorder="1" applyAlignment="1">
      <alignment horizontal="center" vertical="center" wrapText="1"/>
    </xf>
    <xf numFmtId="1" fontId="24" fillId="2" borderId="20" xfId="0" applyNumberFormat="1" applyFont="1" applyFill="1" applyBorder="1" applyAlignment="1">
      <alignment horizontal="left" vertical="center" wrapText="1"/>
    </xf>
    <xf numFmtId="1" fontId="17" fillId="0" borderId="0" xfId="0" applyNumberFormat="1" applyFont="1"/>
    <xf numFmtId="0" fontId="25" fillId="2" borderId="20" xfId="0" applyFont="1" applyFill="1" applyBorder="1" applyAlignment="1">
      <alignment horizontal="center" vertical="center" wrapText="1"/>
    </xf>
    <xf numFmtId="0" fontId="25" fillId="0" borderId="0" xfId="0" applyFont="1"/>
    <xf numFmtId="0" fontId="11" fillId="0" borderId="0" xfId="0" applyFont="1" applyFill="1" applyAlignment="1">
      <alignment horizontal="left" vertical="center"/>
    </xf>
    <xf numFmtId="0" fontId="11"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10" fillId="2" borderId="12" xfId="0" applyFont="1" applyFill="1" applyBorder="1" applyAlignment="1">
      <alignment horizontal="center" vertical="center" wrapText="1"/>
    </xf>
    <xf numFmtId="164" fontId="11" fillId="2" borderId="10" xfId="0" applyNumberFormat="1" applyFont="1" applyFill="1" applyBorder="1" applyAlignment="1">
      <alignment horizontal="right" indent="8"/>
    </xf>
    <xf numFmtId="164" fontId="11" fillId="2" borderId="15" xfId="0" applyNumberFormat="1" applyFont="1" applyFill="1" applyBorder="1" applyAlignment="1">
      <alignment horizontal="right" indent="8"/>
    </xf>
    <xf numFmtId="164" fontId="10" fillId="2" borderId="15" xfId="0" applyNumberFormat="1" applyFont="1" applyFill="1" applyBorder="1" applyAlignment="1">
      <alignment horizontal="right" indent="8"/>
    </xf>
    <xf numFmtId="164" fontId="11" fillId="0" borderId="12"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0" fontId="0" fillId="0" borderId="0" xfId="0" applyAlignment="1">
      <alignment vertical="center"/>
    </xf>
    <xf numFmtId="0" fontId="11" fillId="0" borderId="12" xfId="0" applyFont="1" applyBorder="1" applyAlignment="1">
      <alignment vertical="center"/>
    </xf>
    <xf numFmtId="0" fontId="11" fillId="0" borderId="12" xfId="0" applyFont="1" applyBorder="1" applyAlignment="1">
      <alignment horizontal="center" vertical="center"/>
    </xf>
    <xf numFmtId="164" fontId="11" fillId="0" borderId="12" xfId="0" applyNumberFormat="1" applyFont="1" applyBorder="1" applyAlignment="1">
      <alignment horizontal="center" vertical="center"/>
    </xf>
    <xf numFmtId="0" fontId="14" fillId="0" borderId="0" xfId="0" applyFont="1" applyFill="1" applyAlignment="1">
      <alignment vertical="center" wrapText="1"/>
    </xf>
    <xf numFmtId="0" fontId="15" fillId="0" borderId="12" xfId="0" applyFont="1" applyFill="1" applyBorder="1" applyAlignment="1">
      <alignment horizontal="center" vertical="center" wrapText="1"/>
    </xf>
    <xf numFmtId="164" fontId="14" fillId="0" borderId="12" xfId="0" applyNumberFormat="1" applyFont="1" applyFill="1" applyBorder="1" applyAlignment="1">
      <alignment horizontal="center" vertical="center" wrapText="1"/>
    </xf>
    <xf numFmtId="164" fontId="15" fillId="0" borderId="12" xfId="0" applyNumberFormat="1" applyFont="1" applyFill="1" applyBorder="1" applyAlignment="1">
      <alignment horizontal="center" vertical="center" wrapText="1"/>
    </xf>
    <xf numFmtId="0" fontId="7" fillId="0" borderId="12" xfId="2" applyFont="1" applyFill="1" applyBorder="1" applyAlignment="1">
      <alignment wrapText="1"/>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15" fillId="0" borderId="7" xfId="1"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0" xfId="0" applyFont="1" applyFill="1" applyAlignment="1">
      <alignment horizontal="left" vertical="center"/>
    </xf>
    <xf numFmtId="0" fontId="14" fillId="0" borderId="11"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5" fillId="0" borderId="9" xfId="1" applyFont="1" applyFill="1" applyBorder="1" applyAlignment="1">
      <alignment horizontal="left" vertical="center" wrapText="1"/>
    </xf>
    <xf numFmtId="0" fontId="15" fillId="0" borderId="15" xfId="1" applyFont="1" applyFill="1" applyBorder="1" applyAlignment="1">
      <alignment horizontal="left" vertical="center" wrapText="1"/>
    </xf>
    <xf numFmtId="0" fontId="14" fillId="0" borderId="14" xfId="1" applyFont="1" applyFill="1" applyBorder="1" applyAlignment="1">
      <alignment horizontal="center" vertical="center" wrapText="1"/>
    </xf>
    <xf numFmtId="0" fontId="15" fillId="0" borderId="0" xfId="1" applyFont="1" applyFill="1" applyAlignment="1">
      <alignment horizontal="left" vertical="center"/>
    </xf>
    <xf numFmtId="0" fontId="11" fillId="0" borderId="0" xfId="0" applyFont="1" applyFill="1" applyBorder="1" applyAlignment="1">
      <alignment horizontal="left" vertical="center" wrapText="1"/>
    </xf>
    <xf numFmtId="0" fontId="15" fillId="0" borderId="0" xfId="1"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6" fillId="0" borderId="0" xfId="0" applyFont="1" applyAlignment="1">
      <alignment horizontal="left" vertical="center"/>
    </xf>
    <xf numFmtId="0" fontId="14"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Fill="1" applyAlignment="1">
      <alignment vertical="center" wrapText="1"/>
    </xf>
    <xf numFmtId="0" fontId="18" fillId="0" borderId="0" xfId="0" applyFont="1" applyAlignment="1">
      <alignment horizontal="left" vertical="top" wrapText="1"/>
    </xf>
    <xf numFmtId="0" fontId="23"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13" fillId="0" borderId="0" xfId="0" applyFont="1" applyAlignment="1">
      <alignment horizontal="left" vertical="center"/>
    </xf>
    <xf numFmtId="0" fontId="10" fillId="0" borderId="9"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4" fillId="0" borderId="0" xfId="0" applyFont="1" applyFill="1" applyAlignment="1">
      <alignment horizontal="left" vertical="center" wrapText="1"/>
    </xf>
    <xf numFmtId="0" fontId="16" fillId="0" borderId="0" xfId="0" applyFont="1" applyFill="1" applyAlignment="1">
      <alignment horizontal="left" vertical="center" wrapText="1"/>
    </xf>
    <xf numFmtId="0" fontId="11" fillId="0" borderId="9"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1" fillId="0" borderId="12" xfId="0" applyFont="1" applyBorder="1" applyAlignment="1">
      <alignment horizontal="center" vertical="center" wrapText="1"/>
    </xf>
    <xf numFmtId="0" fontId="10" fillId="0" borderId="7"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0" xfId="0" applyFont="1" applyFill="1" applyAlignment="1">
      <alignment horizontal="left" vertical="center" wrapText="1"/>
    </xf>
    <xf numFmtId="0" fontId="15" fillId="0" borderId="0" xfId="0" applyFont="1" applyFill="1" applyAlignment="1">
      <alignment horizontal="left" vertical="center" wrapText="1"/>
    </xf>
    <xf numFmtId="0" fontId="11" fillId="0" borderId="0" xfId="0" applyFont="1" applyFill="1" applyAlignment="1">
      <alignment horizontal="left" vertical="center" wrapText="1"/>
    </xf>
    <xf numFmtId="0" fontId="14" fillId="0" borderId="12" xfId="0" applyFont="1" applyFill="1" applyBorder="1" applyAlignment="1">
      <alignment vertical="center" wrapText="1"/>
    </xf>
    <xf numFmtId="0" fontId="15" fillId="0" borderId="12" xfId="0" applyFont="1" applyFill="1" applyBorder="1" applyAlignment="1">
      <alignment vertical="center" wrapText="1"/>
    </xf>
    <xf numFmtId="0" fontId="1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8" fillId="0" borderId="0" xfId="0" applyFont="1" applyFill="1" applyBorder="1" applyAlignment="1">
      <alignment horizontal="left" vertical="center" wrapText="1"/>
    </xf>
  </cellXfs>
  <cellStyles count="3">
    <cellStyle name="Normal" xfId="0" builtinId="0"/>
    <cellStyle name="Normal 2" xfId="1" xr:uid="{3A013649-5267-4400-BDA1-0B07263B6CB5}"/>
    <cellStyle name="Normal 3" xfId="2" xr:uid="{B78A0A66-D352-4463-947D-DC5BE338D6EC}"/>
  </cellStyles>
  <dxfs count="0"/>
  <tableStyles count="0" defaultTableStyle="TableStyleMedium2" defaultPivotStyle="PivotStyleLight16"/>
  <colors>
    <mruColors>
      <color rgb="FFE18FD7"/>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2'!$B$39</c:f>
              <c:strCache>
                <c:ptCount val="1"/>
                <c:pt idx="0">
                  <c:v>Deux niveaux</c:v>
                </c:pt>
              </c:strCache>
            </c:strRef>
          </c:tx>
          <c:spPr>
            <a:solidFill>
              <a:schemeClr val="accent5">
                <a:lumMod val="20000"/>
                <a:lumOff val="80000"/>
              </a:schemeClr>
            </a:solidFill>
            <a:ln>
              <a:noFill/>
            </a:ln>
            <a:effectLst/>
          </c:spPr>
          <c:invertIfNegative val="0"/>
          <c:cat>
            <c:strRef>
              <c:f>'Figure 2'!$A$40:$A$55</c:f>
              <c:strCache>
                <c:ptCount val="16"/>
                <c:pt idx="0">
                  <c:v>1 - 19</c:v>
                </c:pt>
                <c:pt idx="1">
                  <c:v>20 - 39</c:v>
                </c:pt>
                <c:pt idx="2">
                  <c:v>40 - 59</c:v>
                </c:pt>
                <c:pt idx="3">
                  <c:v>60 - 79</c:v>
                </c:pt>
                <c:pt idx="4">
                  <c:v>80 - 99</c:v>
                </c:pt>
                <c:pt idx="5">
                  <c:v>100 - 119</c:v>
                </c:pt>
                <c:pt idx="6">
                  <c:v>120 - 139</c:v>
                </c:pt>
                <c:pt idx="7">
                  <c:v>140 - 159</c:v>
                </c:pt>
                <c:pt idx="8">
                  <c:v>160 - 179</c:v>
                </c:pt>
                <c:pt idx="9">
                  <c:v>180 - 199</c:v>
                </c:pt>
                <c:pt idx="10">
                  <c:v>200 - 219</c:v>
                </c:pt>
                <c:pt idx="11">
                  <c:v>220 - 239</c:v>
                </c:pt>
                <c:pt idx="12">
                  <c:v>240 - 259</c:v>
                </c:pt>
                <c:pt idx="13">
                  <c:v>260 - 279</c:v>
                </c:pt>
                <c:pt idx="14">
                  <c:v>280 - 299</c:v>
                </c:pt>
                <c:pt idx="15">
                  <c:v>300 et plus</c:v>
                </c:pt>
              </c:strCache>
            </c:strRef>
          </c:cat>
          <c:val>
            <c:numRef>
              <c:f>'Figure 2'!$B$40:$B$55</c:f>
              <c:numCache>
                <c:formatCode>0.0</c:formatCode>
                <c:ptCount val="16"/>
                <c:pt idx="0">
                  <c:v>35.881933358241909</c:v>
                </c:pt>
                <c:pt idx="1">
                  <c:v>44.079799287795403</c:v>
                </c:pt>
                <c:pt idx="2">
                  <c:v>52.540687720456283</c:v>
                </c:pt>
                <c:pt idx="3">
                  <c:v>54.489978211688886</c:v>
                </c:pt>
                <c:pt idx="4">
                  <c:v>68.501608474938777</c:v>
                </c:pt>
                <c:pt idx="5">
                  <c:v>60.333528273334018</c:v>
                </c:pt>
                <c:pt idx="6">
                  <c:v>55.520204003892182</c:v>
                </c:pt>
                <c:pt idx="7">
                  <c:v>51.456876456876458</c:v>
                </c:pt>
                <c:pt idx="8">
                  <c:v>44.519108146362655</c:v>
                </c:pt>
                <c:pt idx="9">
                  <c:v>37.696156385949202</c:v>
                </c:pt>
                <c:pt idx="10">
                  <c:v>34.176315701074166</c:v>
                </c:pt>
                <c:pt idx="11">
                  <c:v>32.927190994410381</c:v>
                </c:pt>
                <c:pt idx="12">
                  <c:v>32.194397057728253</c:v>
                </c:pt>
                <c:pt idx="13">
                  <c:v>31.776775855723223</c:v>
                </c:pt>
                <c:pt idx="14">
                  <c:v>30.073863564705238</c:v>
                </c:pt>
                <c:pt idx="15">
                  <c:v>22.188504025328559</c:v>
                </c:pt>
              </c:numCache>
            </c:numRef>
          </c:val>
          <c:extLst>
            <c:ext xmlns:c16="http://schemas.microsoft.com/office/drawing/2014/chart" uri="{C3380CC4-5D6E-409C-BE32-E72D297353CC}">
              <c16:uniqueId val="{00000000-ACD1-4781-8BCB-397E7D65C0DA}"/>
            </c:ext>
          </c:extLst>
        </c:ser>
        <c:ser>
          <c:idx val="1"/>
          <c:order val="1"/>
          <c:tx>
            <c:strRef>
              <c:f>'Figure 2'!$C$39</c:f>
              <c:strCache>
                <c:ptCount val="1"/>
                <c:pt idx="0">
                  <c:v>Trois niveaux</c:v>
                </c:pt>
              </c:strCache>
            </c:strRef>
          </c:tx>
          <c:spPr>
            <a:solidFill>
              <a:schemeClr val="accent5">
                <a:lumMod val="60000"/>
                <a:lumOff val="40000"/>
              </a:schemeClr>
            </a:solidFill>
            <a:ln>
              <a:noFill/>
            </a:ln>
            <a:effectLst/>
          </c:spPr>
          <c:invertIfNegative val="0"/>
          <c:cat>
            <c:strRef>
              <c:f>'Figure 2'!$A$40:$A$55</c:f>
              <c:strCache>
                <c:ptCount val="16"/>
                <c:pt idx="0">
                  <c:v>1 - 19</c:v>
                </c:pt>
                <c:pt idx="1">
                  <c:v>20 - 39</c:v>
                </c:pt>
                <c:pt idx="2">
                  <c:v>40 - 59</c:v>
                </c:pt>
                <c:pt idx="3">
                  <c:v>60 - 79</c:v>
                </c:pt>
                <c:pt idx="4">
                  <c:v>80 - 99</c:v>
                </c:pt>
                <c:pt idx="5">
                  <c:v>100 - 119</c:v>
                </c:pt>
                <c:pt idx="6">
                  <c:v>120 - 139</c:v>
                </c:pt>
                <c:pt idx="7">
                  <c:v>140 - 159</c:v>
                </c:pt>
                <c:pt idx="8">
                  <c:v>160 - 179</c:v>
                </c:pt>
                <c:pt idx="9">
                  <c:v>180 - 199</c:v>
                </c:pt>
                <c:pt idx="10">
                  <c:v>200 - 219</c:v>
                </c:pt>
                <c:pt idx="11">
                  <c:v>220 - 239</c:v>
                </c:pt>
                <c:pt idx="12">
                  <c:v>240 - 259</c:v>
                </c:pt>
                <c:pt idx="13">
                  <c:v>260 - 279</c:v>
                </c:pt>
                <c:pt idx="14">
                  <c:v>280 - 299</c:v>
                </c:pt>
                <c:pt idx="15">
                  <c:v>300 et plus</c:v>
                </c:pt>
              </c:strCache>
            </c:strRef>
          </c:cat>
          <c:val>
            <c:numRef>
              <c:f>'Figure 2'!$C$40:$C$55</c:f>
              <c:numCache>
                <c:formatCode>0.0</c:formatCode>
                <c:ptCount val="16"/>
                <c:pt idx="0">
                  <c:v>32.811385482830069</c:v>
                </c:pt>
                <c:pt idx="1">
                  <c:v>25.537390741340239</c:v>
                </c:pt>
                <c:pt idx="2">
                  <c:v>26.609047216320469</c:v>
                </c:pt>
                <c:pt idx="3">
                  <c:v>20.542787735100887</c:v>
                </c:pt>
                <c:pt idx="4">
                  <c:v>6.746646646209717</c:v>
                </c:pt>
                <c:pt idx="5">
                  <c:v>3.5736320537632462</c:v>
                </c:pt>
                <c:pt idx="6">
                  <c:v>2.8684099894011137</c:v>
                </c:pt>
                <c:pt idx="7">
                  <c:v>2.4795717103409411</c:v>
                </c:pt>
                <c:pt idx="8">
                  <c:v>1.8664368363767161</c:v>
                </c:pt>
                <c:pt idx="9">
                  <c:v>1.8284433870102119</c:v>
                </c:pt>
                <c:pt idx="10">
                  <c:v>1.4201587084204352</c:v>
                </c:pt>
                <c:pt idx="11">
                  <c:v>1.5377925477536423</c:v>
                </c:pt>
                <c:pt idx="12">
                  <c:v>1.2352859812951529</c:v>
                </c:pt>
                <c:pt idx="13">
                  <c:v>1.048951048951049</c:v>
                </c:pt>
                <c:pt idx="14">
                  <c:v>0.97826132651731401</c:v>
                </c:pt>
                <c:pt idx="15">
                  <c:v>1.3953392069612123</c:v>
                </c:pt>
              </c:numCache>
            </c:numRef>
          </c:val>
          <c:extLst>
            <c:ext xmlns:c16="http://schemas.microsoft.com/office/drawing/2014/chart" uri="{C3380CC4-5D6E-409C-BE32-E72D297353CC}">
              <c16:uniqueId val="{00000001-ACD1-4781-8BCB-397E7D65C0DA}"/>
            </c:ext>
          </c:extLst>
        </c:ser>
        <c:ser>
          <c:idx val="2"/>
          <c:order val="2"/>
          <c:tx>
            <c:strRef>
              <c:f>'Figure 2'!$D$39</c:f>
              <c:strCache>
                <c:ptCount val="1"/>
                <c:pt idx="0">
                  <c:v>Quatre niveaux ou plus</c:v>
                </c:pt>
              </c:strCache>
            </c:strRef>
          </c:tx>
          <c:spPr>
            <a:solidFill>
              <a:schemeClr val="accent5"/>
            </a:solidFill>
            <a:ln>
              <a:noFill/>
            </a:ln>
            <a:effectLst/>
          </c:spPr>
          <c:invertIfNegative val="0"/>
          <c:cat>
            <c:strRef>
              <c:f>'Figure 2'!$A$40:$A$55</c:f>
              <c:strCache>
                <c:ptCount val="16"/>
                <c:pt idx="0">
                  <c:v>1 - 19</c:v>
                </c:pt>
                <c:pt idx="1">
                  <c:v>20 - 39</c:v>
                </c:pt>
                <c:pt idx="2">
                  <c:v>40 - 59</c:v>
                </c:pt>
                <c:pt idx="3">
                  <c:v>60 - 79</c:v>
                </c:pt>
                <c:pt idx="4">
                  <c:v>80 - 99</c:v>
                </c:pt>
                <c:pt idx="5">
                  <c:v>100 - 119</c:v>
                </c:pt>
                <c:pt idx="6">
                  <c:v>120 - 139</c:v>
                </c:pt>
                <c:pt idx="7">
                  <c:v>140 - 159</c:v>
                </c:pt>
                <c:pt idx="8">
                  <c:v>160 - 179</c:v>
                </c:pt>
                <c:pt idx="9">
                  <c:v>180 - 199</c:v>
                </c:pt>
                <c:pt idx="10">
                  <c:v>200 - 219</c:v>
                </c:pt>
                <c:pt idx="11">
                  <c:v>220 - 239</c:v>
                </c:pt>
                <c:pt idx="12">
                  <c:v>240 - 259</c:v>
                </c:pt>
                <c:pt idx="13">
                  <c:v>260 - 279</c:v>
                </c:pt>
                <c:pt idx="14">
                  <c:v>280 - 299</c:v>
                </c:pt>
                <c:pt idx="15">
                  <c:v>300 et plus</c:v>
                </c:pt>
              </c:strCache>
            </c:strRef>
          </c:cat>
          <c:val>
            <c:numRef>
              <c:f>'Figure 2'!$D$40:$D$55</c:f>
              <c:numCache>
                <c:formatCode>0.0</c:formatCode>
                <c:ptCount val="16"/>
                <c:pt idx="0">
                  <c:v>26.51744166298699</c:v>
                </c:pt>
                <c:pt idx="1">
                  <c:v>23.442861767562317</c:v>
                </c:pt>
                <c:pt idx="2">
                  <c:v>6.3049980403886217</c:v>
                </c:pt>
                <c:pt idx="3">
                  <c:v>0.44188809768287018</c:v>
                </c:pt>
                <c:pt idx="4">
                  <c:v>0.15189939720382892</c:v>
                </c:pt>
                <c:pt idx="5">
                  <c:v>0.10852329934946311</c:v>
                </c:pt>
                <c:pt idx="6">
                  <c:v>0.11072579674217468</c:v>
                </c:pt>
                <c:pt idx="7">
                  <c:v>8.7946241792395644E-2</c:v>
                </c:pt>
                <c:pt idx="8">
                  <c:v>3.246586412919078E-2</c:v>
                </c:pt>
                <c:pt idx="9">
                  <c:v>0.14666129155918511</c:v>
                </c:pt>
                <c:pt idx="10">
                  <c:v>6.2274062723676291E-2</c:v>
                </c:pt>
                <c:pt idx="11">
                  <c:v>5.0971775459249941E-2</c:v>
                </c:pt>
                <c:pt idx="12">
                  <c:v>4.2204717707184376E-2</c:v>
                </c:pt>
                <c:pt idx="13">
                  <c:v>2.9904306220095694E-2</c:v>
                </c:pt>
                <c:pt idx="14">
                  <c:v>6.7263348621731944E-3</c:v>
                </c:pt>
                <c:pt idx="15">
                  <c:v>1.4043413953932202E-2</c:v>
                </c:pt>
              </c:numCache>
            </c:numRef>
          </c:val>
          <c:extLst>
            <c:ext xmlns:c16="http://schemas.microsoft.com/office/drawing/2014/chart" uri="{C3380CC4-5D6E-409C-BE32-E72D297353CC}">
              <c16:uniqueId val="{00000002-ACD1-4781-8BCB-397E7D65C0DA}"/>
            </c:ext>
          </c:extLst>
        </c:ser>
        <c:dLbls>
          <c:showLegendKey val="0"/>
          <c:showVal val="0"/>
          <c:showCatName val="0"/>
          <c:showSerName val="0"/>
          <c:showPercent val="0"/>
          <c:showBubbleSize val="0"/>
        </c:dLbls>
        <c:gapWidth val="37"/>
        <c:overlap val="100"/>
        <c:axId val="1667751887"/>
        <c:axId val="1667756207"/>
      </c:barChart>
      <c:catAx>
        <c:axId val="1667751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67756207"/>
        <c:crosses val="autoZero"/>
        <c:auto val="1"/>
        <c:lblAlgn val="ctr"/>
        <c:lblOffset val="100"/>
        <c:noMultiLvlLbl val="0"/>
      </c:catAx>
      <c:valAx>
        <c:axId val="1667756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677518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Public hors EP - Rural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67583219697802799"/>
        </c:manualLayout>
      </c:layout>
      <c:lineChart>
        <c:grouping val="standard"/>
        <c:varyColors val="0"/>
        <c:ser>
          <c:idx val="0"/>
          <c:order val="0"/>
          <c:tx>
            <c:strRef>
              <c:f>'Figure 10 web'!$B$41</c:f>
              <c:strCache>
                <c:ptCount val="1"/>
                <c:pt idx="0">
                  <c:v>PS-MS</c:v>
                </c:pt>
              </c:strCache>
            </c:strRef>
          </c:tx>
          <c:spPr>
            <a:ln w="28575" cap="rnd">
              <a:solidFill>
                <a:schemeClr val="accent2">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web'!$C$41:$M$41</c:f>
              <c:numCache>
                <c:formatCode>#\ ##0.0</c:formatCode>
                <c:ptCount val="11"/>
                <c:pt idx="0">
                  <c:v>10.72688227871584</c:v>
                </c:pt>
                <c:pt idx="1">
                  <c:v>10.640741095337981</c:v>
                </c:pt>
                <c:pt idx="2">
                  <c:v>10.449704169857915</c:v>
                </c:pt>
                <c:pt idx="3">
                  <c:v>10.412958464375441</c:v>
                </c:pt>
                <c:pt idx="4">
                  <c:v>10.356930140365515</c:v>
                </c:pt>
                <c:pt idx="5">
                  <c:v>10.419505023278608</c:v>
                </c:pt>
                <c:pt idx="6">
                  <c:v>10.527010656101433</c:v>
                </c:pt>
                <c:pt idx="7">
                  <c:v>10.768673960856372</c:v>
                </c:pt>
                <c:pt idx="8">
                  <c:v>10.976255629937539</c:v>
                </c:pt>
                <c:pt idx="9">
                  <c:v>11.152629014208753</c:v>
                </c:pt>
                <c:pt idx="10">
                  <c:v>11.414551738196081</c:v>
                </c:pt>
              </c:numCache>
            </c:numRef>
          </c:val>
          <c:smooth val="0"/>
          <c:extLst>
            <c:ext xmlns:c16="http://schemas.microsoft.com/office/drawing/2014/chart" uri="{C3380CC4-5D6E-409C-BE32-E72D297353CC}">
              <c16:uniqueId val="{00000000-39BD-46AC-B629-E39E9F6D8356}"/>
            </c:ext>
          </c:extLst>
        </c:ser>
        <c:ser>
          <c:idx val="1"/>
          <c:order val="1"/>
          <c:tx>
            <c:strRef>
              <c:f>'Figure 10 web'!$B$42</c:f>
              <c:strCache>
                <c:ptCount val="1"/>
                <c:pt idx="0">
                  <c:v>MS-GS</c:v>
                </c:pt>
              </c:strCache>
            </c:strRef>
          </c:tx>
          <c:spPr>
            <a:ln w="28575" cap="rnd">
              <a:solidFill>
                <a:schemeClr val="accent2">
                  <a:lumMod val="60000"/>
                  <a:lumOff val="4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web'!$C$42:$M$42</c:f>
              <c:numCache>
                <c:formatCode>#\ ##0.0</c:formatCode>
                <c:ptCount val="11"/>
                <c:pt idx="0">
                  <c:v>7.2164427400508062</c:v>
                </c:pt>
                <c:pt idx="1">
                  <c:v>7.1206542899335323</c:v>
                </c:pt>
                <c:pt idx="2">
                  <c:v>6.8639769594849769</c:v>
                </c:pt>
                <c:pt idx="3">
                  <c:v>6.82020379953362</c:v>
                </c:pt>
                <c:pt idx="4">
                  <c:v>6.6293226718880742</c:v>
                </c:pt>
                <c:pt idx="5">
                  <c:v>6.2134280813526095</c:v>
                </c:pt>
                <c:pt idx="6">
                  <c:v>6.1376185929838671</c:v>
                </c:pt>
                <c:pt idx="7">
                  <c:v>6.2372436748115359</c:v>
                </c:pt>
                <c:pt idx="8">
                  <c:v>6.1749880852057712</c:v>
                </c:pt>
                <c:pt idx="9">
                  <c:v>6.2898981163498568</c:v>
                </c:pt>
                <c:pt idx="10">
                  <c:v>6.4005425159577234</c:v>
                </c:pt>
              </c:numCache>
            </c:numRef>
          </c:val>
          <c:smooth val="0"/>
          <c:extLst>
            <c:ext xmlns:c16="http://schemas.microsoft.com/office/drawing/2014/chart" uri="{C3380CC4-5D6E-409C-BE32-E72D297353CC}">
              <c16:uniqueId val="{00000001-39BD-46AC-B629-E39E9F6D8356}"/>
            </c:ext>
          </c:extLst>
        </c:ser>
        <c:ser>
          <c:idx val="2"/>
          <c:order val="2"/>
          <c:tx>
            <c:strRef>
              <c:f>'Figure 10 web'!$B$43</c:f>
              <c:strCache>
                <c:ptCount val="1"/>
                <c:pt idx="0">
                  <c:v>GS-CP</c:v>
                </c:pt>
              </c:strCache>
            </c:strRef>
          </c:tx>
          <c:spPr>
            <a:ln w="28575" cap="rnd">
              <a:solidFill>
                <a:schemeClr val="accent2">
                  <a:lumMod val="75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web'!$C$43:$M$43</c:f>
              <c:numCache>
                <c:formatCode>#\ ##0.0</c:formatCode>
                <c:ptCount val="11"/>
                <c:pt idx="0">
                  <c:v>4.3019411057588757</c:v>
                </c:pt>
                <c:pt idx="1">
                  <c:v>4.3047008956159205</c:v>
                </c:pt>
                <c:pt idx="2">
                  <c:v>4.3248025544100397</c:v>
                </c:pt>
                <c:pt idx="3">
                  <c:v>4.311080063932919</c:v>
                </c:pt>
                <c:pt idx="4">
                  <c:v>4.4716339163208367</c:v>
                </c:pt>
                <c:pt idx="5">
                  <c:v>4.412337662337662</c:v>
                </c:pt>
                <c:pt idx="6">
                  <c:v>4.4884105575719202</c:v>
                </c:pt>
                <c:pt idx="7">
                  <c:v>4.7082478787147624</c:v>
                </c:pt>
                <c:pt idx="8">
                  <c:v>4.7748182796615248</c:v>
                </c:pt>
                <c:pt idx="9">
                  <c:v>4.8484136415845027</c:v>
                </c:pt>
                <c:pt idx="10">
                  <c:v>4.9202147148127375</c:v>
                </c:pt>
              </c:numCache>
            </c:numRef>
          </c:val>
          <c:smooth val="0"/>
          <c:extLst>
            <c:ext xmlns:c16="http://schemas.microsoft.com/office/drawing/2014/chart" uri="{C3380CC4-5D6E-409C-BE32-E72D297353CC}">
              <c16:uniqueId val="{00000002-39BD-46AC-B629-E39E9F6D8356}"/>
            </c:ext>
          </c:extLst>
        </c:ser>
        <c:ser>
          <c:idx val="3"/>
          <c:order val="3"/>
          <c:tx>
            <c:strRef>
              <c:f>'Figure 10 web'!$B$44</c:f>
              <c:strCache>
                <c:ptCount val="1"/>
                <c:pt idx="0">
                  <c:v>CP-CE1</c:v>
                </c:pt>
              </c:strCache>
            </c:strRef>
          </c:tx>
          <c:spPr>
            <a:ln w="28575" cap="rnd">
              <a:solidFill>
                <a:schemeClr val="accent4">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web'!$C$44:$M$44</c:f>
              <c:numCache>
                <c:formatCode>#\ ##0.0</c:formatCode>
                <c:ptCount val="11"/>
                <c:pt idx="0">
                  <c:v>6.7841924828888978</c:v>
                </c:pt>
                <c:pt idx="1">
                  <c:v>6.6500715158161654</c:v>
                </c:pt>
                <c:pt idx="2">
                  <c:v>6.5482051951749511</c:v>
                </c:pt>
                <c:pt idx="3">
                  <c:v>6.634078999769125</c:v>
                </c:pt>
                <c:pt idx="4">
                  <c:v>6.7005182021832494</c:v>
                </c:pt>
                <c:pt idx="5">
                  <c:v>6.6839010046557217</c:v>
                </c:pt>
                <c:pt idx="6">
                  <c:v>6.67464111908013</c:v>
                </c:pt>
                <c:pt idx="7">
                  <c:v>6.5137299664986958</c:v>
                </c:pt>
                <c:pt idx="8">
                  <c:v>6.4610693961803225</c:v>
                </c:pt>
                <c:pt idx="9">
                  <c:v>6.6783259211035713</c:v>
                </c:pt>
                <c:pt idx="10">
                  <c:v>6.6676037235353602</c:v>
                </c:pt>
              </c:numCache>
            </c:numRef>
          </c:val>
          <c:smooth val="0"/>
          <c:extLst>
            <c:ext xmlns:c16="http://schemas.microsoft.com/office/drawing/2014/chart" uri="{C3380CC4-5D6E-409C-BE32-E72D297353CC}">
              <c16:uniqueId val="{00000003-39BD-46AC-B629-E39E9F6D8356}"/>
            </c:ext>
          </c:extLst>
        </c:ser>
        <c:ser>
          <c:idx val="4"/>
          <c:order val="4"/>
          <c:tx>
            <c:strRef>
              <c:f>'Figure 10 web'!$B$45</c:f>
              <c:strCache>
                <c:ptCount val="1"/>
                <c:pt idx="0">
                  <c:v>CE1-CE2</c:v>
                </c:pt>
              </c:strCache>
            </c:strRef>
          </c:tx>
          <c:spPr>
            <a:ln w="28575" cap="rnd">
              <a:solidFill>
                <a:schemeClr val="accent4">
                  <a:lumMod val="40000"/>
                  <a:lumOff val="6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web'!$C$45:$M$45</c:f>
              <c:numCache>
                <c:formatCode>#\ ##0.0</c:formatCode>
                <c:ptCount val="11"/>
                <c:pt idx="0">
                  <c:v>7.543645731686655</c:v>
                </c:pt>
                <c:pt idx="1">
                  <c:v>7.870453378360736</c:v>
                </c:pt>
                <c:pt idx="2">
                  <c:v>7.9042355064407319</c:v>
                </c:pt>
                <c:pt idx="3">
                  <c:v>7.9941669817216665</c:v>
                </c:pt>
                <c:pt idx="4">
                  <c:v>8.1458296660501617</c:v>
                </c:pt>
                <c:pt idx="5">
                  <c:v>7.7942906150453322</c:v>
                </c:pt>
                <c:pt idx="6">
                  <c:v>8.0827207837374964</c:v>
                </c:pt>
                <c:pt idx="7">
                  <c:v>8.1026754642389829</c:v>
                </c:pt>
                <c:pt idx="8">
                  <c:v>8.1396824194449433</c:v>
                </c:pt>
                <c:pt idx="9">
                  <c:v>8.2073832100315816</c:v>
                </c:pt>
                <c:pt idx="10">
                  <c:v>8.2224075611163148</c:v>
                </c:pt>
              </c:numCache>
            </c:numRef>
          </c:val>
          <c:smooth val="0"/>
          <c:extLst>
            <c:ext xmlns:c16="http://schemas.microsoft.com/office/drawing/2014/chart" uri="{C3380CC4-5D6E-409C-BE32-E72D297353CC}">
              <c16:uniqueId val="{00000004-39BD-46AC-B629-E39E9F6D8356}"/>
            </c:ext>
          </c:extLst>
        </c:ser>
        <c:ser>
          <c:idx val="5"/>
          <c:order val="5"/>
          <c:tx>
            <c:strRef>
              <c:f>'Figure 10 web'!$B$46</c:f>
              <c:strCache>
                <c:ptCount val="1"/>
                <c:pt idx="0">
                  <c:v>CE2-CM1</c:v>
                </c:pt>
              </c:strCache>
            </c:strRef>
          </c:tx>
          <c:spPr>
            <a:ln w="28575" cap="rnd">
              <a:solidFill>
                <a:schemeClr val="accent4"/>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web'!$C$46:$M$46</c:f>
              <c:numCache>
                <c:formatCode>#\ ##0.0</c:formatCode>
                <c:ptCount val="11"/>
                <c:pt idx="0">
                  <c:v>5.7668593969057866</c:v>
                </c:pt>
                <c:pt idx="1">
                  <c:v>5.4224365278998716</c:v>
                </c:pt>
                <c:pt idx="2">
                  <c:v>5.3615316107065922</c:v>
                </c:pt>
                <c:pt idx="3">
                  <c:v>5.5703900133599147</c:v>
                </c:pt>
                <c:pt idx="4">
                  <c:v>5.6240851886771983</c:v>
                </c:pt>
                <c:pt idx="5">
                  <c:v>5.6767336437147762</c:v>
                </c:pt>
                <c:pt idx="6">
                  <c:v>5.6852507673933319</c:v>
                </c:pt>
                <c:pt idx="7">
                  <c:v>5.8271233732688676</c:v>
                </c:pt>
                <c:pt idx="8">
                  <c:v>5.779637853380172</c:v>
                </c:pt>
                <c:pt idx="9">
                  <c:v>5.6774020407547443</c:v>
                </c:pt>
                <c:pt idx="10">
                  <c:v>5.5888336573063127</c:v>
                </c:pt>
              </c:numCache>
            </c:numRef>
          </c:val>
          <c:smooth val="0"/>
          <c:extLst>
            <c:ext xmlns:c16="http://schemas.microsoft.com/office/drawing/2014/chart" uri="{C3380CC4-5D6E-409C-BE32-E72D297353CC}">
              <c16:uniqueId val="{00000005-39BD-46AC-B629-E39E9F6D8356}"/>
            </c:ext>
          </c:extLst>
        </c:ser>
        <c:ser>
          <c:idx val="6"/>
          <c:order val="6"/>
          <c:tx>
            <c:strRef>
              <c:f>'Figure 10 web'!$B$47</c:f>
              <c:strCache>
                <c:ptCount val="1"/>
                <c:pt idx="0">
                  <c:v>CM1-CM2</c:v>
                </c:pt>
              </c:strCache>
            </c:strRef>
          </c:tx>
          <c:spPr>
            <a:ln w="28575" cap="rnd">
              <a:solidFill>
                <a:schemeClr val="accent4">
                  <a:lumMod val="5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web'!$C$47:$M$47</c:f>
              <c:numCache>
                <c:formatCode>#\ ##0.0</c:formatCode>
                <c:ptCount val="11"/>
                <c:pt idx="0">
                  <c:v>10.21939313809896</c:v>
                </c:pt>
                <c:pt idx="1">
                  <c:v>10.843422430725399</c:v>
                </c:pt>
                <c:pt idx="2">
                  <c:v>11.201662154801108</c:v>
                </c:pt>
                <c:pt idx="3">
                  <c:v>11.342870250953919</c:v>
                </c:pt>
                <c:pt idx="4">
                  <c:v>11.657258327043692</c:v>
                </c:pt>
                <c:pt idx="5">
                  <c:v>11.534795393285959</c:v>
                </c:pt>
                <c:pt idx="6">
                  <c:v>11.620003691800658</c:v>
                </c:pt>
                <c:pt idx="7">
                  <c:v>11.841767433515534</c:v>
                </c:pt>
                <c:pt idx="8">
                  <c:v>12.199486795883004</c:v>
                </c:pt>
                <c:pt idx="9">
                  <c:v>12.39103958047229</c:v>
                </c:pt>
                <c:pt idx="10">
                  <c:v>12.341971576533787</c:v>
                </c:pt>
              </c:numCache>
            </c:numRef>
          </c:val>
          <c:smooth val="0"/>
          <c:extLst>
            <c:ext xmlns:c16="http://schemas.microsoft.com/office/drawing/2014/chart" uri="{C3380CC4-5D6E-409C-BE32-E72D297353CC}">
              <c16:uniqueId val="{00000006-39BD-46AC-B629-E39E9F6D8356}"/>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13"/>
          <c:min val="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Privé sous contrat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67583219697802799"/>
        </c:manualLayout>
      </c:layout>
      <c:lineChart>
        <c:grouping val="standard"/>
        <c:varyColors val="0"/>
        <c:ser>
          <c:idx val="0"/>
          <c:order val="0"/>
          <c:tx>
            <c:strRef>
              <c:f>'Figure 10 web'!$B$48</c:f>
              <c:strCache>
                <c:ptCount val="1"/>
                <c:pt idx="0">
                  <c:v>PS-MS</c:v>
                </c:pt>
              </c:strCache>
            </c:strRef>
          </c:tx>
          <c:spPr>
            <a:ln w="28575" cap="rnd">
              <a:solidFill>
                <a:schemeClr val="accent2">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web'!$C$48:$M$48</c:f>
              <c:numCache>
                <c:formatCode>#\ ##0.0</c:formatCode>
                <c:ptCount val="11"/>
                <c:pt idx="0">
                  <c:v>6.6793954888191323</c:v>
                </c:pt>
                <c:pt idx="1">
                  <c:v>6.5736152811803494</c:v>
                </c:pt>
                <c:pt idx="2">
                  <c:v>6.6550570509684075</c:v>
                </c:pt>
                <c:pt idx="3">
                  <c:v>6.6809037161874798</c:v>
                </c:pt>
                <c:pt idx="4">
                  <c:v>6.6955911148662146</c:v>
                </c:pt>
                <c:pt idx="5">
                  <c:v>6.7077413106440424</c:v>
                </c:pt>
                <c:pt idx="6">
                  <c:v>6.7048608523955</c:v>
                </c:pt>
                <c:pt idx="7">
                  <c:v>6.9331752908029598</c:v>
                </c:pt>
                <c:pt idx="8">
                  <c:v>6.9503433257777516</c:v>
                </c:pt>
                <c:pt idx="9">
                  <c:v>7.1443325893917091</c:v>
                </c:pt>
                <c:pt idx="10">
                  <c:v>7.2494923585976458</c:v>
                </c:pt>
              </c:numCache>
            </c:numRef>
          </c:val>
          <c:smooth val="0"/>
          <c:extLst>
            <c:ext xmlns:c16="http://schemas.microsoft.com/office/drawing/2014/chart" uri="{C3380CC4-5D6E-409C-BE32-E72D297353CC}">
              <c16:uniqueId val="{00000000-77B3-4384-8B73-BAA34C1B2397}"/>
            </c:ext>
          </c:extLst>
        </c:ser>
        <c:ser>
          <c:idx val="1"/>
          <c:order val="1"/>
          <c:tx>
            <c:strRef>
              <c:f>'Figure 10 web'!$B$49</c:f>
              <c:strCache>
                <c:ptCount val="1"/>
                <c:pt idx="0">
                  <c:v>MS-GS</c:v>
                </c:pt>
              </c:strCache>
            </c:strRef>
          </c:tx>
          <c:spPr>
            <a:ln w="28575" cap="rnd">
              <a:solidFill>
                <a:schemeClr val="accent2">
                  <a:lumMod val="60000"/>
                  <a:lumOff val="4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web'!$C$49:$M$49</c:f>
              <c:numCache>
                <c:formatCode>#\ ##0.0</c:formatCode>
                <c:ptCount val="11"/>
                <c:pt idx="0">
                  <c:v>4.9711752278012273</c:v>
                </c:pt>
                <c:pt idx="1">
                  <c:v>4.9979047320820058</c:v>
                </c:pt>
                <c:pt idx="2">
                  <c:v>4.8763791621777797</c:v>
                </c:pt>
                <c:pt idx="3">
                  <c:v>4.9828917239494315</c:v>
                </c:pt>
                <c:pt idx="4">
                  <c:v>4.8633034383937801</c:v>
                </c:pt>
                <c:pt idx="5">
                  <c:v>4.5830472901598833</c:v>
                </c:pt>
                <c:pt idx="6">
                  <c:v>4.6579288056031594</c:v>
                </c:pt>
                <c:pt idx="7">
                  <c:v>4.7381009496662765</c:v>
                </c:pt>
                <c:pt idx="8">
                  <c:v>4.7889879280885959</c:v>
                </c:pt>
                <c:pt idx="9">
                  <c:v>4.8672776485113252</c:v>
                </c:pt>
                <c:pt idx="10">
                  <c:v>5.0167127465837265</c:v>
                </c:pt>
              </c:numCache>
            </c:numRef>
          </c:val>
          <c:smooth val="0"/>
          <c:extLst>
            <c:ext xmlns:c16="http://schemas.microsoft.com/office/drawing/2014/chart" uri="{C3380CC4-5D6E-409C-BE32-E72D297353CC}">
              <c16:uniqueId val="{00000001-77B3-4384-8B73-BAA34C1B2397}"/>
            </c:ext>
          </c:extLst>
        </c:ser>
        <c:ser>
          <c:idx val="2"/>
          <c:order val="2"/>
          <c:tx>
            <c:strRef>
              <c:f>'Figure 10 web'!$B$50</c:f>
              <c:strCache>
                <c:ptCount val="1"/>
                <c:pt idx="0">
                  <c:v>GS-CP</c:v>
                </c:pt>
              </c:strCache>
            </c:strRef>
          </c:tx>
          <c:spPr>
            <a:ln w="28575" cap="rnd">
              <a:solidFill>
                <a:schemeClr val="accent2">
                  <a:lumMod val="75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web'!$C$50:$M$50</c:f>
              <c:numCache>
                <c:formatCode>#\ ##0.0</c:formatCode>
                <c:ptCount val="11"/>
                <c:pt idx="0">
                  <c:v>3.2369502605093685</c:v>
                </c:pt>
                <c:pt idx="1">
                  <c:v>3.248586269778408</c:v>
                </c:pt>
                <c:pt idx="2">
                  <c:v>3.1613876593720591</c:v>
                </c:pt>
                <c:pt idx="3">
                  <c:v>3.1807670541215805</c:v>
                </c:pt>
                <c:pt idx="4">
                  <c:v>3.1837825185963271</c:v>
                </c:pt>
                <c:pt idx="5">
                  <c:v>3.2138539665809116</c:v>
                </c:pt>
                <c:pt idx="6">
                  <c:v>3.1308211012592206</c:v>
                </c:pt>
                <c:pt idx="7">
                  <c:v>3.1951872286583787</c:v>
                </c:pt>
                <c:pt idx="8">
                  <c:v>3.313215459930682</c:v>
                </c:pt>
                <c:pt idx="9">
                  <c:v>3.3340851892302577</c:v>
                </c:pt>
                <c:pt idx="10">
                  <c:v>3.3904547768845323</c:v>
                </c:pt>
              </c:numCache>
            </c:numRef>
          </c:val>
          <c:smooth val="0"/>
          <c:extLst>
            <c:ext xmlns:c16="http://schemas.microsoft.com/office/drawing/2014/chart" uri="{C3380CC4-5D6E-409C-BE32-E72D297353CC}">
              <c16:uniqueId val="{00000002-77B3-4384-8B73-BAA34C1B2397}"/>
            </c:ext>
          </c:extLst>
        </c:ser>
        <c:ser>
          <c:idx val="3"/>
          <c:order val="3"/>
          <c:tx>
            <c:strRef>
              <c:f>'Figure 10 web'!$B$51</c:f>
              <c:strCache>
                <c:ptCount val="1"/>
                <c:pt idx="0">
                  <c:v>CP-CE1</c:v>
                </c:pt>
              </c:strCache>
            </c:strRef>
          </c:tx>
          <c:spPr>
            <a:ln w="28575" cap="rnd">
              <a:solidFill>
                <a:schemeClr val="accent4">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web'!$C$51:$M$51</c:f>
              <c:numCache>
                <c:formatCode>#\ ##0.0</c:formatCode>
                <c:ptCount val="11"/>
                <c:pt idx="0">
                  <c:v>3.7686020332213013</c:v>
                </c:pt>
                <c:pt idx="1">
                  <c:v>3.6839875481220874</c:v>
                </c:pt>
                <c:pt idx="2">
                  <c:v>3.5614426044893794</c:v>
                </c:pt>
                <c:pt idx="3">
                  <c:v>3.6805759540543268</c:v>
                </c:pt>
                <c:pt idx="4">
                  <c:v>3.9061706123800444</c:v>
                </c:pt>
                <c:pt idx="5">
                  <c:v>3.7820108315015011</c:v>
                </c:pt>
                <c:pt idx="6">
                  <c:v>3.8426253632367184</c:v>
                </c:pt>
                <c:pt idx="7">
                  <c:v>3.7170568341635271</c:v>
                </c:pt>
                <c:pt idx="8">
                  <c:v>3.7306920065589888</c:v>
                </c:pt>
                <c:pt idx="9">
                  <c:v>3.9021321050382261</c:v>
                </c:pt>
                <c:pt idx="10">
                  <c:v>3.8337608313884277</c:v>
                </c:pt>
              </c:numCache>
            </c:numRef>
          </c:val>
          <c:smooth val="0"/>
          <c:extLst>
            <c:ext xmlns:c16="http://schemas.microsoft.com/office/drawing/2014/chart" uri="{C3380CC4-5D6E-409C-BE32-E72D297353CC}">
              <c16:uniqueId val="{00000003-77B3-4384-8B73-BAA34C1B2397}"/>
            </c:ext>
          </c:extLst>
        </c:ser>
        <c:ser>
          <c:idx val="4"/>
          <c:order val="4"/>
          <c:tx>
            <c:strRef>
              <c:f>'Figure 10 web'!$B$52</c:f>
              <c:strCache>
                <c:ptCount val="1"/>
                <c:pt idx="0">
                  <c:v>CE1-CE2</c:v>
                </c:pt>
              </c:strCache>
            </c:strRef>
          </c:tx>
          <c:spPr>
            <a:ln w="28575" cap="rnd">
              <a:solidFill>
                <a:schemeClr val="accent4">
                  <a:lumMod val="40000"/>
                  <a:lumOff val="6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web'!$C$52:$M$52</c:f>
              <c:numCache>
                <c:formatCode>#\ ##0.0</c:formatCode>
                <c:ptCount val="11"/>
                <c:pt idx="0">
                  <c:v>4.3022186059628211</c:v>
                </c:pt>
                <c:pt idx="1">
                  <c:v>4.7621295290021921</c:v>
                </c:pt>
                <c:pt idx="2">
                  <c:v>4.635596943507565</c:v>
                </c:pt>
                <c:pt idx="3">
                  <c:v>4.9443314729902452</c:v>
                </c:pt>
                <c:pt idx="4">
                  <c:v>4.9286117977496016</c:v>
                </c:pt>
                <c:pt idx="5">
                  <c:v>4.9710258490570398</c:v>
                </c:pt>
                <c:pt idx="6">
                  <c:v>5.0792601147455478</c:v>
                </c:pt>
                <c:pt idx="7">
                  <c:v>5.1722475435204913</c:v>
                </c:pt>
                <c:pt idx="8">
                  <c:v>5.2704632968536087</c:v>
                </c:pt>
                <c:pt idx="9">
                  <c:v>5.3451018566883519</c:v>
                </c:pt>
                <c:pt idx="10">
                  <c:v>5.5214051947332878</c:v>
                </c:pt>
              </c:numCache>
            </c:numRef>
          </c:val>
          <c:smooth val="0"/>
          <c:extLst>
            <c:ext xmlns:c16="http://schemas.microsoft.com/office/drawing/2014/chart" uri="{C3380CC4-5D6E-409C-BE32-E72D297353CC}">
              <c16:uniqueId val="{00000004-77B3-4384-8B73-BAA34C1B2397}"/>
            </c:ext>
          </c:extLst>
        </c:ser>
        <c:ser>
          <c:idx val="5"/>
          <c:order val="5"/>
          <c:tx>
            <c:strRef>
              <c:f>'Figure 10 web'!$B$53</c:f>
              <c:strCache>
                <c:ptCount val="1"/>
                <c:pt idx="0">
                  <c:v>CE2-CM1</c:v>
                </c:pt>
              </c:strCache>
            </c:strRef>
          </c:tx>
          <c:spPr>
            <a:ln w="28575" cap="rnd">
              <a:solidFill>
                <a:schemeClr val="accent4"/>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web'!$C$53:$M$53</c:f>
              <c:numCache>
                <c:formatCode>#\ ##0.0</c:formatCode>
                <c:ptCount val="11"/>
                <c:pt idx="0">
                  <c:v>3.173845506617909</c:v>
                </c:pt>
                <c:pt idx="1">
                  <c:v>2.9325692129160603</c:v>
                </c:pt>
                <c:pt idx="2">
                  <c:v>2.891316514526967</c:v>
                </c:pt>
                <c:pt idx="3">
                  <c:v>2.9616540986711457</c:v>
                </c:pt>
                <c:pt idx="4">
                  <c:v>3.0487129572013312</c:v>
                </c:pt>
                <c:pt idx="5">
                  <c:v>3.0351781095493346</c:v>
                </c:pt>
                <c:pt idx="6">
                  <c:v>2.9551402652559422</c:v>
                </c:pt>
                <c:pt idx="7">
                  <c:v>2.9995155243860565</c:v>
                </c:pt>
                <c:pt idx="8">
                  <c:v>3.0017703570279375</c:v>
                </c:pt>
                <c:pt idx="9">
                  <c:v>2.9887459043639297</c:v>
                </c:pt>
                <c:pt idx="10">
                  <c:v>2.967129391684912</c:v>
                </c:pt>
              </c:numCache>
            </c:numRef>
          </c:val>
          <c:smooth val="0"/>
          <c:extLst>
            <c:ext xmlns:c16="http://schemas.microsoft.com/office/drawing/2014/chart" uri="{C3380CC4-5D6E-409C-BE32-E72D297353CC}">
              <c16:uniqueId val="{00000005-77B3-4384-8B73-BAA34C1B2397}"/>
            </c:ext>
          </c:extLst>
        </c:ser>
        <c:ser>
          <c:idx val="6"/>
          <c:order val="6"/>
          <c:tx>
            <c:strRef>
              <c:f>'Figure 10 web'!$B$54</c:f>
              <c:strCache>
                <c:ptCount val="1"/>
                <c:pt idx="0">
                  <c:v>CM1-CM2</c:v>
                </c:pt>
              </c:strCache>
            </c:strRef>
          </c:tx>
          <c:spPr>
            <a:ln w="28575" cap="rnd">
              <a:solidFill>
                <a:schemeClr val="accent4">
                  <a:lumMod val="5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web'!$C$54:$M$54</c:f>
              <c:numCache>
                <c:formatCode>#\ ##0.0</c:formatCode>
                <c:ptCount val="11"/>
                <c:pt idx="0">
                  <c:v>5.9152038537818932</c:v>
                </c:pt>
                <c:pt idx="1">
                  <c:v>6.4084114645692498</c:v>
                </c:pt>
                <c:pt idx="2">
                  <c:v>6.4853402113116561</c:v>
                </c:pt>
                <c:pt idx="3">
                  <c:v>6.8791487711188255</c:v>
                </c:pt>
                <c:pt idx="4">
                  <c:v>7.1349382596235635</c:v>
                </c:pt>
                <c:pt idx="5">
                  <c:v>7.0880920515825414</c:v>
                </c:pt>
                <c:pt idx="6">
                  <c:v>7.2598446464495936</c:v>
                </c:pt>
                <c:pt idx="7">
                  <c:v>7.4753881684469974</c:v>
                </c:pt>
                <c:pt idx="8">
                  <c:v>7.6444752630897774</c:v>
                </c:pt>
                <c:pt idx="9">
                  <c:v>7.5968706966142738</c:v>
                </c:pt>
                <c:pt idx="10">
                  <c:v>7.8812907512370565</c:v>
                </c:pt>
              </c:numCache>
            </c:numRef>
          </c:val>
          <c:smooth val="0"/>
          <c:extLst>
            <c:ext xmlns:c16="http://schemas.microsoft.com/office/drawing/2014/chart" uri="{C3380CC4-5D6E-409C-BE32-E72D297353CC}">
              <c16:uniqueId val="{00000006-77B3-4384-8B73-BAA34C1B2397}"/>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13"/>
          <c:min val="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Éducation prioritaire</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74129863417423625"/>
        </c:manualLayout>
      </c:layout>
      <c:lineChart>
        <c:grouping val="standard"/>
        <c:varyColors val="0"/>
        <c:ser>
          <c:idx val="0"/>
          <c:order val="0"/>
          <c:tx>
            <c:strRef>
              <c:f>'Figure 4'!$B$30</c:f>
              <c:strCache>
                <c:ptCount val="1"/>
                <c:pt idx="0">
                  <c:v>CP</c:v>
                </c:pt>
              </c:strCache>
            </c:strRef>
          </c:tx>
          <c:spPr>
            <a:ln w="28575" cap="rnd">
              <a:solidFill>
                <a:schemeClr val="accent1">
                  <a:lumMod val="20000"/>
                  <a:lumOff val="80000"/>
                </a:schemeClr>
              </a:solidFill>
              <a:round/>
            </a:ln>
            <a:effectLst/>
          </c:spPr>
          <c:marker>
            <c:symbol val="none"/>
          </c:marker>
          <c:val>
            <c:numRef>
              <c:f>'Figure 4'!$C$30:$M$30</c:f>
              <c:numCache>
                <c:formatCode>#\ ##0.0</c:formatCode>
                <c:ptCount val="11"/>
                <c:pt idx="0">
                  <c:v>15.053000000000001</c:v>
                </c:pt>
                <c:pt idx="1">
                  <c:v>15.269</c:v>
                </c:pt>
                <c:pt idx="2">
                  <c:v>10.798999999999999</c:v>
                </c:pt>
                <c:pt idx="3">
                  <c:v>3.073</c:v>
                </c:pt>
                <c:pt idx="4">
                  <c:v>3.5680000000000001</c:v>
                </c:pt>
                <c:pt idx="5">
                  <c:v>4.4349999999999996</c:v>
                </c:pt>
                <c:pt idx="6">
                  <c:v>4.8659999999999997</c:v>
                </c:pt>
                <c:pt idx="7">
                  <c:v>5.3040000000000003</c:v>
                </c:pt>
                <c:pt idx="8">
                  <c:v>6.1159999999999997</c:v>
                </c:pt>
                <c:pt idx="9">
                  <c:v>6.6859999999999999</c:v>
                </c:pt>
                <c:pt idx="10">
                  <c:v>7.2050000000000001</c:v>
                </c:pt>
              </c:numCache>
            </c:numRef>
          </c:val>
          <c:smooth val="0"/>
          <c:extLst>
            <c:ext xmlns:c16="http://schemas.microsoft.com/office/drawing/2014/chart" uri="{C3380CC4-5D6E-409C-BE32-E72D297353CC}">
              <c16:uniqueId val="{00000000-E433-4E06-A74D-3C06CB18E12B}"/>
            </c:ext>
          </c:extLst>
        </c:ser>
        <c:ser>
          <c:idx val="1"/>
          <c:order val="1"/>
          <c:tx>
            <c:strRef>
              <c:f>'Figure 4'!$B$31</c:f>
              <c:strCache>
                <c:ptCount val="1"/>
                <c:pt idx="0">
                  <c:v>CE1</c:v>
                </c:pt>
              </c:strCache>
            </c:strRef>
          </c:tx>
          <c:spPr>
            <a:ln w="28575" cap="rnd">
              <a:solidFill>
                <a:schemeClr val="accent4">
                  <a:lumMod val="40000"/>
                  <a:lumOff val="6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4'!$C$31:$M$31</c:f>
              <c:numCache>
                <c:formatCode>#\ ##0.0</c:formatCode>
                <c:ptCount val="11"/>
                <c:pt idx="0">
                  <c:v>23.957000000000001</c:v>
                </c:pt>
                <c:pt idx="1">
                  <c:v>25.530999999999999</c:v>
                </c:pt>
                <c:pt idx="2">
                  <c:v>23.469000000000001</c:v>
                </c:pt>
                <c:pt idx="3">
                  <c:v>14.151</c:v>
                </c:pt>
                <c:pt idx="4">
                  <c:v>5.0179999999999998</c:v>
                </c:pt>
                <c:pt idx="5">
                  <c:v>5.7480000000000002</c:v>
                </c:pt>
                <c:pt idx="6">
                  <c:v>6.4349999999999996</c:v>
                </c:pt>
                <c:pt idx="7">
                  <c:v>6.9569999999999999</c:v>
                </c:pt>
                <c:pt idx="8">
                  <c:v>7.7370000000000001</c:v>
                </c:pt>
                <c:pt idx="9">
                  <c:v>8.7490000000000006</c:v>
                </c:pt>
                <c:pt idx="10">
                  <c:v>9.516</c:v>
                </c:pt>
              </c:numCache>
            </c:numRef>
          </c:val>
          <c:smooth val="0"/>
          <c:extLst>
            <c:ext xmlns:c16="http://schemas.microsoft.com/office/drawing/2014/chart" uri="{C3380CC4-5D6E-409C-BE32-E72D297353CC}">
              <c16:uniqueId val="{00000001-7C66-4460-8C68-DAECCA448CCD}"/>
            </c:ext>
          </c:extLst>
        </c:ser>
        <c:ser>
          <c:idx val="2"/>
          <c:order val="2"/>
          <c:tx>
            <c:strRef>
              <c:f>'Figure 4'!$B$32</c:f>
              <c:strCache>
                <c:ptCount val="1"/>
                <c:pt idx="0">
                  <c:v>CE2</c:v>
                </c:pt>
              </c:strCache>
            </c:strRef>
          </c:tx>
          <c:spPr>
            <a:ln w="28575" cap="rnd">
              <a:solidFill>
                <a:schemeClr val="accent4"/>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4'!$C$32:$M$32</c:f>
              <c:numCache>
                <c:formatCode>#\ ##0.0</c:formatCode>
                <c:ptCount val="11"/>
                <c:pt idx="0">
                  <c:v>26.65</c:v>
                </c:pt>
                <c:pt idx="1">
                  <c:v>25.934999999999999</c:v>
                </c:pt>
                <c:pt idx="2">
                  <c:v>26.227</c:v>
                </c:pt>
                <c:pt idx="3">
                  <c:v>23.207999999999998</c:v>
                </c:pt>
                <c:pt idx="4">
                  <c:v>16.442</c:v>
                </c:pt>
                <c:pt idx="5">
                  <c:v>16.036000000000001</c:v>
                </c:pt>
                <c:pt idx="6">
                  <c:v>15.981999999999999</c:v>
                </c:pt>
                <c:pt idx="7">
                  <c:v>16.45</c:v>
                </c:pt>
                <c:pt idx="8">
                  <c:v>17.062999999999999</c:v>
                </c:pt>
                <c:pt idx="9">
                  <c:v>17.212</c:v>
                </c:pt>
                <c:pt idx="10">
                  <c:v>17.937000000000001</c:v>
                </c:pt>
              </c:numCache>
            </c:numRef>
          </c:val>
          <c:smooth val="0"/>
          <c:extLst>
            <c:ext xmlns:c16="http://schemas.microsoft.com/office/drawing/2014/chart" uri="{C3380CC4-5D6E-409C-BE32-E72D297353CC}">
              <c16:uniqueId val="{00000002-7C66-4460-8C68-DAECCA448CCD}"/>
            </c:ext>
          </c:extLst>
        </c:ser>
        <c:ser>
          <c:idx val="3"/>
          <c:order val="3"/>
          <c:tx>
            <c:strRef>
              <c:f>'Figure 4'!$B$33</c:f>
              <c:strCache>
                <c:ptCount val="1"/>
                <c:pt idx="0">
                  <c:v>CM1</c:v>
                </c:pt>
              </c:strCache>
            </c:strRef>
          </c:tx>
          <c:spPr>
            <a:ln w="28575" cap="rnd">
              <a:solidFill>
                <a:schemeClr val="accent4">
                  <a:lumMod val="75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4'!$C$33:$M$33</c:f>
              <c:numCache>
                <c:formatCode>#\ ##0.0</c:formatCode>
                <c:ptCount val="11"/>
                <c:pt idx="0">
                  <c:v>33.121000000000002</c:v>
                </c:pt>
                <c:pt idx="1">
                  <c:v>31.780999999999999</c:v>
                </c:pt>
                <c:pt idx="2">
                  <c:v>32.997999999999998</c:v>
                </c:pt>
                <c:pt idx="3">
                  <c:v>34.223999999999997</c:v>
                </c:pt>
                <c:pt idx="4">
                  <c:v>36.04</c:v>
                </c:pt>
                <c:pt idx="5">
                  <c:v>35.058999999999997</c:v>
                </c:pt>
                <c:pt idx="6">
                  <c:v>36.325000000000003</c:v>
                </c:pt>
                <c:pt idx="7">
                  <c:v>36.734000000000002</c:v>
                </c:pt>
                <c:pt idx="8">
                  <c:v>37.566000000000003</c:v>
                </c:pt>
                <c:pt idx="9">
                  <c:v>37.905999999999999</c:v>
                </c:pt>
                <c:pt idx="10">
                  <c:v>38.909999999999997</c:v>
                </c:pt>
              </c:numCache>
            </c:numRef>
          </c:val>
          <c:smooth val="0"/>
          <c:extLst>
            <c:ext xmlns:c16="http://schemas.microsoft.com/office/drawing/2014/chart" uri="{C3380CC4-5D6E-409C-BE32-E72D297353CC}">
              <c16:uniqueId val="{00000003-7C66-4460-8C68-DAECCA448CCD}"/>
            </c:ext>
          </c:extLst>
        </c:ser>
        <c:ser>
          <c:idx val="4"/>
          <c:order val="4"/>
          <c:tx>
            <c:strRef>
              <c:f>'Figure 4'!$B$34</c:f>
              <c:strCache>
                <c:ptCount val="1"/>
                <c:pt idx="0">
                  <c:v>CM2</c:v>
                </c:pt>
              </c:strCache>
            </c:strRef>
          </c:tx>
          <c:spPr>
            <a:ln w="28575" cap="rnd">
              <a:solidFill>
                <a:schemeClr val="accent4">
                  <a:lumMod val="5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4'!$C$34:$M$34</c:f>
              <c:numCache>
                <c:formatCode>#\ ##0.0</c:formatCode>
                <c:ptCount val="11"/>
                <c:pt idx="0">
                  <c:v>24.530999999999999</c:v>
                </c:pt>
                <c:pt idx="1">
                  <c:v>24.831</c:v>
                </c:pt>
                <c:pt idx="2">
                  <c:v>27.088999999999999</c:v>
                </c:pt>
                <c:pt idx="3">
                  <c:v>26.876000000000001</c:v>
                </c:pt>
                <c:pt idx="4">
                  <c:v>27.981999999999999</c:v>
                </c:pt>
                <c:pt idx="5">
                  <c:v>27.471</c:v>
                </c:pt>
                <c:pt idx="6">
                  <c:v>29.027000000000001</c:v>
                </c:pt>
                <c:pt idx="7">
                  <c:v>30.024000000000001</c:v>
                </c:pt>
                <c:pt idx="8">
                  <c:v>30.736000000000001</c:v>
                </c:pt>
                <c:pt idx="9">
                  <c:v>31.233000000000001</c:v>
                </c:pt>
                <c:pt idx="10">
                  <c:v>31.363</c:v>
                </c:pt>
              </c:numCache>
            </c:numRef>
          </c:val>
          <c:smooth val="0"/>
          <c:extLst>
            <c:ext xmlns:c16="http://schemas.microsoft.com/office/drawing/2014/chart" uri="{C3380CC4-5D6E-409C-BE32-E72D297353CC}">
              <c16:uniqueId val="{00000004-7C66-4460-8C68-DAECCA448CCD}"/>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Public hors EP - Urbain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74129863417423625"/>
        </c:manualLayout>
      </c:layout>
      <c:lineChart>
        <c:grouping val="standard"/>
        <c:varyColors val="0"/>
        <c:ser>
          <c:idx val="0"/>
          <c:order val="0"/>
          <c:tx>
            <c:strRef>
              <c:f>'Figure 4'!$B$39</c:f>
              <c:strCache>
                <c:ptCount val="1"/>
                <c:pt idx="0">
                  <c:v>CP</c:v>
                </c:pt>
              </c:strCache>
            </c:strRef>
          </c:tx>
          <c:spPr>
            <a:ln w="28575" cap="rnd">
              <a:solidFill>
                <a:schemeClr val="accent1">
                  <a:lumMod val="20000"/>
                  <a:lumOff val="80000"/>
                </a:schemeClr>
              </a:solidFill>
              <a:round/>
            </a:ln>
            <a:effectLst/>
          </c:spPr>
          <c:marker>
            <c:symbol val="none"/>
          </c:marker>
          <c:val>
            <c:numRef>
              <c:f>'Figure 4'!$C$39:$M$39</c:f>
              <c:numCache>
                <c:formatCode>#\ ##0.0</c:formatCode>
                <c:ptCount val="11"/>
                <c:pt idx="0">
                  <c:v>19.521000000000001</c:v>
                </c:pt>
                <c:pt idx="1">
                  <c:v>19.911999999999999</c:v>
                </c:pt>
                <c:pt idx="2">
                  <c:v>20.338999999999999</c:v>
                </c:pt>
                <c:pt idx="3">
                  <c:v>20.428999999999998</c:v>
                </c:pt>
                <c:pt idx="4">
                  <c:v>21.35</c:v>
                </c:pt>
                <c:pt idx="5">
                  <c:v>21.619</c:v>
                </c:pt>
                <c:pt idx="6">
                  <c:v>21.783000000000001</c:v>
                </c:pt>
                <c:pt idx="7">
                  <c:v>22.693999999999999</c:v>
                </c:pt>
                <c:pt idx="8">
                  <c:v>23.858000000000001</c:v>
                </c:pt>
                <c:pt idx="9">
                  <c:v>24.196999999999999</c:v>
                </c:pt>
                <c:pt idx="10">
                  <c:v>24.905000000000001</c:v>
                </c:pt>
              </c:numCache>
            </c:numRef>
          </c:val>
          <c:smooth val="0"/>
          <c:extLst>
            <c:ext xmlns:c16="http://schemas.microsoft.com/office/drawing/2014/chart" uri="{C3380CC4-5D6E-409C-BE32-E72D297353CC}">
              <c16:uniqueId val="{00000000-943E-49EF-A908-97EF2BF5CD1D}"/>
            </c:ext>
          </c:extLst>
        </c:ser>
        <c:ser>
          <c:idx val="1"/>
          <c:order val="1"/>
          <c:tx>
            <c:strRef>
              <c:f>'Figure 4'!$B$40</c:f>
              <c:strCache>
                <c:ptCount val="1"/>
                <c:pt idx="0">
                  <c:v>CE1</c:v>
                </c:pt>
              </c:strCache>
            </c:strRef>
          </c:tx>
          <c:spPr>
            <a:ln w="28575" cap="rnd">
              <a:solidFill>
                <a:schemeClr val="accent4">
                  <a:lumMod val="40000"/>
                  <a:lumOff val="6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4'!$C$40:$M$40</c:f>
              <c:numCache>
                <c:formatCode>#\ ##0.0</c:formatCode>
                <c:ptCount val="11"/>
                <c:pt idx="0">
                  <c:v>29.954999999999998</c:v>
                </c:pt>
                <c:pt idx="1">
                  <c:v>32.402000000000001</c:v>
                </c:pt>
                <c:pt idx="2">
                  <c:v>32.390999999999998</c:v>
                </c:pt>
                <c:pt idx="3">
                  <c:v>33.512</c:v>
                </c:pt>
                <c:pt idx="4">
                  <c:v>34.485999999999997</c:v>
                </c:pt>
                <c:pt idx="5">
                  <c:v>34.158999999999999</c:v>
                </c:pt>
                <c:pt idx="6">
                  <c:v>34.192</c:v>
                </c:pt>
                <c:pt idx="7">
                  <c:v>34.823999999999998</c:v>
                </c:pt>
                <c:pt idx="8">
                  <c:v>36.619</c:v>
                </c:pt>
                <c:pt idx="9">
                  <c:v>37.796999999999997</c:v>
                </c:pt>
                <c:pt idx="10">
                  <c:v>38.795000000000002</c:v>
                </c:pt>
              </c:numCache>
            </c:numRef>
          </c:val>
          <c:smooth val="0"/>
          <c:extLst>
            <c:ext xmlns:c16="http://schemas.microsoft.com/office/drawing/2014/chart" uri="{C3380CC4-5D6E-409C-BE32-E72D297353CC}">
              <c16:uniqueId val="{00000001-85D0-4DF5-8E22-F91A60731961}"/>
            </c:ext>
          </c:extLst>
        </c:ser>
        <c:ser>
          <c:idx val="2"/>
          <c:order val="2"/>
          <c:tx>
            <c:strRef>
              <c:f>'Figure 4'!$B$41</c:f>
              <c:strCache>
                <c:ptCount val="1"/>
                <c:pt idx="0">
                  <c:v>CE2</c:v>
                </c:pt>
              </c:strCache>
            </c:strRef>
          </c:tx>
          <c:spPr>
            <a:ln w="28575" cap="rnd">
              <a:solidFill>
                <a:schemeClr val="accent4"/>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4'!$C$41:$M$41</c:f>
              <c:numCache>
                <c:formatCode>#\ ##0.0</c:formatCode>
                <c:ptCount val="11"/>
                <c:pt idx="0">
                  <c:v>32.345999999999997</c:v>
                </c:pt>
                <c:pt idx="1">
                  <c:v>32.350999999999999</c:v>
                </c:pt>
                <c:pt idx="2">
                  <c:v>33.689</c:v>
                </c:pt>
                <c:pt idx="3">
                  <c:v>33.972000000000001</c:v>
                </c:pt>
                <c:pt idx="4">
                  <c:v>36.014000000000003</c:v>
                </c:pt>
                <c:pt idx="5">
                  <c:v>35.158999999999999</c:v>
                </c:pt>
                <c:pt idx="6">
                  <c:v>35.646999999999998</c:v>
                </c:pt>
                <c:pt idx="7">
                  <c:v>35.448</c:v>
                </c:pt>
                <c:pt idx="8">
                  <c:v>37.066000000000003</c:v>
                </c:pt>
                <c:pt idx="9">
                  <c:v>38.548999999999999</c:v>
                </c:pt>
                <c:pt idx="10">
                  <c:v>39.697000000000003</c:v>
                </c:pt>
              </c:numCache>
            </c:numRef>
          </c:val>
          <c:smooth val="0"/>
          <c:extLst>
            <c:ext xmlns:c16="http://schemas.microsoft.com/office/drawing/2014/chart" uri="{C3380CC4-5D6E-409C-BE32-E72D297353CC}">
              <c16:uniqueId val="{00000002-85D0-4DF5-8E22-F91A60731961}"/>
            </c:ext>
          </c:extLst>
        </c:ser>
        <c:ser>
          <c:idx val="3"/>
          <c:order val="3"/>
          <c:tx>
            <c:strRef>
              <c:f>'Figure 4'!$B$42</c:f>
              <c:strCache>
                <c:ptCount val="1"/>
                <c:pt idx="0">
                  <c:v>CM1</c:v>
                </c:pt>
              </c:strCache>
            </c:strRef>
          </c:tx>
          <c:spPr>
            <a:ln w="28575" cap="rnd">
              <a:solidFill>
                <a:schemeClr val="accent4">
                  <a:lumMod val="75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4'!$C$42:$M$42</c:f>
              <c:numCache>
                <c:formatCode>#\ ##0.0</c:formatCode>
                <c:ptCount val="11"/>
                <c:pt idx="0">
                  <c:v>35.722000000000001</c:v>
                </c:pt>
                <c:pt idx="1">
                  <c:v>35.502000000000002</c:v>
                </c:pt>
                <c:pt idx="2">
                  <c:v>36.859000000000002</c:v>
                </c:pt>
                <c:pt idx="3">
                  <c:v>38.213999999999999</c:v>
                </c:pt>
                <c:pt idx="4">
                  <c:v>39.695</c:v>
                </c:pt>
                <c:pt idx="5">
                  <c:v>40.027999999999999</c:v>
                </c:pt>
                <c:pt idx="6">
                  <c:v>40.456000000000003</c:v>
                </c:pt>
                <c:pt idx="7">
                  <c:v>41.215000000000003</c:v>
                </c:pt>
                <c:pt idx="8">
                  <c:v>42.314</c:v>
                </c:pt>
                <c:pt idx="9">
                  <c:v>44.112000000000002</c:v>
                </c:pt>
                <c:pt idx="10">
                  <c:v>45.481999999999999</c:v>
                </c:pt>
              </c:numCache>
            </c:numRef>
          </c:val>
          <c:smooth val="0"/>
          <c:extLst>
            <c:ext xmlns:c16="http://schemas.microsoft.com/office/drawing/2014/chart" uri="{C3380CC4-5D6E-409C-BE32-E72D297353CC}">
              <c16:uniqueId val="{00000003-85D0-4DF5-8E22-F91A60731961}"/>
            </c:ext>
          </c:extLst>
        </c:ser>
        <c:ser>
          <c:idx val="4"/>
          <c:order val="4"/>
          <c:tx>
            <c:strRef>
              <c:f>'Figure 4'!$B$43</c:f>
              <c:strCache>
                <c:ptCount val="1"/>
                <c:pt idx="0">
                  <c:v>CM2</c:v>
                </c:pt>
              </c:strCache>
            </c:strRef>
          </c:tx>
          <c:spPr>
            <a:ln w="28575" cap="rnd">
              <a:solidFill>
                <a:schemeClr val="accent4">
                  <a:lumMod val="5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4'!$C$43:$M$43</c:f>
              <c:numCache>
                <c:formatCode>#\ ##0.0</c:formatCode>
                <c:ptCount val="11"/>
                <c:pt idx="0">
                  <c:v>25.135000000000002</c:v>
                </c:pt>
                <c:pt idx="1">
                  <c:v>25.440999999999999</c:v>
                </c:pt>
                <c:pt idx="2">
                  <c:v>26.954000000000001</c:v>
                </c:pt>
                <c:pt idx="3">
                  <c:v>28.088999999999999</c:v>
                </c:pt>
                <c:pt idx="4">
                  <c:v>29.88</c:v>
                </c:pt>
                <c:pt idx="5">
                  <c:v>29.498000000000001</c:v>
                </c:pt>
                <c:pt idx="6">
                  <c:v>30.606000000000002</c:v>
                </c:pt>
                <c:pt idx="7">
                  <c:v>31.798999999999999</c:v>
                </c:pt>
                <c:pt idx="8">
                  <c:v>33.232999999999997</c:v>
                </c:pt>
                <c:pt idx="9">
                  <c:v>34.185000000000002</c:v>
                </c:pt>
                <c:pt idx="10">
                  <c:v>35.466000000000001</c:v>
                </c:pt>
              </c:numCache>
            </c:numRef>
          </c:val>
          <c:smooth val="0"/>
          <c:extLst>
            <c:ext xmlns:c16="http://schemas.microsoft.com/office/drawing/2014/chart" uri="{C3380CC4-5D6E-409C-BE32-E72D297353CC}">
              <c16:uniqueId val="{00000004-85D0-4DF5-8E22-F91A60731961}"/>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Public hors EP - Rural</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74129863417423625"/>
        </c:manualLayout>
      </c:layout>
      <c:lineChart>
        <c:grouping val="standard"/>
        <c:varyColors val="0"/>
        <c:ser>
          <c:idx val="0"/>
          <c:order val="0"/>
          <c:tx>
            <c:strRef>
              <c:f>'Figure 4'!$B$48</c:f>
              <c:strCache>
                <c:ptCount val="1"/>
                <c:pt idx="0">
                  <c:v>CP</c:v>
                </c:pt>
              </c:strCache>
            </c:strRef>
          </c:tx>
          <c:spPr>
            <a:ln w="28575" cap="rnd">
              <a:solidFill>
                <a:schemeClr val="accent1">
                  <a:lumMod val="20000"/>
                  <a:lumOff val="80000"/>
                </a:schemeClr>
              </a:solidFill>
              <a:round/>
            </a:ln>
            <a:effectLst/>
          </c:spPr>
          <c:marker>
            <c:symbol val="none"/>
          </c:marker>
          <c:val>
            <c:numRef>
              <c:f>'Figure 4'!$C$48:$M$48</c:f>
              <c:numCache>
                <c:formatCode>#\ ##0.0</c:formatCode>
                <c:ptCount val="11"/>
                <c:pt idx="0">
                  <c:v>54.500999999999998</c:v>
                </c:pt>
                <c:pt idx="1">
                  <c:v>55.384999999999998</c:v>
                </c:pt>
                <c:pt idx="2">
                  <c:v>55.923999999999999</c:v>
                </c:pt>
                <c:pt idx="3">
                  <c:v>55.792000000000002</c:v>
                </c:pt>
                <c:pt idx="4">
                  <c:v>56.713000000000001</c:v>
                </c:pt>
                <c:pt idx="5">
                  <c:v>55.837000000000003</c:v>
                </c:pt>
                <c:pt idx="6">
                  <c:v>56.856999999999999</c:v>
                </c:pt>
                <c:pt idx="7">
                  <c:v>58.113</c:v>
                </c:pt>
                <c:pt idx="8">
                  <c:v>59.655000000000001</c:v>
                </c:pt>
                <c:pt idx="9">
                  <c:v>61.067</c:v>
                </c:pt>
                <c:pt idx="10">
                  <c:v>61.283000000000001</c:v>
                </c:pt>
              </c:numCache>
            </c:numRef>
          </c:val>
          <c:smooth val="0"/>
          <c:extLst>
            <c:ext xmlns:c16="http://schemas.microsoft.com/office/drawing/2014/chart" uri="{C3380CC4-5D6E-409C-BE32-E72D297353CC}">
              <c16:uniqueId val="{00000000-C0F1-447E-84A7-2E3BFC9CCF27}"/>
            </c:ext>
          </c:extLst>
        </c:ser>
        <c:ser>
          <c:idx val="1"/>
          <c:order val="1"/>
          <c:tx>
            <c:strRef>
              <c:f>'Figure 4'!$B$49</c:f>
              <c:strCache>
                <c:ptCount val="1"/>
                <c:pt idx="0">
                  <c:v>CE1</c:v>
                </c:pt>
              </c:strCache>
            </c:strRef>
          </c:tx>
          <c:spPr>
            <a:ln w="28575" cap="rnd">
              <a:solidFill>
                <a:schemeClr val="accent4">
                  <a:lumMod val="40000"/>
                  <a:lumOff val="6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4'!$C$49:$M$49</c:f>
              <c:numCache>
                <c:formatCode>#\ ##0.0</c:formatCode>
                <c:ptCount val="11"/>
                <c:pt idx="0">
                  <c:v>65.460999999999999</c:v>
                </c:pt>
                <c:pt idx="1">
                  <c:v>67.543999999999997</c:v>
                </c:pt>
                <c:pt idx="2">
                  <c:v>67.135000000000005</c:v>
                </c:pt>
                <c:pt idx="3">
                  <c:v>68.302999999999997</c:v>
                </c:pt>
                <c:pt idx="4">
                  <c:v>68.096000000000004</c:v>
                </c:pt>
                <c:pt idx="5">
                  <c:v>66.402000000000001</c:v>
                </c:pt>
                <c:pt idx="6">
                  <c:v>67.438999999999993</c:v>
                </c:pt>
                <c:pt idx="7">
                  <c:v>68.343000000000004</c:v>
                </c:pt>
                <c:pt idx="8">
                  <c:v>69.024000000000001</c:v>
                </c:pt>
                <c:pt idx="9">
                  <c:v>71.369</c:v>
                </c:pt>
                <c:pt idx="10">
                  <c:v>71.843999999999994</c:v>
                </c:pt>
              </c:numCache>
            </c:numRef>
          </c:val>
          <c:smooth val="0"/>
          <c:extLst>
            <c:ext xmlns:c16="http://schemas.microsoft.com/office/drawing/2014/chart" uri="{C3380CC4-5D6E-409C-BE32-E72D297353CC}">
              <c16:uniqueId val="{00000001-2D47-4948-B9D0-D6241FB28F93}"/>
            </c:ext>
          </c:extLst>
        </c:ser>
        <c:ser>
          <c:idx val="2"/>
          <c:order val="2"/>
          <c:tx>
            <c:strRef>
              <c:f>'Figure 4'!$B$50</c:f>
              <c:strCache>
                <c:ptCount val="1"/>
                <c:pt idx="0">
                  <c:v>CE2</c:v>
                </c:pt>
              </c:strCache>
            </c:strRef>
          </c:tx>
          <c:spPr>
            <a:ln w="28575" cap="rnd">
              <a:solidFill>
                <a:schemeClr val="accent4"/>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4'!$C$50:$M$50</c:f>
              <c:numCache>
                <c:formatCode>#\ ##0.0</c:formatCode>
                <c:ptCount val="11"/>
                <c:pt idx="0">
                  <c:v>69.069000000000003</c:v>
                </c:pt>
                <c:pt idx="1">
                  <c:v>67.908000000000001</c:v>
                </c:pt>
                <c:pt idx="2">
                  <c:v>68.853999999999999</c:v>
                </c:pt>
                <c:pt idx="3">
                  <c:v>69.418000000000006</c:v>
                </c:pt>
                <c:pt idx="4">
                  <c:v>70.316999999999993</c:v>
                </c:pt>
                <c:pt idx="5">
                  <c:v>68.385000000000005</c:v>
                </c:pt>
                <c:pt idx="6">
                  <c:v>69.006</c:v>
                </c:pt>
                <c:pt idx="7">
                  <c:v>69.787000000000006</c:v>
                </c:pt>
                <c:pt idx="8">
                  <c:v>71.478999999999999</c:v>
                </c:pt>
                <c:pt idx="9">
                  <c:v>72.515000000000001</c:v>
                </c:pt>
                <c:pt idx="10">
                  <c:v>73.325000000000003</c:v>
                </c:pt>
              </c:numCache>
            </c:numRef>
          </c:val>
          <c:smooth val="0"/>
          <c:extLst>
            <c:ext xmlns:c16="http://schemas.microsoft.com/office/drawing/2014/chart" uri="{C3380CC4-5D6E-409C-BE32-E72D297353CC}">
              <c16:uniqueId val="{00000002-2D47-4948-B9D0-D6241FB28F93}"/>
            </c:ext>
          </c:extLst>
        </c:ser>
        <c:ser>
          <c:idx val="3"/>
          <c:order val="3"/>
          <c:tx>
            <c:strRef>
              <c:f>'Figure 4'!$B$51</c:f>
              <c:strCache>
                <c:ptCount val="1"/>
                <c:pt idx="0">
                  <c:v>CM1</c:v>
                </c:pt>
              </c:strCache>
            </c:strRef>
          </c:tx>
          <c:spPr>
            <a:ln w="28575" cap="rnd">
              <a:solidFill>
                <a:schemeClr val="accent4">
                  <a:lumMod val="75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4'!$C$51:$M$51</c:f>
              <c:numCache>
                <c:formatCode>#\ ##0.0</c:formatCode>
                <c:ptCount val="11"/>
                <c:pt idx="0">
                  <c:v>70.766000000000005</c:v>
                </c:pt>
                <c:pt idx="1">
                  <c:v>70.507000000000005</c:v>
                </c:pt>
                <c:pt idx="2">
                  <c:v>70.507000000000005</c:v>
                </c:pt>
                <c:pt idx="3">
                  <c:v>72.245999999999995</c:v>
                </c:pt>
                <c:pt idx="4">
                  <c:v>72.715000000000003</c:v>
                </c:pt>
                <c:pt idx="5">
                  <c:v>71.652000000000001</c:v>
                </c:pt>
                <c:pt idx="6">
                  <c:v>71.52</c:v>
                </c:pt>
                <c:pt idx="7">
                  <c:v>72.364999999999995</c:v>
                </c:pt>
                <c:pt idx="8">
                  <c:v>73.363</c:v>
                </c:pt>
                <c:pt idx="9">
                  <c:v>75.188000000000002</c:v>
                </c:pt>
                <c:pt idx="10">
                  <c:v>75.963999999999999</c:v>
                </c:pt>
              </c:numCache>
            </c:numRef>
          </c:val>
          <c:smooth val="0"/>
          <c:extLst>
            <c:ext xmlns:c16="http://schemas.microsoft.com/office/drawing/2014/chart" uri="{C3380CC4-5D6E-409C-BE32-E72D297353CC}">
              <c16:uniqueId val="{00000003-2D47-4948-B9D0-D6241FB28F93}"/>
            </c:ext>
          </c:extLst>
        </c:ser>
        <c:ser>
          <c:idx val="4"/>
          <c:order val="4"/>
          <c:tx>
            <c:strRef>
              <c:f>'Figure 4'!$B$52</c:f>
              <c:strCache>
                <c:ptCount val="1"/>
                <c:pt idx="0">
                  <c:v>CM2</c:v>
                </c:pt>
              </c:strCache>
            </c:strRef>
          </c:tx>
          <c:spPr>
            <a:ln w="28575" cap="rnd">
              <a:solidFill>
                <a:schemeClr val="accent4">
                  <a:lumMod val="5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4'!$C$52:$M$52</c:f>
              <c:numCache>
                <c:formatCode>#\ ##0.0</c:formatCode>
                <c:ptCount val="11"/>
                <c:pt idx="0">
                  <c:v>58.179000000000002</c:v>
                </c:pt>
                <c:pt idx="1">
                  <c:v>58.735999999999997</c:v>
                </c:pt>
                <c:pt idx="2">
                  <c:v>59.978000000000002</c:v>
                </c:pt>
                <c:pt idx="3">
                  <c:v>60.283999999999999</c:v>
                </c:pt>
                <c:pt idx="4">
                  <c:v>61.551000000000002</c:v>
                </c:pt>
                <c:pt idx="5">
                  <c:v>59.726999999999997</c:v>
                </c:pt>
                <c:pt idx="6">
                  <c:v>60.317</c:v>
                </c:pt>
                <c:pt idx="7">
                  <c:v>60.712000000000003</c:v>
                </c:pt>
                <c:pt idx="8">
                  <c:v>62.546999999999997</c:v>
                </c:pt>
                <c:pt idx="9">
                  <c:v>63.491999999999997</c:v>
                </c:pt>
                <c:pt idx="10">
                  <c:v>65.043999999999997</c:v>
                </c:pt>
              </c:numCache>
            </c:numRef>
          </c:val>
          <c:smooth val="0"/>
          <c:extLst>
            <c:ext xmlns:c16="http://schemas.microsoft.com/office/drawing/2014/chart" uri="{C3380CC4-5D6E-409C-BE32-E72D297353CC}">
              <c16:uniqueId val="{00000004-2D47-4948-B9D0-D6241FB28F93}"/>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Privé sous contrat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74129863417423625"/>
        </c:manualLayout>
      </c:layout>
      <c:lineChart>
        <c:grouping val="standard"/>
        <c:varyColors val="0"/>
        <c:ser>
          <c:idx val="0"/>
          <c:order val="0"/>
          <c:tx>
            <c:strRef>
              <c:f>'Figure 4'!$B$57</c:f>
              <c:strCache>
                <c:ptCount val="1"/>
                <c:pt idx="0">
                  <c:v>CP</c:v>
                </c:pt>
              </c:strCache>
            </c:strRef>
          </c:tx>
          <c:spPr>
            <a:ln w="28575" cap="rnd">
              <a:solidFill>
                <a:schemeClr val="accent1">
                  <a:lumMod val="20000"/>
                  <a:lumOff val="80000"/>
                </a:schemeClr>
              </a:solidFill>
              <a:round/>
            </a:ln>
            <a:effectLst/>
          </c:spPr>
          <c:marker>
            <c:symbol val="none"/>
          </c:marker>
          <c:val>
            <c:numRef>
              <c:f>'Figure 4'!$C$57:$M$57</c:f>
              <c:numCache>
                <c:formatCode>#\ ##0.0</c:formatCode>
                <c:ptCount val="11"/>
                <c:pt idx="0">
                  <c:v>32.531999999999996</c:v>
                </c:pt>
                <c:pt idx="1">
                  <c:v>32.543999999999997</c:v>
                </c:pt>
                <c:pt idx="2">
                  <c:v>31.257000000000001</c:v>
                </c:pt>
                <c:pt idx="3">
                  <c:v>32.585999999999999</c:v>
                </c:pt>
                <c:pt idx="4">
                  <c:v>33.423000000000002</c:v>
                </c:pt>
                <c:pt idx="5">
                  <c:v>32.439</c:v>
                </c:pt>
                <c:pt idx="6">
                  <c:v>32.896999999999998</c:v>
                </c:pt>
                <c:pt idx="7">
                  <c:v>33.079000000000001</c:v>
                </c:pt>
                <c:pt idx="8">
                  <c:v>34.393000000000001</c:v>
                </c:pt>
                <c:pt idx="9">
                  <c:v>35.573999999999998</c:v>
                </c:pt>
                <c:pt idx="10">
                  <c:v>35.130000000000003</c:v>
                </c:pt>
              </c:numCache>
            </c:numRef>
          </c:val>
          <c:smooth val="0"/>
          <c:extLst>
            <c:ext xmlns:c16="http://schemas.microsoft.com/office/drawing/2014/chart" uri="{C3380CC4-5D6E-409C-BE32-E72D297353CC}">
              <c16:uniqueId val="{00000000-7583-47C7-8B37-F7EADFE56E48}"/>
            </c:ext>
          </c:extLst>
        </c:ser>
        <c:ser>
          <c:idx val="1"/>
          <c:order val="1"/>
          <c:tx>
            <c:strRef>
              <c:f>'Figure 4'!$B$58</c:f>
              <c:strCache>
                <c:ptCount val="1"/>
                <c:pt idx="0">
                  <c:v>CE1</c:v>
                </c:pt>
              </c:strCache>
            </c:strRef>
          </c:tx>
          <c:spPr>
            <a:ln w="28575" cap="rnd">
              <a:solidFill>
                <a:schemeClr val="accent4">
                  <a:lumMod val="40000"/>
                  <a:lumOff val="6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4'!$C$58:$M$58</c:f>
              <c:numCache>
                <c:formatCode>#\ ##0.0</c:formatCode>
                <c:ptCount val="11"/>
                <c:pt idx="0">
                  <c:v>35.68</c:v>
                </c:pt>
                <c:pt idx="1">
                  <c:v>37.158999999999999</c:v>
                </c:pt>
                <c:pt idx="2">
                  <c:v>36.56</c:v>
                </c:pt>
                <c:pt idx="3">
                  <c:v>38.268000000000001</c:v>
                </c:pt>
                <c:pt idx="4">
                  <c:v>38.738</c:v>
                </c:pt>
                <c:pt idx="5">
                  <c:v>37.902000000000001</c:v>
                </c:pt>
                <c:pt idx="6">
                  <c:v>38.363999999999997</c:v>
                </c:pt>
                <c:pt idx="7">
                  <c:v>38.722999999999999</c:v>
                </c:pt>
                <c:pt idx="8">
                  <c:v>39.820999999999998</c:v>
                </c:pt>
                <c:pt idx="9">
                  <c:v>41.234999999999999</c:v>
                </c:pt>
                <c:pt idx="10">
                  <c:v>41.530999999999999</c:v>
                </c:pt>
              </c:numCache>
            </c:numRef>
          </c:val>
          <c:smooth val="0"/>
          <c:extLst>
            <c:ext xmlns:c16="http://schemas.microsoft.com/office/drawing/2014/chart" uri="{C3380CC4-5D6E-409C-BE32-E72D297353CC}">
              <c16:uniqueId val="{00000001-68D3-4D8F-95D8-4F832C7AA7BA}"/>
            </c:ext>
          </c:extLst>
        </c:ser>
        <c:ser>
          <c:idx val="2"/>
          <c:order val="2"/>
          <c:tx>
            <c:strRef>
              <c:f>'Figure 4'!$B$59</c:f>
              <c:strCache>
                <c:ptCount val="1"/>
                <c:pt idx="0">
                  <c:v>CE2</c:v>
                </c:pt>
              </c:strCache>
            </c:strRef>
          </c:tx>
          <c:spPr>
            <a:ln w="28575" cap="rnd">
              <a:solidFill>
                <a:schemeClr val="accent4"/>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4'!$C$59:$M$59</c:f>
              <c:numCache>
                <c:formatCode>#\ ##0.0</c:formatCode>
                <c:ptCount val="11"/>
                <c:pt idx="0">
                  <c:v>35.655999999999999</c:v>
                </c:pt>
                <c:pt idx="1">
                  <c:v>36.726999999999997</c:v>
                </c:pt>
                <c:pt idx="2">
                  <c:v>35.32</c:v>
                </c:pt>
                <c:pt idx="3">
                  <c:v>36.881</c:v>
                </c:pt>
                <c:pt idx="4">
                  <c:v>37.636000000000003</c:v>
                </c:pt>
                <c:pt idx="5">
                  <c:v>36.735999999999997</c:v>
                </c:pt>
                <c:pt idx="6">
                  <c:v>37.491999999999997</c:v>
                </c:pt>
                <c:pt idx="7">
                  <c:v>37.993000000000002</c:v>
                </c:pt>
                <c:pt idx="8">
                  <c:v>38.456000000000003</c:v>
                </c:pt>
                <c:pt idx="9">
                  <c:v>38.994999999999997</c:v>
                </c:pt>
                <c:pt idx="10">
                  <c:v>40.106999999999999</c:v>
                </c:pt>
              </c:numCache>
            </c:numRef>
          </c:val>
          <c:smooth val="0"/>
          <c:extLst>
            <c:ext xmlns:c16="http://schemas.microsoft.com/office/drawing/2014/chart" uri="{C3380CC4-5D6E-409C-BE32-E72D297353CC}">
              <c16:uniqueId val="{00000002-68D3-4D8F-95D8-4F832C7AA7BA}"/>
            </c:ext>
          </c:extLst>
        </c:ser>
        <c:ser>
          <c:idx val="3"/>
          <c:order val="3"/>
          <c:tx>
            <c:strRef>
              <c:f>'Figure 4'!$B$60</c:f>
              <c:strCache>
                <c:ptCount val="1"/>
                <c:pt idx="0">
                  <c:v>CM1</c:v>
                </c:pt>
              </c:strCache>
            </c:strRef>
          </c:tx>
          <c:spPr>
            <a:ln w="28575" cap="rnd">
              <a:solidFill>
                <a:schemeClr val="accent4">
                  <a:lumMod val="75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4'!$C$60:$M$60</c:f>
              <c:numCache>
                <c:formatCode>#\ ##0.0</c:formatCode>
                <c:ptCount val="11"/>
                <c:pt idx="0">
                  <c:v>36.853999999999999</c:v>
                </c:pt>
                <c:pt idx="1">
                  <c:v>37.213000000000001</c:v>
                </c:pt>
                <c:pt idx="2">
                  <c:v>36.975999999999999</c:v>
                </c:pt>
                <c:pt idx="3">
                  <c:v>38.19</c:v>
                </c:pt>
                <c:pt idx="4">
                  <c:v>38.756</c:v>
                </c:pt>
                <c:pt idx="5">
                  <c:v>38.534999999999997</c:v>
                </c:pt>
                <c:pt idx="6">
                  <c:v>38.816000000000003</c:v>
                </c:pt>
                <c:pt idx="7">
                  <c:v>39.664000000000001</c:v>
                </c:pt>
                <c:pt idx="8">
                  <c:v>40.314999999999998</c:v>
                </c:pt>
                <c:pt idx="9">
                  <c:v>40.536999999999999</c:v>
                </c:pt>
                <c:pt idx="10">
                  <c:v>41.552999999999997</c:v>
                </c:pt>
              </c:numCache>
            </c:numRef>
          </c:val>
          <c:smooth val="0"/>
          <c:extLst>
            <c:ext xmlns:c16="http://schemas.microsoft.com/office/drawing/2014/chart" uri="{C3380CC4-5D6E-409C-BE32-E72D297353CC}">
              <c16:uniqueId val="{00000003-68D3-4D8F-95D8-4F832C7AA7BA}"/>
            </c:ext>
          </c:extLst>
        </c:ser>
        <c:ser>
          <c:idx val="4"/>
          <c:order val="4"/>
          <c:tx>
            <c:strRef>
              <c:f>'Figure 4'!$B$61</c:f>
              <c:strCache>
                <c:ptCount val="1"/>
                <c:pt idx="0">
                  <c:v>CM2</c:v>
                </c:pt>
              </c:strCache>
            </c:strRef>
          </c:tx>
          <c:spPr>
            <a:ln w="28575" cap="rnd">
              <a:solidFill>
                <a:schemeClr val="accent4">
                  <a:lumMod val="50000"/>
                </a:schemeClr>
              </a:solidFill>
              <a:round/>
            </a:ln>
            <a:effectLst/>
          </c:spPr>
          <c:marker>
            <c:symbol val="none"/>
          </c:marker>
          <c:cat>
            <c:strRef>
              <c:f>'Figure 4'!$C$26:$M$26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4'!$C$61:$M$61</c:f>
              <c:numCache>
                <c:formatCode>#\ ##0.0</c:formatCode>
                <c:ptCount val="11"/>
                <c:pt idx="0">
                  <c:v>28.681999999999999</c:v>
                </c:pt>
                <c:pt idx="1">
                  <c:v>29.550999999999998</c:v>
                </c:pt>
                <c:pt idx="2">
                  <c:v>29.283000000000001</c:v>
                </c:pt>
                <c:pt idx="3">
                  <c:v>31.029</c:v>
                </c:pt>
                <c:pt idx="4">
                  <c:v>32.390999999999998</c:v>
                </c:pt>
                <c:pt idx="5">
                  <c:v>31.413</c:v>
                </c:pt>
                <c:pt idx="6">
                  <c:v>32.107999999999997</c:v>
                </c:pt>
                <c:pt idx="7">
                  <c:v>32.96</c:v>
                </c:pt>
                <c:pt idx="8">
                  <c:v>33.350999999999999</c:v>
                </c:pt>
                <c:pt idx="9">
                  <c:v>33.468000000000004</c:v>
                </c:pt>
                <c:pt idx="10">
                  <c:v>34.648000000000003</c:v>
                </c:pt>
              </c:numCache>
            </c:numRef>
          </c:val>
          <c:smooth val="0"/>
          <c:extLst>
            <c:ext xmlns:c16="http://schemas.microsoft.com/office/drawing/2014/chart" uri="{C3380CC4-5D6E-409C-BE32-E72D297353CC}">
              <c16:uniqueId val="{00000004-68D3-4D8F-95D8-4F832C7AA7BA}"/>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80"/>
          <c:min val="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a:solidFill>
            <a:schemeClr val="accent4">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828299943519717E-2"/>
          <c:y val="4.4444444444444446E-2"/>
          <c:w val="0.91496494900162795"/>
          <c:h val="0.83586987990137596"/>
        </c:manualLayout>
      </c:layout>
      <c:barChart>
        <c:barDir val="col"/>
        <c:grouping val="clustered"/>
        <c:varyColors val="0"/>
        <c:ser>
          <c:idx val="0"/>
          <c:order val="0"/>
          <c:tx>
            <c:strRef>
              <c:f>'Figure 5'!$A$26</c:f>
              <c:strCache>
                <c:ptCount val="1"/>
                <c:pt idx="0">
                  <c:v>Classes avec niveau supérieur</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5'!$B$25:$E$25</c:f>
              <c:strCache>
                <c:ptCount val="4"/>
                <c:pt idx="0">
                  <c:v>CE1</c:v>
                </c:pt>
                <c:pt idx="1">
                  <c:v>CE2</c:v>
                </c:pt>
                <c:pt idx="2">
                  <c:v>CM1</c:v>
                </c:pt>
                <c:pt idx="3">
                  <c:v>CM2</c:v>
                </c:pt>
              </c:strCache>
            </c:strRef>
          </c:cat>
          <c:val>
            <c:numRef>
              <c:f>'Figure 5'!$B$26:$E$26</c:f>
              <c:numCache>
                <c:formatCode>0.0</c:formatCode>
                <c:ptCount val="4"/>
                <c:pt idx="0">
                  <c:v>4.1000000000000085</c:v>
                </c:pt>
                <c:pt idx="1">
                  <c:v>3.5999999999999943</c:v>
                </c:pt>
                <c:pt idx="2">
                  <c:v>1.5</c:v>
                </c:pt>
              </c:numCache>
            </c:numRef>
          </c:val>
          <c:extLst>
            <c:ext xmlns:c16="http://schemas.microsoft.com/office/drawing/2014/chart" uri="{C3380CC4-5D6E-409C-BE32-E72D297353CC}">
              <c16:uniqueId val="{00000000-CFF5-4E9A-90F9-F10EE1150F2D}"/>
            </c:ext>
          </c:extLst>
        </c:ser>
        <c:ser>
          <c:idx val="1"/>
          <c:order val="1"/>
          <c:tx>
            <c:strRef>
              <c:f>'Figure 5'!$A$27</c:f>
              <c:strCache>
                <c:ptCount val="1"/>
                <c:pt idx="0">
                  <c:v>Classes avec niveau inférieur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5'!$B$25:$E$25</c:f>
              <c:strCache>
                <c:ptCount val="4"/>
                <c:pt idx="0">
                  <c:v>CE1</c:v>
                </c:pt>
                <c:pt idx="1">
                  <c:v>CE2</c:v>
                </c:pt>
                <c:pt idx="2">
                  <c:v>CM1</c:v>
                </c:pt>
                <c:pt idx="3">
                  <c:v>CM2</c:v>
                </c:pt>
              </c:strCache>
            </c:strRef>
          </c:cat>
          <c:val>
            <c:numRef>
              <c:f>'Figure 5'!$B$27:$E$27</c:f>
              <c:numCache>
                <c:formatCode>0.0</c:formatCode>
                <c:ptCount val="4"/>
                <c:pt idx="0">
                  <c:v>1.2000000000000028</c:v>
                </c:pt>
                <c:pt idx="1">
                  <c:v>-0.40000000000000568</c:v>
                </c:pt>
                <c:pt idx="2">
                  <c:v>-1.8999999999999986</c:v>
                </c:pt>
                <c:pt idx="3">
                  <c:v>-0.90000000000000568</c:v>
                </c:pt>
              </c:numCache>
            </c:numRef>
          </c:val>
          <c:extLst>
            <c:ext xmlns:c16="http://schemas.microsoft.com/office/drawing/2014/chart" uri="{C3380CC4-5D6E-409C-BE32-E72D297353CC}">
              <c16:uniqueId val="{00000001-CFF5-4E9A-90F9-F10EE1150F2D}"/>
            </c:ext>
          </c:extLst>
        </c:ser>
        <c:ser>
          <c:idx val="2"/>
          <c:order val="2"/>
          <c:tx>
            <c:strRef>
              <c:f>'Figure 5'!$A$28</c:f>
              <c:strCache>
                <c:ptCount val="1"/>
                <c:pt idx="0">
                  <c:v>Ensemble des classes multiniveaux</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5'!$B$25:$E$25</c:f>
              <c:strCache>
                <c:ptCount val="4"/>
                <c:pt idx="0">
                  <c:v>CE1</c:v>
                </c:pt>
                <c:pt idx="1">
                  <c:v>CE2</c:v>
                </c:pt>
                <c:pt idx="2">
                  <c:v>CM1</c:v>
                </c:pt>
                <c:pt idx="3">
                  <c:v>CM2</c:v>
                </c:pt>
              </c:strCache>
            </c:strRef>
          </c:cat>
          <c:val>
            <c:numRef>
              <c:f>'Figure 5'!$B$28:$E$28</c:f>
              <c:numCache>
                <c:formatCode>0.0</c:formatCode>
                <c:ptCount val="4"/>
                <c:pt idx="0">
                  <c:v>2.7000000000000028</c:v>
                </c:pt>
                <c:pt idx="1">
                  <c:v>1.2000000000000028</c:v>
                </c:pt>
                <c:pt idx="2">
                  <c:v>0.30000000000000426</c:v>
                </c:pt>
              </c:numCache>
            </c:numRef>
          </c:val>
          <c:extLst>
            <c:ext xmlns:c16="http://schemas.microsoft.com/office/drawing/2014/chart" uri="{C3380CC4-5D6E-409C-BE32-E72D297353CC}">
              <c16:uniqueId val="{00000002-CFF5-4E9A-90F9-F10EE1150F2D}"/>
            </c:ext>
          </c:extLst>
        </c:ser>
        <c:dLbls>
          <c:showLegendKey val="0"/>
          <c:showVal val="0"/>
          <c:showCatName val="0"/>
          <c:showSerName val="0"/>
          <c:showPercent val="0"/>
          <c:showBubbleSize val="0"/>
        </c:dLbls>
        <c:gapWidth val="219"/>
        <c:overlap val="-27"/>
        <c:axId val="1773703983"/>
        <c:axId val="1773706863"/>
      </c:barChart>
      <c:catAx>
        <c:axId val="17737039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773706863"/>
        <c:crosses val="autoZero"/>
        <c:auto val="1"/>
        <c:lblAlgn val="ctr"/>
        <c:lblOffset val="100"/>
        <c:noMultiLvlLbl val="0"/>
      </c:catAx>
      <c:valAx>
        <c:axId val="17737068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773703983"/>
        <c:crosses val="autoZero"/>
        <c:crossBetween val="between"/>
      </c:valAx>
      <c:spPr>
        <a:noFill/>
        <a:ln>
          <a:noFill/>
        </a:ln>
        <a:effectLst/>
      </c:spPr>
    </c:plotArea>
    <c:legend>
      <c:legendPos val="b"/>
      <c:layout>
        <c:manualLayout>
          <c:xMode val="edge"/>
          <c:yMode val="edge"/>
          <c:x val="0.63227106029554525"/>
          <c:y val="5.1473433668273068E-2"/>
          <c:w val="0.33860623074289625"/>
          <c:h val="0.19157829107040827"/>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50306385877095228"/>
          <c:y val="2.9373279559567249E-2"/>
          <c:w val="0.4647023353386307"/>
          <c:h val="0.81999743517402324"/>
        </c:manualLayout>
      </c:layout>
      <c:barChart>
        <c:barDir val="bar"/>
        <c:grouping val="clustered"/>
        <c:varyColors val="0"/>
        <c:ser>
          <c:idx val="5"/>
          <c:order val="0"/>
          <c:tx>
            <c:strRef>
              <c:f>'Figure 6'!$G$44</c:f>
              <c:strCache>
                <c:ptCount val="1"/>
                <c:pt idx="0">
                  <c:v>Ensemble</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6'!$G$45:$G$48</c:f>
              <c:numCache>
                <c:formatCode>0</c:formatCode>
                <c:ptCount val="4"/>
                <c:pt idx="0">
                  <c:v>50.169065475499288</c:v>
                </c:pt>
                <c:pt idx="1">
                  <c:v>43.803500831421957</c:v>
                </c:pt>
                <c:pt idx="2">
                  <c:v>67.309695218403448</c:v>
                </c:pt>
                <c:pt idx="3">
                  <c:v>77.173227388982625</c:v>
                </c:pt>
              </c:numCache>
            </c:numRef>
          </c:val>
          <c:extLst>
            <c:ext xmlns:c16="http://schemas.microsoft.com/office/drawing/2014/chart" uri="{C3380CC4-5D6E-409C-BE32-E72D297353CC}">
              <c16:uniqueId val="{00000000-52C4-48F1-B4C1-5AB7F3552D0B}"/>
            </c:ext>
          </c:extLst>
        </c:ser>
        <c:ser>
          <c:idx val="4"/>
          <c:order val="1"/>
          <c:tx>
            <c:strRef>
              <c:f>'Figure 6'!$F$44</c:f>
              <c:strCache>
                <c:ptCount val="1"/>
                <c:pt idx="0">
                  <c:v>CM2 mononiveau</c:v>
                </c:pt>
              </c:strCache>
            </c:strRef>
          </c:tx>
          <c:spPr>
            <a:solidFill>
              <a:srgbClr val="FFB266"/>
            </a:solidFill>
            <a:ln>
              <a:noFill/>
            </a:ln>
            <a:effectLst/>
          </c:spPr>
          <c:invertIfNegative val="0"/>
          <c:dLbls>
            <c:dLbl>
              <c:idx val="2"/>
              <c:layout>
                <c:manualLayout>
                  <c:x val="3.439451487692971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C4-48F1-B4C1-5AB7F3552D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6'!$F$45:$F$48</c:f>
              <c:numCache>
                <c:formatCode>0</c:formatCode>
                <c:ptCount val="4"/>
                <c:pt idx="0">
                  <c:v>46.323096324890408</c:v>
                </c:pt>
                <c:pt idx="1">
                  <c:v>41.387488636344337</c:v>
                </c:pt>
                <c:pt idx="2">
                  <c:v>58.274802934752643</c:v>
                </c:pt>
                <c:pt idx="3">
                  <c:v>77.410075718135573</c:v>
                </c:pt>
              </c:numCache>
            </c:numRef>
          </c:val>
          <c:extLst>
            <c:ext xmlns:c16="http://schemas.microsoft.com/office/drawing/2014/chart" uri="{C3380CC4-5D6E-409C-BE32-E72D297353CC}">
              <c16:uniqueId val="{00000002-52C4-48F1-B4C1-5AB7F3552D0B}"/>
            </c:ext>
          </c:extLst>
        </c:ser>
        <c:ser>
          <c:idx val="3"/>
          <c:order val="2"/>
          <c:tx>
            <c:strRef>
              <c:f>'Figure 6'!$E$44</c:f>
              <c:strCache>
                <c:ptCount val="1"/>
                <c:pt idx="0">
                  <c:v>CM1 mononiveau</c:v>
                </c:pt>
              </c:strCache>
            </c:strRef>
          </c:tx>
          <c:spPr>
            <a:solidFill>
              <a:srgbClr val="C195C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6'!$E$45:$E$48</c:f>
              <c:numCache>
                <c:formatCode>0</c:formatCode>
                <c:ptCount val="4"/>
                <c:pt idx="0">
                  <c:v>40.12414185622243</c:v>
                </c:pt>
                <c:pt idx="1">
                  <c:v>40.952793401048993</c:v>
                </c:pt>
                <c:pt idx="2">
                  <c:v>60.074110325900719</c:v>
                </c:pt>
                <c:pt idx="3">
                  <c:v>73.666467092597799</c:v>
                </c:pt>
              </c:numCache>
            </c:numRef>
          </c:val>
          <c:extLst>
            <c:ext xmlns:c16="http://schemas.microsoft.com/office/drawing/2014/chart" uri="{C3380CC4-5D6E-409C-BE32-E72D297353CC}">
              <c16:uniqueId val="{00000003-52C4-48F1-B4C1-5AB7F3552D0B}"/>
            </c:ext>
          </c:extLst>
        </c:ser>
        <c:ser>
          <c:idx val="2"/>
          <c:order val="3"/>
          <c:tx>
            <c:strRef>
              <c:f>'Figure 6'!$D$44</c:f>
              <c:strCache>
                <c:ptCount val="1"/>
                <c:pt idx="0">
                  <c:v>CE2 mononiveau</c:v>
                </c:pt>
              </c:strCache>
            </c:strRef>
          </c:tx>
          <c:spPr>
            <a:solidFill>
              <a:srgbClr val="94CF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6'!$D$45:$D$48</c:f>
              <c:numCache>
                <c:formatCode>0</c:formatCode>
                <c:ptCount val="4"/>
                <c:pt idx="0">
                  <c:v>44.313857982443622</c:v>
                </c:pt>
                <c:pt idx="1">
                  <c:v>43.629731538921781</c:v>
                </c:pt>
                <c:pt idx="2">
                  <c:v>63.101381650350149</c:v>
                </c:pt>
                <c:pt idx="3">
                  <c:v>74.277033180370765</c:v>
                </c:pt>
              </c:numCache>
            </c:numRef>
          </c:val>
          <c:extLst>
            <c:ext xmlns:c16="http://schemas.microsoft.com/office/drawing/2014/chart" uri="{C3380CC4-5D6E-409C-BE32-E72D297353CC}">
              <c16:uniqueId val="{00000004-52C4-48F1-B4C1-5AB7F3552D0B}"/>
            </c:ext>
          </c:extLst>
        </c:ser>
        <c:ser>
          <c:idx val="1"/>
          <c:order val="4"/>
          <c:tx>
            <c:strRef>
              <c:f>'Figure 6'!$C$44</c:f>
              <c:strCache>
                <c:ptCount val="1"/>
                <c:pt idx="0">
                  <c:v>CE1 mononiveau</c:v>
                </c:pt>
              </c:strCache>
            </c:strRef>
          </c:tx>
          <c:spPr>
            <a:solidFill>
              <a:srgbClr val="87B2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6'!$C$45:$C$48</c:f>
              <c:numCache>
                <c:formatCode>0</c:formatCode>
                <c:ptCount val="4"/>
                <c:pt idx="0">
                  <c:v>57.986363072439843</c:v>
                </c:pt>
                <c:pt idx="1">
                  <c:v>45.861488373027647</c:v>
                </c:pt>
                <c:pt idx="2">
                  <c:v>74.143730082919944</c:v>
                </c:pt>
                <c:pt idx="3">
                  <c:v>81.083565695177313</c:v>
                </c:pt>
              </c:numCache>
            </c:numRef>
          </c:val>
          <c:extLst>
            <c:ext xmlns:c16="http://schemas.microsoft.com/office/drawing/2014/chart" uri="{C3380CC4-5D6E-409C-BE32-E72D297353CC}">
              <c16:uniqueId val="{00000005-52C4-48F1-B4C1-5AB7F3552D0B}"/>
            </c:ext>
          </c:extLst>
        </c:ser>
        <c:ser>
          <c:idx val="0"/>
          <c:order val="5"/>
          <c:tx>
            <c:strRef>
              <c:f>'Figure 6'!$B$44</c:f>
              <c:strCache>
                <c:ptCount val="1"/>
                <c:pt idx="0">
                  <c:v>CP mononiveau</c:v>
                </c:pt>
              </c:strCache>
            </c:strRef>
          </c:tx>
          <c:spPr>
            <a:solidFill>
              <a:srgbClr val="EF767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6'!$A$45:$A$48</c:f>
              <c:strCache>
                <c:ptCount val="4"/>
                <c:pt idx="0">
                  <c:v>Dans la semaine, j'organise des temps pendant la classe, durant lesquels je prends en charge des élèves pour répondre à des besoins repérés (renforcer certaines compétences, reprendre des notions, etc.).</c:v>
                </c:pt>
                <c:pt idx="1">
                  <c:v>Pendant une activité des élèves, je consacre un temps pour noter mes observations sur un ou plusieurs élèves que je pressens en difficulté.</c:v>
                </c:pt>
                <c:pt idx="2">
                  <c:v>Je travaille avec les élèves individuellement ou en petits groupes (pour les guider, repérer ce qu'ils ont compris, etc.).</c:v>
                </c:pt>
                <c:pt idx="3">
                  <c:v>Mes préparations de cours intègrent des informations spécifiques pour certains élèves (sollicitation particulière, adaptation des exercices et/ou des supports, etc.).</c:v>
                </c:pt>
              </c:strCache>
            </c:strRef>
          </c:cat>
          <c:val>
            <c:numRef>
              <c:f>'Figure 6'!$B$45:$B$48</c:f>
              <c:numCache>
                <c:formatCode>0</c:formatCode>
                <c:ptCount val="4"/>
                <c:pt idx="0">
                  <c:v>56.063503796143088</c:v>
                </c:pt>
                <c:pt idx="1">
                  <c:v>45.567340022908702</c:v>
                </c:pt>
                <c:pt idx="2">
                  <c:v>74.979171271147834</c:v>
                </c:pt>
                <c:pt idx="3">
                  <c:v>77.543030887874849</c:v>
                </c:pt>
              </c:numCache>
            </c:numRef>
          </c:val>
          <c:extLst>
            <c:ext xmlns:c16="http://schemas.microsoft.com/office/drawing/2014/chart" uri="{C3380CC4-5D6E-409C-BE32-E72D297353CC}">
              <c16:uniqueId val="{00000006-52C4-48F1-B4C1-5AB7F3552D0B}"/>
            </c:ext>
          </c:extLst>
        </c:ser>
        <c:dLbls>
          <c:showLegendKey val="0"/>
          <c:showVal val="0"/>
          <c:showCatName val="0"/>
          <c:showSerName val="0"/>
          <c:showPercent val="0"/>
          <c:showBubbleSize val="0"/>
        </c:dLbls>
        <c:gapWidth val="182"/>
        <c:axId val="578685392"/>
        <c:axId val="578689984"/>
      </c:barChart>
      <c:scatterChart>
        <c:scatterStyle val="lineMarker"/>
        <c:varyColors val="0"/>
        <c:ser>
          <c:idx val="6"/>
          <c:order val="6"/>
          <c:tx>
            <c:strRef>
              <c:f>'Figure 6'!$B$52</c:f>
              <c:strCache>
                <c:ptCount val="1"/>
                <c:pt idx="0">
                  <c:v>Multiniveau incluant le CP</c:v>
                </c:pt>
              </c:strCache>
            </c:strRef>
          </c:tx>
          <c:spPr>
            <a:ln w="25400" cap="rnd">
              <a:noFill/>
              <a:round/>
            </a:ln>
            <a:effectLst/>
          </c:spPr>
          <c:marker>
            <c:symbol val="circle"/>
            <c:size val="5"/>
            <c:spPr>
              <a:solidFill>
                <a:srgbClr val="E41A1C"/>
              </a:solidFill>
              <a:ln w="88900">
                <a:solidFill>
                  <a:srgbClr val="E41A1C"/>
                </a:solidFill>
              </a:ln>
              <a:effectLst/>
            </c:spPr>
          </c:marker>
          <c:xVal>
            <c:numRef>
              <c:f>'Figure 6'!$B$53:$B$56</c:f>
              <c:numCache>
                <c:formatCode>0</c:formatCode>
                <c:ptCount val="4"/>
                <c:pt idx="0">
                  <c:v>40.341397466216002</c:v>
                </c:pt>
                <c:pt idx="1">
                  <c:v>35.084498474109502</c:v>
                </c:pt>
                <c:pt idx="2">
                  <c:v>62.677357031761872</c:v>
                </c:pt>
                <c:pt idx="3">
                  <c:v>71.025392537900913</c:v>
                </c:pt>
              </c:numCache>
            </c:numRef>
          </c:xVal>
          <c:yVal>
            <c:numRef>
              <c:f>'Figure 6'!$B$59:$B$62</c:f>
              <c:numCache>
                <c:formatCode>General</c:formatCode>
                <c:ptCount val="4"/>
                <c:pt idx="0">
                  <c:v>4.5</c:v>
                </c:pt>
                <c:pt idx="1">
                  <c:v>10</c:v>
                </c:pt>
                <c:pt idx="2">
                  <c:v>15.5</c:v>
                </c:pt>
                <c:pt idx="3">
                  <c:v>21</c:v>
                </c:pt>
              </c:numCache>
            </c:numRef>
          </c:yVal>
          <c:smooth val="0"/>
          <c:extLst>
            <c:ext xmlns:c16="http://schemas.microsoft.com/office/drawing/2014/chart" uri="{C3380CC4-5D6E-409C-BE32-E72D297353CC}">
              <c16:uniqueId val="{00000007-52C4-48F1-B4C1-5AB7F3552D0B}"/>
            </c:ext>
          </c:extLst>
        </c:ser>
        <c:ser>
          <c:idx val="7"/>
          <c:order val="7"/>
          <c:tx>
            <c:strRef>
              <c:f>'Figure 6'!$C$52</c:f>
              <c:strCache>
                <c:ptCount val="1"/>
                <c:pt idx="0">
                  <c:v>Multiniveau incluant le CE1</c:v>
                </c:pt>
              </c:strCache>
            </c:strRef>
          </c:tx>
          <c:spPr>
            <a:ln w="25400" cap="rnd">
              <a:noFill/>
              <a:round/>
            </a:ln>
            <a:effectLst/>
          </c:spPr>
          <c:marker>
            <c:symbol val="circle"/>
            <c:size val="5"/>
            <c:spPr>
              <a:solidFill>
                <a:srgbClr val="377EB8"/>
              </a:solidFill>
              <a:ln w="88900">
                <a:solidFill>
                  <a:srgbClr val="377EB8"/>
                </a:solidFill>
              </a:ln>
              <a:effectLst/>
            </c:spPr>
          </c:marker>
          <c:xVal>
            <c:numRef>
              <c:f>'Figure 6'!$C$53:$C$56</c:f>
              <c:numCache>
                <c:formatCode>0</c:formatCode>
                <c:ptCount val="4"/>
                <c:pt idx="0">
                  <c:v>40.595128178033448</c:v>
                </c:pt>
                <c:pt idx="1">
                  <c:v>32.136854148804517</c:v>
                </c:pt>
                <c:pt idx="2">
                  <c:v>59.015917328778038</c:v>
                </c:pt>
                <c:pt idx="3">
                  <c:v>67.259784067537126</c:v>
                </c:pt>
              </c:numCache>
            </c:numRef>
          </c:xVal>
          <c:yVal>
            <c:numRef>
              <c:f>'Figure 6'!$C$59:$C$62</c:f>
              <c:numCache>
                <c:formatCode>General</c:formatCode>
                <c:ptCount val="4"/>
                <c:pt idx="0">
                  <c:v>3.75</c:v>
                </c:pt>
                <c:pt idx="1">
                  <c:v>9.25</c:v>
                </c:pt>
                <c:pt idx="2">
                  <c:v>14.75</c:v>
                </c:pt>
                <c:pt idx="3">
                  <c:v>20.25</c:v>
                </c:pt>
              </c:numCache>
            </c:numRef>
          </c:yVal>
          <c:smooth val="0"/>
          <c:extLst>
            <c:ext xmlns:c16="http://schemas.microsoft.com/office/drawing/2014/chart" uri="{C3380CC4-5D6E-409C-BE32-E72D297353CC}">
              <c16:uniqueId val="{00000008-52C4-48F1-B4C1-5AB7F3552D0B}"/>
            </c:ext>
          </c:extLst>
        </c:ser>
        <c:ser>
          <c:idx val="8"/>
          <c:order val="8"/>
          <c:tx>
            <c:strRef>
              <c:f>'Figure 6'!$D$52</c:f>
              <c:strCache>
                <c:ptCount val="1"/>
                <c:pt idx="0">
                  <c:v>Multiniveau incluant le CE2</c:v>
                </c:pt>
              </c:strCache>
            </c:strRef>
          </c:tx>
          <c:spPr>
            <a:ln w="25400" cap="rnd">
              <a:noFill/>
              <a:round/>
            </a:ln>
            <a:effectLst/>
          </c:spPr>
          <c:marker>
            <c:symbol val="circle"/>
            <c:size val="5"/>
            <c:spPr>
              <a:solidFill>
                <a:srgbClr val="4DAF4A"/>
              </a:solidFill>
              <a:ln w="88900">
                <a:solidFill>
                  <a:srgbClr val="4DAF4A"/>
                </a:solidFill>
              </a:ln>
              <a:effectLst/>
            </c:spPr>
          </c:marker>
          <c:xVal>
            <c:numRef>
              <c:f>'Figure 6'!$D$53:$D$56</c:f>
              <c:numCache>
                <c:formatCode>0</c:formatCode>
                <c:ptCount val="4"/>
                <c:pt idx="0">
                  <c:v>42.357368060244013</c:v>
                </c:pt>
                <c:pt idx="1">
                  <c:v>31.337493455293181</c:v>
                </c:pt>
                <c:pt idx="2">
                  <c:v>60.008367587726497</c:v>
                </c:pt>
                <c:pt idx="3">
                  <c:v>69.644459633187523</c:v>
                </c:pt>
              </c:numCache>
            </c:numRef>
          </c:xVal>
          <c:yVal>
            <c:numRef>
              <c:f>'Figure 6'!$D$59:$D$62</c:f>
              <c:numCache>
                <c:formatCode>General</c:formatCode>
                <c:ptCount val="4"/>
                <c:pt idx="0">
                  <c:v>3.25</c:v>
                </c:pt>
                <c:pt idx="1">
                  <c:v>8.5</c:v>
                </c:pt>
                <c:pt idx="2">
                  <c:v>14.25</c:v>
                </c:pt>
                <c:pt idx="3">
                  <c:v>19.5</c:v>
                </c:pt>
              </c:numCache>
            </c:numRef>
          </c:yVal>
          <c:smooth val="0"/>
          <c:extLst>
            <c:ext xmlns:c16="http://schemas.microsoft.com/office/drawing/2014/chart" uri="{C3380CC4-5D6E-409C-BE32-E72D297353CC}">
              <c16:uniqueId val="{00000009-52C4-48F1-B4C1-5AB7F3552D0B}"/>
            </c:ext>
          </c:extLst>
        </c:ser>
        <c:ser>
          <c:idx val="9"/>
          <c:order val="9"/>
          <c:tx>
            <c:strRef>
              <c:f>'Figure 6'!$E$52</c:f>
              <c:strCache>
                <c:ptCount val="1"/>
                <c:pt idx="0">
                  <c:v>Multiniveau incluant le CM1</c:v>
                </c:pt>
              </c:strCache>
            </c:strRef>
          </c:tx>
          <c:spPr>
            <a:ln w="25400" cap="rnd">
              <a:noFill/>
              <a:round/>
            </a:ln>
            <a:effectLst/>
          </c:spPr>
          <c:marker>
            <c:symbol val="circle"/>
            <c:size val="5"/>
            <c:spPr>
              <a:solidFill>
                <a:srgbClr val="984EA3"/>
              </a:solidFill>
              <a:ln w="88900">
                <a:solidFill>
                  <a:srgbClr val="984EA3"/>
                </a:solidFill>
              </a:ln>
              <a:effectLst/>
            </c:spPr>
          </c:marker>
          <c:xVal>
            <c:numRef>
              <c:f>'Figure 6'!$E$53:$E$56</c:f>
              <c:numCache>
                <c:formatCode>0</c:formatCode>
                <c:ptCount val="4"/>
                <c:pt idx="0">
                  <c:v>40.313897096221382</c:v>
                </c:pt>
                <c:pt idx="1">
                  <c:v>31.973319580729839</c:v>
                </c:pt>
                <c:pt idx="2">
                  <c:v>60.172309042126457</c:v>
                </c:pt>
                <c:pt idx="3">
                  <c:v>67.998471609631778</c:v>
                </c:pt>
              </c:numCache>
            </c:numRef>
          </c:xVal>
          <c:yVal>
            <c:numRef>
              <c:f>'Figure 6'!$E$59:$E$62</c:f>
              <c:numCache>
                <c:formatCode>General</c:formatCode>
                <c:ptCount val="4"/>
                <c:pt idx="0">
                  <c:v>2.5</c:v>
                </c:pt>
                <c:pt idx="1">
                  <c:v>7.75</c:v>
                </c:pt>
                <c:pt idx="2">
                  <c:v>13.5</c:v>
                </c:pt>
                <c:pt idx="3">
                  <c:v>18.75</c:v>
                </c:pt>
              </c:numCache>
            </c:numRef>
          </c:yVal>
          <c:smooth val="0"/>
          <c:extLst>
            <c:ext xmlns:c16="http://schemas.microsoft.com/office/drawing/2014/chart" uri="{C3380CC4-5D6E-409C-BE32-E72D297353CC}">
              <c16:uniqueId val="{0000000A-52C4-48F1-B4C1-5AB7F3552D0B}"/>
            </c:ext>
          </c:extLst>
        </c:ser>
        <c:ser>
          <c:idx val="10"/>
          <c:order val="10"/>
          <c:tx>
            <c:strRef>
              <c:f>'Figure 6'!$F$52</c:f>
              <c:strCache>
                <c:ptCount val="1"/>
                <c:pt idx="0">
                  <c:v>Multiniveau incluant le CM2</c:v>
                </c:pt>
              </c:strCache>
            </c:strRef>
          </c:tx>
          <c:spPr>
            <a:ln w="25400" cap="rnd">
              <a:noFill/>
              <a:round/>
            </a:ln>
            <a:effectLst/>
          </c:spPr>
          <c:marker>
            <c:symbol val="circle"/>
            <c:size val="5"/>
            <c:spPr>
              <a:solidFill>
                <a:srgbClr val="FF7F00"/>
              </a:solidFill>
              <a:ln w="88900">
                <a:solidFill>
                  <a:srgbClr val="FF7F00"/>
                </a:solidFill>
              </a:ln>
              <a:effectLst/>
            </c:spPr>
          </c:marker>
          <c:xVal>
            <c:numRef>
              <c:f>'Figure 6'!$F$53:$F$56</c:f>
              <c:numCache>
                <c:formatCode>0</c:formatCode>
                <c:ptCount val="4"/>
                <c:pt idx="0">
                  <c:v>39.180694637951042</c:v>
                </c:pt>
                <c:pt idx="1">
                  <c:v>34.875824013337798</c:v>
                </c:pt>
                <c:pt idx="2">
                  <c:v>59.62070174614221</c:v>
                </c:pt>
                <c:pt idx="3">
                  <c:v>68.663603668648904</c:v>
                </c:pt>
              </c:numCache>
            </c:numRef>
          </c:xVal>
          <c:yVal>
            <c:numRef>
              <c:f>'Figure 6'!$F$59:$F$62</c:f>
              <c:numCache>
                <c:formatCode>General</c:formatCode>
                <c:ptCount val="4"/>
                <c:pt idx="0">
                  <c:v>1.75</c:v>
                </c:pt>
                <c:pt idx="1">
                  <c:v>7.25</c:v>
                </c:pt>
                <c:pt idx="2">
                  <c:v>12.75</c:v>
                </c:pt>
                <c:pt idx="3">
                  <c:v>18.25</c:v>
                </c:pt>
              </c:numCache>
            </c:numRef>
          </c:yVal>
          <c:smooth val="0"/>
          <c:extLst>
            <c:ext xmlns:c16="http://schemas.microsoft.com/office/drawing/2014/chart" uri="{C3380CC4-5D6E-409C-BE32-E72D297353CC}">
              <c16:uniqueId val="{0000000B-52C4-48F1-B4C1-5AB7F3552D0B}"/>
            </c:ext>
          </c:extLst>
        </c:ser>
        <c:ser>
          <c:idx val="11"/>
          <c:order val="11"/>
          <c:tx>
            <c:strRef>
              <c:f>'Figure 6'!$G$52</c:f>
              <c:strCache>
                <c:ptCount val="1"/>
                <c:pt idx="0">
                  <c:v>Ensemble des classes multiniveaux</c:v>
                </c:pt>
              </c:strCache>
            </c:strRef>
          </c:tx>
          <c:spPr>
            <a:ln w="25400" cap="rnd">
              <a:noFill/>
              <a:round/>
            </a:ln>
            <a:effectLst/>
          </c:spPr>
          <c:marker>
            <c:symbol val="circle"/>
            <c:size val="5"/>
            <c:spPr>
              <a:solidFill>
                <a:srgbClr val="E41A1C"/>
              </a:solidFill>
              <a:ln w="88900">
                <a:solidFill>
                  <a:srgbClr val="E41A1C"/>
                </a:solidFill>
              </a:ln>
              <a:effectLst/>
            </c:spPr>
          </c:marker>
          <c:dPt>
            <c:idx val="0"/>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0C-52C4-48F1-B4C1-5AB7F3552D0B}"/>
              </c:ext>
            </c:extLst>
          </c:dPt>
          <c:dPt>
            <c:idx val="1"/>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0D-52C4-48F1-B4C1-5AB7F3552D0B}"/>
              </c:ext>
            </c:extLst>
          </c:dPt>
          <c:dPt>
            <c:idx val="2"/>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0E-52C4-48F1-B4C1-5AB7F3552D0B}"/>
              </c:ext>
            </c:extLst>
          </c:dPt>
          <c:dPt>
            <c:idx val="3"/>
            <c:marker>
              <c:symbol val="circle"/>
              <c:size val="5"/>
              <c:spPr>
                <a:solidFill>
                  <a:schemeClr val="bg1"/>
                </a:solidFill>
                <a:ln w="88900">
                  <a:solidFill>
                    <a:srgbClr val="000000"/>
                  </a:solidFill>
                </a:ln>
                <a:effectLst/>
              </c:spPr>
            </c:marker>
            <c:bubble3D val="0"/>
            <c:extLst>
              <c:ext xmlns:c16="http://schemas.microsoft.com/office/drawing/2014/chart" uri="{C3380CC4-5D6E-409C-BE32-E72D297353CC}">
                <c16:uniqueId val="{0000000F-52C4-48F1-B4C1-5AB7F3552D0B}"/>
              </c:ext>
            </c:extLst>
          </c:dPt>
          <c:xVal>
            <c:numRef>
              <c:f>'Figure 6'!$G$53:$G$56</c:f>
              <c:numCache>
                <c:formatCode>0</c:formatCode>
                <c:ptCount val="4"/>
                <c:pt idx="0">
                  <c:v>40.754733590934812</c:v>
                </c:pt>
                <c:pt idx="1">
                  <c:v>32.444228286017797</c:v>
                </c:pt>
                <c:pt idx="2">
                  <c:v>59.589135643401072</c:v>
                </c:pt>
                <c:pt idx="3">
                  <c:v>69.070143661481225</c:v>
                </c:pt>
              </c:numCache>
            </c:numRef>
          </c:xVal>
          <c:yVal>
            <c:numRef>
              <c:f>'Figure 6'!$G$59:$G$62</c:f>
              <c:numCache>
                <c:formatCode>General</c:formatCode>
                <c:ptCount val="4"/>
                <c:pt idx="0">
                  <c:v>1</c:v>
                </c:pt>
                <c:pt idx="1">
                  <c:v>6.5</c:v>
                </c:pt>
                <c:pt idx="2">
                  <c:v>12</c:v>
                </c:pt>
                <c:pt idx="3">
                  <c:v>17.5</c:v>
                </c:pt>
              </c:numCache>
            </c:numRef>
          </c:yVal>
          <c:smooth val="0"/>
          <c:extLst>
            <c:ext xmlns:c16="http://schemas.microsoft.com/office/drawing/2014/chart" uri="{C3380CC4-5D6E-409C-BE32-E72D297353CC}">
              <c16:uniqueId val="{00000010-52C4-48F1-B4C1-5AB7F3552D0B}"/>
            </c:ext>
          </c:extLst>
        </c:ser>
        <c:dLbls>
          <c:showLegendKey val="0"/>
          <c:showVal val="0"/>
          <c:showCatName val="0"/>
          <c:showSerName val="0"/>
          <c:showPercent val="0"/>
          <c:showBubbleSize val="0"/>
        </c:dLbls>
        <c:axId val="220235983"/>
        <c:axId val="220225999"/>
      </c:scatterChart>
      <c:catAx>
        <c:axId val="57868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9984"/>
        <c:crosses val="autoZero"/>
        <c:auto val="1"/>
        <c:lblAlgn val="ctr"/>
        <c:lblOffset val="100"/>
        <c:noMultiLvlLbl val="0"/>
      </c:catAx>
      <c:valAx>
        <c:axId val="57868998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8685392"/>
        <c:crosses val="autoZero"/>
        <c:crossBetween val="between"/>
      </c:valAx>
      <c:valAx>
        <c:axId val="220225999"/>
        <c:scaling>
          <c:orientation val="minMax"/>
          <c:max val="22"/>
          <c:min val="0"/>
        </c:scaling>
        <c:delete val="1"/>
        <c:axPos val="r"/>
        <c:numFmt formatCode="General" sourceLinked="1"/>
        <c:majorTickMark val="out"/>
        <c:minorTickMark val="none"/>
        <c:tickLblPos val="nextTo"/>
        <c:crossAx val="220235983"/>
        <c:crosses val="max"/>
        <c:crossBetween val="midCat"/>
        <c:majorUnit val="10"/>
        <c:minorUnit val="1"/>
      </c:valAx>
      <c:valAx>
        <c:axId val="220235983"/>
        <c:scaling>
          <c:orientation val="minMax"/>
        </c:scaling>
        <c:delete val="1"/>
        <c:axPos val="b"/>
        <c:numFmt formatCode="0" sourceLinked="1"/>
        <c:majorTickMark val="out"/>
        <c:minorTickMark val="none"/>
        <c:tickLblPos val="nextTo"/>
        <c:crossAx val="220225999"/>
        <c:crossesAt val="0"/>
        <c:crossBetween val="midCat"/>
      </c:valAx>
      <c:spPr>
        <a:noFill/>
        <a:ln>
          <a:noFill/>
        </a:ln>
        <a:effectLst/>
      </c:spPr>
    </c:plotArea>
    <c:legend>
      <c:legendPos val="b"/>
      <c:layout>
        <c:manualLayout>
          <c:xMode val="edge"/>
          <c:yMode val="edge"/>
          <c:x val="0.14838862402844358"/>
          <c:y val="0.90177070037206242"/>
          <c:w val="0.7032226478426693"/>
          <c:h val="8.54516027122254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Éducation prioritaire</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67583219697802799"/>
        </c:manualLayout>
      </c:layout>
      <c:lineChart>
        <c:grouping val="standard"/>
        <c:varyColors val="0"/>
        <c:ser>
          <c:idx val="0"/>
          <c:order val="0"/>
          <c:tx>
            <c:strRef>
              <c:f>'Figure 10 web'!$B$27</c:f>
              <c:strCache>
                <c:ptCount val="1"/>
                <c:pt idx="0">
                  <c:v>PS-MS</c:v>
                </c:pt>
              </c:strCache>
            </c:strRef>
          </c:tx>
          <c:spPr>
            <a:ln w="28575" cap="rnd">
              <a:solidFill>
                <a:schemeClr val="accent2">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web'!$C$27:$M$27</c:f>
              <c:numCache>
                <c:formatCode>#\ ##0.0</c:formatCode>
                <c:ptCount val="11"/>
                <c:pt idx="0">
                  <c:v>6.3479201131526102</c:v>
                </c:pt>
                <c:pt idx="1">
                  <c:v>6.2624748354310258</c:v>
                </c:pt>
                <c:pt idx="2">
                  <c:v>6.4176918293466452</c:v>
                </c:pt>
                <c:pt idx="3">
                  <c:v>6.315972284297926</c:v>
                </c:pt>
                <c:pt idx="4">
                  <c:v>6.4132117579108892</c:v>
                </c:pt>
                <c:pt idx="5">
                  <c:v>6.6031389165117389</c:v>
                </c:pt>
                <c:pt idx="6">
                  <c:v>7.5391640052618358</c:v>
                </c:pt>
                <c:pt idx="7">
                  <c:v>8.2143277612894945</c:v>
                </c:pt>
                <c:pt idx="8">
                  <c:v>8.5868140175755272</c:v>
                </c:pt>
                <c:pt idx="9">
                  <c:v>8.9436350294462592</c:v>
                </c:pt>
                <c:pt idx="10">
                  <c:v>8.9978587152838188</c:v>
                </c:pt>
              </c:numCache>
            </c:numRef>
          </c:val>
          <c:smooth val="0"/>
          <c:extLst>
            <c:ext xmlns:c16="http://schemas.microsoft.com/office/drawing/2014/chart" uri="{C3380CC4-5D6E-409C-BE32-E72D297353CC}">
              <c16:uniqueId val="{00000000-EDAB-435D-B5D4-FE207FFA66F6}"/>
            </c:ext>
          </c:extLst>
        </c:ser>
        <c:ser>
          <c:idx val="1"/>
          <c:order val="1"/>
          <c:tx>
            <c:strRef>
              <c:f>'Figure 10 web'!$B$28</c:f>
              <c:strCache>
                <c:ptCount val="1"/>
                <c:pt idx="0">
                  <c:v>MS-GS</c:v>
                </c:pt>
              </c:strCache>
            </c:strRef>
          </c:tx>
          <c:spPr>
            <a:ln w="28575" cap="rnd">
              <a:solidFill>
                <a:schemeClr val="accent2">
                  <a:lumMod val="60000"/>
                  <a:lumOff val="4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web'!$C$28:$M$28</c:f>
              <c:numCache>
                <c:formatCode>#\ ##0.0</c:formatCode>
                <c:ptCount val="11"/>
                <c:pt idx="0">
                  <c:v>6.6415887620610832</c:v>
                </c:pt>
                <c:pt idx="1">
                  <c:v>6.7143625864105312</c:v>
                </c:pt>
                <c:pt idx="2">
                  <c:v>6.7511510233851482</c:v>
                </c:pt>
                <c:pt idx="3">
                  <c:v>6.8006310013016744</c:v>
                </c:pt>
                <c:pt idx="4">
                  <c:v>6.4025317580475933</c:v>
                </c:pt>
                <c:pt idx="5">
                  <c:v>5.1757533831985816</c:v>
                </c:pt>
                <c:pt idx="6">
                  <c:v>3.5130543766798796</c:v>
                </c:pt>
                <c:pt idx="7">
                  <c:v>2.6689931838669034</c:v>
                </c:pt>
                <c:pt idx="8">
                  <c:v>2.2946268675213939</c:v>
                </c:pt>
                <c:pt idx="9">
                  <c:v>1.8779662414064677</c:v>
                </c:pt>
                <c:pt idx="10">
                  <c:v>1.9026557941743576</c:v>
                </c:pt>
              </c:numCache>
            </c:numRef>
          </c:val>
          <c:smooth val="0"/>
          <c:extLst>
            <c:ext xmlns:c16="http://schemas.microsoft.com/office/drawing/2014/chart" uri="{C3380CC4-5D6E-409C-BE32-E72D297353CC}">
              <c16:uniqueId val="{00000001-EDAB-435D-B5D4-FE207FFA66F6}"/>
            </c:ext>
          </c:extLst>
        </c:ser>
        <c:ser>
          <c:idx val="2"/>
          <c:order val="2"/>
          <c:tx>
            <c:strRef>
              <c:f>'Figure 10 web'!$B$29</c:f>
              <c:strCache>
                <c:ptCount val="1"/>
                <c:pt idx="0">
                  <c:v>GS-CP</c:v>
                </c:pt>
              </c:strCache>
            </c:strRef>
          </c:tx>
          <c:spPr>
            <a:ln w="28575" cap="rnd">
              <a:solidFill>
                <a:schemeClr val="accent2">
                  <a:lumMod val="75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web'!$C$29:$M$29</c:f>
              <c:numCache>
                <c:formatCode>#\ ##0.0</c:formatCode>
                <c:ptCount val="11"/>
                <c:pt idx="0">
                  <c:v>0.38825014735210639</c:v>
                </c:pt>
                <c:pt idx="1">
                  <c:v>0.38294843648729265</c:v>
                </c:pt>
                <c:pt idx="2">
                  <c:v>0.29509891533301624</c:v>
                </c:pt>
                <c:pt idx="3">
                  <c:v>7.0489621935553082E-2</c:v>
                </c:pt>
                <c:pt idx="4">
                  <c:v>5.9637119236644873E-2</c:v>
                </c:pt>
                <c:pt idx="5">
                  <c:v>0.10955942755847638</c:v>
                </c:pt>
                <c:pt idx="6">
                  <c:v>0.14161095148030706</c:v>
                </c:pt>
                <c:pt idx="7">
                  <c:v>0.16218847249385424</c:v>
                </c:pt>
                <c:pt idx="8">
                  <c:v>0.22423092687132792</c:v>
                </c:pt>
                <c:pt idx="9">
                  <c:v>0.29746411839071912</c:v>
                </c:pt>
                <c:pt idx="10">
                  <c:v>0.3012917839697834</c:v>
                </c:pt>
              </c:numCache>
            </c:numRef>
          </c:val>
          <c:smooth val="0"/>
          <c:extLst>
            <c:ext xmlns:c16="http://schemas.microsoft.com/office/drawing/2014/chart" uri="{C3380CC4-5D6E-409C-BE32-E72D297353CC}">
              <c16:uniqueId val="{00000002-EDAB-435D-B5D4-FE207FFA66F6}"/>
            </c:ext>
          </c:extLst>
        </c:ser>
        <c:ser>
          <c:idx val="3"/>
          <c:order val="3"/>
          <c:tx>
            <c:strRef>
              <c:f>'Figure 10 web'!$B$30</c:f>
              <c:strCache>
                <c:ptCount val="1"/>
                <c:pt idx="0">
                  <c:v>CP-CE1</c:v>
                </c:pt>
              </c:strCache>
            </c:strRef>
          </c:tx>
          <c:spPr>
            <a:ln w="28575" cap="rnd">
              <a:solidFill>
                <a:schemeClr val="accent4">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web'!$C$30:$M$30</c:f>
              <c:numCache>
                <c:formatCode>#\ ##0.0</c:formatCode>
                <c:ptCount val="11"/>
                <c:pt idx="0">
                  <c:v>2.8251907810654053</c:v>
                </c:pt>
                <c:pt idx="1">
                  <c:v>2.6663698207405906</c:v>
                </c:pt>
                <c:pt idx="2">
                  <c:v>1.8843841842119069</c:v>
                </c:pt>
                <c:pt idx="3">
                  <c:v>0.61865710459621281</c:v>
                </c:pt>
                <c:pt idx="4">
                  <c:v>0.76767839017371664</c:v>
                </c:pt>
                <c:pt idx="5">
                  <c:v>0.89273206796662197</c:v>
                </c:pt>
                <c:pt idx="6">
                  <c:v>1.0078183598861161</c:v>
                </c:pt>
                <c:pt idx="7">
                  <c:v>1.061341683491744</c:v>
                </c:pt>
                <c:pt idx="8">
                  <c:v>1.1643542760120711</c:v>
                </c:pt>
                <c:pt idx="9">
                  <c:v>1.2375224106062086</c:v>
                </c:pt>
                <c:pt idx="10">
                  <c:v>1.3563595063113707</c:v>
                </c:pt>
              </c:numCache>
            </c:numRef>
          </c:val>
          <c:smooth val="0"/>
          <c:extLst>
            <c:ext xmlns:c16="http://schemas.microsoft.com/office/drawing/2014/chart" uri="{C3380CC4-5D6E-409C-BE32-E72D297353CC}">
              <c16:uniqueId val="{00000003-EDAB-435D-B5D4-FE207FFA66F6}"/>
            </c:ext>
          </c:extLst>
        </c:ser>
        <c:ser>
          <c:idx val="4"/>
          <c:order val="4"/>
          <c:tx>
            <c:strRef>
              <c:f>'Figure 10 web'!$B$31</c:f>
              <c:strCache>
                <c:ptCount val="1"/>
                <c:pt idx="0">
                  <c:v>CE1-CE2</c:v>
                </c:pt>
              </c:strCache>
            </c:strRef>
          </c:tx>
          <c:spPr>
            <a:ln w="28575" cap="rnd">
              <a:solidFill>
                <a:schemeClr val="accent4">
                  <a:lumMod val="40000"/>
                  <a:lumOff val="6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web'!$C$31:$M$31</c:f>
              <c:numCache>
                <c:formatCode>#\ ##0.0</c:formatCode>
                <c:ptCount val="11"/>
                <c:pt idx="0">
                  <c:v>2.7231014446978699</c:v>
                </c:pt>
                <c:pt idx="1">
                  <c:v>3.1796324726520662</c:v>
                </c:pt>
                <c:pt idx="2">
                  <c:v>3.4203435051145603</c:v>
                </c:pt>
                <c:pt idx="3">
                  <c:v>2.5354129474452196</c:v>
                </c:pt>
                <c:pt idx="4">
                  <c:v>0.40267871484571244</c:v>
                </c:pt>
                <c:pt idx="5">
                  <c:v>0.51026849409831809</c:v>
                </c:pt>
                <c:pt idx="6">
                  <c:v>0.52732137371375154</c:v>
                </c:pt>
                <c:pt idx="7">
                  <c:v>0.62564686491264143</c:v>
                </c:pt>
                <c:pt idx="8">
                  <c:v>0.72279728302581625</c:v>
                </c:pt>
                <c:pt idx="9">
                  <c:v>0.85718048814578607</c:v>
                </c:pt>
                <c:pt idx="10">
                  <c:v>0.92874012126356742</c:v>
                </c:pt>
              </c:numCache>
            </c:numRef>
          </c:val>
          <c:smooth val="0"/>
          <c:extLst>
            <c:ext xmlns:c16="http://schemas.microsoft.com/office/drawing/2014/chart" uri="{C3380CC4-5D6E-409C-BE32-E72D297353CC}">
              <c16:uniqueId val="{00000004-EDAB-435D-B5D4-FE207FFA66F6}"/>
            </c:ext>
          </c:extLst>
        </c:ser>
        <c:ser>
          <c:idx val="5"/>
          <c:order val="5"/>
          <c:tx>
            <c:strRef>
              <c:f>'Figure 10 web'!$B$32</c:f>
              <c:strCache>
                <c:ptCount val="1"/>
                <c:pt idx="0">
                  <c:v>CE2-CM1</c:v>
                </c:pt>
              </c:strCache>
            </c:strRef>
          </c:tx>
          <c:spPr>
            <a:ln w="28575" cap="rnd">
              <a:solidFill>
                <a:schemeClr val="accent4"/>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web'!$C$32:$M$32</c:f>
              <c:numCache>
                <c:formatCode>#\ ##0.0</c:formatCode>
                <c:ptCount val="11"/>
                <c:pt idx="0">
                  <c:v>2.7912760649264015</c:v>
                </c:pt>
                <c:pt idx="1">
                  <c:v>2.2766306038980799</c:v>
                </c:pt>
                <c:pt idx="2">
                  <c:v>2.2244661169506847</c:v>
                </c:pt>
                <c:pt idx="3">
                  <c:v>2.4212504075713346</c:v>
                </c:pt>
                <c:pt idx="4">
                  <c:v>2.8055078040895003</c:v>
                </c:pt>
                <c:pt idx="5">
                  <c:v>2.7378615590816722</c:v>
                </c:pt>
                <c:pt idx="6">
                  <c:v>2.7013733111493679</c:v>
                </c:pt>
                <c:pt idx="7">
                  <c:v>2.7161736875121907</c:v>
                </c:pt>
                <c:pt idx="8">
                  <c:v>2.7347674788140282</c:v>
                </c:pt>
                <c:pt idx="9">
                  <c:v>2.6947382002166469</c:v>
                </c:pt>
                <c:pt idx="10">
                  <c:v>2.8047095512592231</c:v>
                </c:pt>
              </c:numCache>
            </c:numRef>
          </c:val>
          <c:smooth val="0"/>
          <c:extLst>
            <c:ext xmlns:c16="http://schemas.microsoft.com/office/drawing/2014/chart" uri="{C3380CC4-5D6E-409C-BE32-E72D297353CC}">
              <c16:uniqueId val="{00000005-EDAB-435D-B5D4-FE207FFA66F6}"/>
            </c:ext>
          </c:extLst>
        </c:ser>
        <c:ser>
          <c:idx val="6"/>
          <c:order val="6"/>
          <c:tx>
            <c:strRef>
              <c:f>'Figure 10 web'!$B$33</c:f>
              <c:strCache>
                <c:ptCount val="1"/>
                <c:pt idx="0">
                  <c:v>CM1-CM2</c:v>
                </c:pt>
              </c:strCache>
            </c:strRef>
          </c:tx>
          <c:spPr>
            <a:ln w="28575" cap="rnd">
              <a:solidFill>
                <a:schemeClr val="accent4">
                  <a:lumMod val="5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web'!$C$33:$M$33</c:f>
              <c:numCache>
                <c:formatCode>#\ ##0.0</c:formatCode>
                <c:ptCount val="11"/>
                <c:pt idx="0">
                  <c:v>4.5757251751613106</c:v>
                </c:pt>
                <c:pt idx="1">
                  <c:v>4.9123989334176876</c:v>
                </c:pt>
                <c:pt idx="2">
                  <c:v>5.49463687179668</c:v>
                </c:pt>
                <c:pt idx="3">
                  <c:v>5.6395102844188143</c:v>
                </c:pt>
                <c:pt idx="4">
                  <c:v>5.7755730460726653</c:v>
                </c:pt>
                <c:pt idx="5">
                  <c:v>5.7478490207099311</c:v>
                </c:pt>
                <c:pt idx="6">
                  <c:v>6.1962230661309139</c:v>
                </c:pt>
                <c:pt idx="7">
                  <c:v>6.3855341237165932</c:v>
                </c:pt>
                <c:pt idx="8">
                  <c:v>6.6311449941087375</c:v>
                </c:pt>
                <c:pt idx="9">
                  <c:v>6.8222320381399175</c:v>
                </c:pt>
                <c:pt idx="10">
                  <c:v>6.9373617295678542</c:v>
                </c:pt>
              </c:numCache>
            </c:numRef>
          </c:val>
          <c:smooth val="0"/>
          <c:extLst>
            <c:ext xmlns:c16="http://schemas.microsoft.com/office/drawing/2014/chart" uri="{C3380CC4-5D6E-409C-BE32-E72D297353CC}">
              <c16:uniqueId val="{00000006-EDAB-435D-B5D4-FE207FFA66F6}"/>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13"/>
          <c:min val="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r>
              <a:rPr lang="fr-FR"/>
              <a:t>Public hors EP - Urbain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title>
    <c:autoTitleDeleted val="0"/>
    <c:plotArea>
      <c:layout>
        <c:manualLayout>
          <c:layoutTarget val="inner"/>
          <c:xMode val="edge"/>
          <c:yMode val="edge"/>
          <c:x val="6.7153261699646985E-2"/>
          <c:y val="9.8199655794312363E-2"/>
          <c:w val="0.88632057541673903"/>
          <c:h val="0.67583219697802799"/>
        </c:manualLayout>
      </c:layout>
      <c:lineChart>
        <c:grouping val="standard"/>
        <c:varyColors val="0"/>
        <c:ser>
          <c:idx val="0"/>
          <c:order val="0"/>
          <c:tx>
            <c:strRef>
              <c:f>'Figure 10 web'!$B$34</c:f>
              <c:strCache>
                <c:ptCount val="1"/>
                <c:pt idx="0">
                  <c:v>PS-MS</c:v>
                </c:pt>
              </c:strCache>
            </c:strRef>
          </c:tx>
          <c:spPr>
            <a:ln w="28575" cap="rnd">
              <a:solidFill>
                <a:schemeClr val="accent2">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web'!$C$34:$M$34</c:f>
              <c:numCache>
                <c:formatCode>#\ ##0.0</c:formatCode>
                <c:ptCount val="11"/>
                <c:pt idx="0">
                  <c:v>7.7607230882193958</c:v>
                </c:pt>
                <c:pt idx="1">
                  <c:v>7.7623734436383476</c:v>
                </c:pt>
                <c:pt idx="2">
                  <c:v>7.9038962262798096</c:v>
                </c:pt>
                <c:pt idx="3">
                  <c:v>7.9179241924487025</c:v>
                </c:pt>
                <c:pt idx="4">
                  <c:v>8.0071894032965627</c:v>
                </c:pt>
                <c:pt idx="5">
                  <c:v>7.9990766115647158</c:v>
                </c:pt>
                <c:pt idx="6">
                  <c:v>8.1719521097609906</c:v>
                </c:pt>
                <c:pt idx="7">
                  <c:v>8.3606767404286213</c:v>
                </c:pt>
                <c:pt idx="8">
                  <c:v>8.592283200235336</c:v>
                </c:pt>
                <c:pt idx="9">
                  <c:v>8.8602890525961122</c:v>
                </c:pt>
                <c:pt idx="10">
                  <c:v>9.0427180180449049</c:v>
                </c:pt>
              </c:numCache>
            </c:numRef>
          </c:val>
          <c:smooth val="0"/>
          <c:extLst>
            <c:ext xmlns:c16="http://schemas.microsoft.com/office/drawing/2014/chart" uri="{C3380CC4-5D6E-409C-BE32-E72D297353CC}">
              <c16:uniqueId val="{00000000-05AE-4161-8B57-2854FDAC34F6}"/>
            </c:ext>
          </c:extLst>
        </c:ser>
        <c:ser>
          <c:idx val="1"/>
          <c:order val="1"/>
          <c:tx>
            <c:strRef>
              <c:f>'Figure 10 web'!$B$35</c:f>
              <c:strCache>
                <c:ptCount val="1"/>
                <c:pt idx="0">
                  <c:v>MS-GS</c:v>
                </c:pt>
              </c:strCache>
            </c:strRef>
          </c:tx>
          <c:spPr>
            <a:ln w="28575" cap="rnd">
              <a:solidFill>
                <a:schemeClr val="accent2">
                  <a:lumMod val="60000"/>
                  <a:lumOff val="4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web'!$C$35:$M$35</c:f>
              <c:numCache>
                <c:formatCode>#\ ##0.0</c:formatCode>
                <c:ptCount val="11"/>
                <c:pt idx="0">
                  <c:v>7.4709066670395377</c:v>
                </c:pt>
                <c:pt idx="1">
                  <c:v>7.5436401540880258</c:v>
                </c:pt>
                <c:pt idx="2">
                  <c:v>7.6016599097115094</c:v>
                </c:pt>
                <c:pt idx="3">
                  <c:v>7.665191629790745</c:v>
                </c:pt>
                <c:pt idx="4">
                  <c:v>7.6158269091528599</c:v>
                </c:pt>
                <c:pt idx="5">
                  <c:v>6.9756544291244165</c:v>
                </c:pt>
                <c:pt idx="6">
                  <c:v>6.871564103278808</c:v>
                </c:pt>
                <c:pt idx="7">
                  <c:v>6.7882232360833328</c:v>
                </c:pt>
                <c:pt idx="8">
                  <c:v>6.8872805613476498</c:v>
                </c:pt>
                <c:pt idx="9">
                  <c:v>6.9926551011033613</c:v>
                </c:pt>
                <c:pt idx="10">
                  <c:v>7.0352803069409919</c:v>
                </c:pt>
              </c:numCache>
            </c:numRef>
          </c:val>
          <c:smooth val="0"/>
          <c:extLst>
            <c:ext xmlns:c16="http://schemas.microsoft.com/office/drawing/2014/chart" uri="{C3380CC4-5D6E-409C-BE32-E72D297353CC}">
              <c16:uniqueId val="{00000007-05AE-4161-8B57-2854FDAC34F6}"/>
            </c:ext>
          </c:extLst>
        </c:ser>
        <c:ser>
          <c:idx val="2"/>
          <c:order val="2"/>
          <c:tx>
            <c:strRef>
              <c:f>'Figure 10 web'!$B$36</c:f>
              <c:strCache>
                <c:ptCount val="1"/>
                <c:pt idx="0">
                  <c:v>GS-CP</c:v>
                </c:pt>
              </c:strCache>
            </c:strRef>
          </c:tx>
          <c:spPr>
            <a:ln w="28575" cap="rnd">
              <a:solidFill>
                <a:schemeClr val="accent2">
                  <a:lumMod val="75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web'!$C$36:$M$36</c:f>
              <c:numCache>
                <c:formatCode>#\ ##0.0</c:formatCode>
                <c:ptCount val="11"/>
                <c:pt idx="0">
                  <c:v>0.71076300703805773</c:v>
                </c:pt>
                <c:pt idx="1">
                  <c:v>0.65647251843538557</c:v>
                </c:pt>
                <c:pt idx="2">
                  <c:v>0.67153003550218282</c:v>
                </c:pt>
                <c:pt idx="3">
                  <c:v>0.7094634379434146</c:v>
                </c:pt>
                <c:pt idx="4">
                  <c:v>0.75887388730354788</c:v>
                </c:pt>
                <c:pt idx="5">
                  <c:v>0.81755763068741372</c:v>
                </c:pt>
                <c:pt idx="6">
                  <c:v>0.85532901164372277</c:v>
                </c:pt>
                <c:pt idx="7">
                  <c:v>0.94236887620376231</c:v>
                </c:pt>
                <c:pt idx="8">
                  <c:v>0.98547313958418048</c:v>
                </c:pt>
                <c:pt idx="9">
                  <c:v>1.0415292474904594</c:v>
                </c:pt>
                <c:pt idx="10">
                  <c:v>1.1034606764094566</c:v>
                </c:pt>
              </c:numCache>
            </c:numRef>
          </c:val>
          <c:smooth val="0"/>
          <c:extLst>
            <c:ext xmlns:c16="http://schemas.microsoft.com/office/drawing/2014/chart" uri="{C3380CC4-5D6E-409C-BE32-E72D297353CC}">
              <c16:uniqueId val="{00000008-05AE-4161-8B57-2854FDAC34F6}"/>
            </c:ext>
          </c:extLst>
        </c:ser>
        <c:ser>
          <c:idx val="3"/>
          <c:order val="3"/>
          <c:tx>
            <c:strRef>
              <c:f>'Figure 10 web'!$B$37</c:f>
              <c:strCache>
                <c:ptCount val="1"/>
                <c:pt idx="0">
                  <c:v>CP-CE1</c:v>
                </c:pt>
              </c:strCache>
            </c:strRef>
          </c:tx>
          <c:spPr>
            <a:ln w="28575" cap="rnd">
              <a:solidFill>
                <a:schemeClr val="accent4">
                  <a:lumMod val="20000"/>
                  <a:lumOff val="8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web'!$C$37:$M$37</c:f>
              <c:numCache>
                <c:formatCode>#\ ##0.0</c:formatCode>
                <c:ptCount val="11"/>
                <c:pt idx="0">
                  <c:v>3.5627503025883969</c:v>
                </c:pt>
                <c:pt idx="1">
                  <c:v>3.7037428339968379</c:v>
                </c:pt>
                <c:pt idx="2">
                  <c:v>3.6565745958972067</c:v>
                </c:pt>
                <c:pt idx="3">
                  <c:v>3.6187556272617223</c:v>
                </c:pt>
                <c:pt idx="4">
                  <c:v>3.790757698368755</c:v>
                </c:pt>
                <c:pt idx="5">
                  <c:v>3.8649810111862504</c:v>
                </c:pt>
                <c:pt idx="6">
                  <c:v>3.8267875836514382</c:v>
                </c:pt>
                <c:pt idx="7">
                  <c:v>3.8783746272162394</c:v>
                </c:pt>
                <c:pt idx="8">
                  <c:v>4.0630578796032726</c:v>
                </c:pt>
                <c:pt idx="9">
                  <c:v>4.0314538105294551</c:v>
                </c:pt>
                <c:pt idx="10">
                  <c:v>4.1145435512878192</c:v>
                </c:pt>
              </c:numCache>
            </c:numRef>
          </c:val>
          <c:smooth val="0"/>
          <c:extLst>
            <c:ext xmlns:c16="http://schemas.microsoft.com/office/drawing/2014/chart" uri="{C3380CC4-5D6E-409C-BE32-E72D297353CC}">
              <c16:uniqueId val="{00000009-05AE-4161-8B57-2854FDAC34F6}"/>
            </c:ext>
          </c:extLst>
        </c:ser>
        <c:ser>
          <c:idx val="4"/>
          <c:order val="4"/>
          <c:tx>
            <c:strRef>
              <c:f>'Figure 10 web'!$B$38</c:f>
              <c:strCache>
                <c:ptCount val="1"/>
                <c:pt idx="0">
                  <c:v>CE1-CE2</c:v>
                </c:pt>
              </c:strCache>
            </c:strRef>
          </c:tx>
          <c:spPr>
            <a:ln w="28575" cap="rnd">
              <a:solidFill>
                <a:schemeClr val="accent4">
                  <a:lumMod val="40000"/>
                  <a:lumOff val="6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web'!$C$38:$M$38</c:f>
              <c:numCache>
                <c:formatCode>#\ ##0.0</c:formatCode>
                <c:ptCount val="11"/>
                <c:pt idx="0">
                  <c:v>3.5033410056131897</c:v>
                </c:pt>
                <c:pt idx="1">
                  <c:v>3.9018569836004562</c:v>
                </c:pt>
                <c:pt idx="2">
                  <c:v>4.0571777027991347</c:v>
                </c:pt>
                <c:pt idx="3">
                  <c:v>4.1815411901134629</c:v>
                </c:pt>
                <c:pt idx="4">
                  <c:v>4.3719408833425613</c:v>
                </c:pt>
                <c:pt idx="5">
                  <c:v>4.2771241902235388</c:v>
                </c:pt>
                <c:pt idx="6">
                  <c:v>4.4122373934940375</c:v>
                </c:pt>
                <c:pt idx="7">
                  <c:v>4.4548638049211018</c:v>
                </c:pt>
                <c:pt idx="8">
                  <c:v>4.6361867928718308</c:v>
                </c:pt>
                <c:pt idx="9">
                  <c:v>4.8867203102405776</c:v>
                </c:pt>
                <c:pt idx="10">
                  <c:v>5.0897436889440595</c:v>
                </c:pt>
              </c:numCache>
            </c:numRef>
          </c:val>
          <c:smooth val="0"/>
          <c:extLst>
            <c:ext xmlns:c16="http://schemas.microsoft.com/office/drawing/2014/chart" uri="{C3380CC4-5D6E-409C-BE32-E72D297353CC}">
              <c16:uniqueId val="{0000000A-05AE-4161-8B57-2854FDAC34F6}"/>
            </c:ext>
          </c:extLst>
        </c:ser>
        <c:ser>
          <c:idx val="5"/>
          <c:order val="5"/>
          <c:tx>
            <c:strRef>
              <c:f>'Figure 10 web'!$B$39</c:f>
              <c:strCache>
                <c:ptCount val="1"/>
                <c:pt idx="0">
                  <c:v>CE2-CM1</c:v>
                </c:pt>
              </c:strCache>
            </c:strRef>
          </c:tx>
          <c:spPr>
            <a:ln w="28575" cap="rnd">
              <a:solidFill>
                <a:schemeClr val="accent4"/>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web'!$C$39:$M$39</c:f>
              <c:numCache>
                <c:formatCode>#\ ##0.0</c:formatCode>
                <c:ptCount val="11"/>
                <c:pt idx="0">
                  <c:v>3.5068537252391634</c:v>
                </c:pt>
                <c:pt idx="1">
                  <c:v>3.2880200752036268</c:v>
                </c:pt>
                <c:pt idx="2">
                  <c:v>3.4072945069607905</c:v>
                </c:pt>
                <c:pt idx="3">
                  <c:v>3.4829038146768148</c:v>
                </c:pt>
                <c:pt idx="4">
                  <c:v>3.6441756463222452</c:v>
                </c:pt>
                <c:pt idx="5">
                  <c:v>3.6459695613076781</c:v>
                </c:pt>
                <c:pt idx="6">
                  <c:v>3.5888394418097889</c:v>
                </c:pt>
                <c:pt idx="7">
                  <c:v>3.5634212830167193</c:v>
                </c:pt>
                <c:pt idx="8">
                  <c:v>3.6676573310607177</c:v>
                </c:pt>
                <c:pt idx="9">
                  <c:v>3.7197368714363135</c:v>
                </c:pt>
                <c:pt idx="10">
                  <c:v>3.7240876681600303</c:v>
                </c:pt>
              </c:numCache>
            </c:numRef>
          </c:val>
          <c:smooth val="0"/>
          <c:extLst>
            <c:ext xmlns:c16="http://schemas.microsoft.com/office/drawing/2014/chart" uri="{C3380CC4-5D6E-409C-BE32-E72D297353CC}">
              <c16:uniqueId val="{0000000B-05AE-4161-8B57-2854FDAC34F6}"/>
            </c:ext>
          </c:extLst>
        </c:ser>
        <c:ser>
          <c:idx val="6"/>
          <c:order val="6"/>
          <c:tx>
            <c:strRef>
              <c:f>'Figure 10 web'!$B$40</c:f>
              <c:strCache>
                <c:ptCount val="1"/>
                <c:pt idx="0">
                  <c:v>CM1-CM2</c:v>
                </c:pt>
              </c:strCache>
            </c:strRef>
          </c:tx>
          <c:spPr>
            <a:ln w="28575" cap="rnd">
              <a:solidFill>
                <a:schemeClr val="accent4">
                  <a:lumMod val="50000"/>
                </a:schemeClr>
              </a:solidFill>
              <a:round/>
            </a:ln>
            <a:effectLst/>
          </c:spPr>
          <c:marker>
            <c:symbol val="none"/>
          </c:marker>
          <c:cat>
            <c:strRef>
              <c:f>'Figure 10 web'!$C$26:$M$26</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10 web'!$C$40:$M$40</c:f>
              <c:numCache>
                <c:formatCode>#\ ##0.0</c:formatCode>
                <c:ptCount val="11"/>
                <c:pt idx="0">
                  <c:v>4.9921202536933862</c:v>
                </c:pt>
                <c:pt idx="1">
                  <c:v>5.2335126119269963</c:v>
                </c:pt>
                <c:pt idx="2">
                  <c:v>5.5978249364764272</c:v>
                </c:pt>
                <c:pt idx="3">
                  <c:v>5.9142541911964086</c:v>
                </c:pt>
                <c:pt idx="4">
                  <c:v>6.3463350227863193</c:v>
                </c:pt>
                <c:pt idx="5">
                  <c:v>6.4090610768310246</c:v>
                </c:pt>
                <c:pt idx="6">
                  <c:v>6.6795896311909653</c:v>
                </c:pt>
                <c:pt idx="7">
                  <c:v>7.0019288668085435</c:v>
                </c:pt>
                <c:pt idx="8">
                  <c:v>7.3515012819514505</c:v>
                </c:pt>
                <c:pt idx="9">
                  <c:v>7.7546623243120578</c:v>
                </c:pt>
                <c:pt idx="10">
                  <c:v>7.9595225804502343</c:v>
                </c:pt>
              </c:numCache>
            </c:numRef>
          </c:val>
          <c:smooth val="0"/>
          <c:extLst>
            <c:ext xmlns:c16="http://schemas.microsoft.com/office/drawing/2014/chart" uri="{C3380CC4-5D6E-409C-BE32-E72D297353CC}">
              <c16:uniqueId val="{0000000C-05AE-4161-8B57-2854FDAC34F6}"/>
            </c:ext>
          </c:extLst>
        </c:ser>
        <c:dLbls>
          <c:showLegendKey val="0"/>
          <c:showVal val="0"/>
          <c:showCatName val="0"/>
          <c:showSerName val="0"/>
          <c:showPercent val="0"/>
          <c:showBubbleSize val="0"/>
        </c:dLbls>
        <c:smooth val="0"/>
        <c:axId val="1834366192"/>
        <c:axId val="1695100944"/>
      </c:lineChart>
      <c:catAx>
        <c:axId val="1834366192"/>
        <c:scaling>
          <c:orientation val="minMax"/>
        </c:scaling>
        <c:delete val="0"/>
        <c:axPos val="b"/>
        <c:numFmt formatCode="0.0"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695100944"/>
        <c:crosses val="autoZero"/>
        <c:auto val="1"/>
        <c:lblAlgn val="ctr"/>
        <c:lblOffset val="100"/>
        <c:tickLblSkip val="2"/>
        <c:tickMarkSkip val="2"/>
        <c:noMultiLvlLbl val="0"/>
      </c:catAx>
      <c:valAx>
        <c:axId val="1695100944"/>
        <c:scaling>
          <c:orientation val="minMax"/>
          <c:max val="13"/>
          <c:min val="0"/>
        </c:scaling>
        <c:delete val="0"/>
        <c:axPos val="l"/>
        <c:majorGridlines>
          <c:spPr>
            <a:ln w="9525"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crossAx val="183436619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Marianne" panose="02000000000000000000" pitchFamily="2"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14286</xdr:rowOff>
    </xdr:from>
    <xdr:to>
      <xdr:col>11</xdr:col>
      <xdr:colOff>9525</xdr:colOff>
      <xdr:row>31</xdr:row>
      <xdr:rowOff>133349</xdr:rowOff>
    </xdr:to>
    <xdr:graphicFrame macro="">
      <xdr:nvGraphicFramePr>
        <xdr:cNvPr id="3" name="Graphique 2">
          <a:extLst>
            <a:ext uri="{FF2B5EF4-FFF2-40B4-BE49-F238E27FC236}">
              <a16:creationId xmlns:a16="http://schemas.microsoft.com/office/drawing/2014/main" id="{8D90C216-CF62-1B86-9EC3-D2760C29D3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542925</xdr:colOff>
      <xdr:row>5</xdr:row>
      <xdr:rowOff>85725</xdr:rowOff>
    </xdr:from>
    <xdr:to>
      <xdr:col>10</xdr:col>
      <xdr:colOff>180975</xdr:colOff>
      <xdr:row>9</xdr:row>
      <xdr:rowOff>171450</xdr:rowOff>
    </xdr:to>
    <xdr:sp macro="" textlink="">
      <xdr:nvSpPr>
        <xdr:cNvPr id="2" name="ZoneTexte 1">
          <a:extLst>
            <a:ext uri="{FF2B5EF4-FFF2-40B4-BE49-F238E27FC236}">
              <a16:creationId xmlns:a16="http://schemas.microsoft.com/office/drawing/2014/main" id="{C449E80E-E1F3-935F-73DC-5E154D001212}"/>
            </a:ext>
          </a:extLst>
        </xdr:cNvPr>
        <xdr:cNvSpPr txBox="1"/>
      </xdr:nvSpPr>
      <xdr:spPr>
        <a:xfrm>
          <a:off x="5943600" y="1228725"/>
          <a:ext cx="1952625" cy="847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800" b="1">
              <a:latin typeface="Marianne" panose="02000000000000000000" pitchFamily="2" charset="0"/>
            </a:rPr>
            <a:t>Ensemble des élèves</a:t>
          </a:r>
        </a:p>
        <a:p>
          <a:pPr algn="r"/>
          <a:endParaRPr lang="fr-FR" sz="800">
            <a:latin typeface="Marianne" panose="02000000000000000000" pitchFamily="2" charset="0"/>
          </a:endParaRPr>
        </a:p>
        <a:p>
          <a:pPr algn="r"/>
          <a:r>
            <a:rPr lang="fr-FR" sz="800" b="1">
              <a:solidFill>
                <a:srgbClr val="E18FD7"/>
              </a:solidFill>
              <a:latin typeface="Marianne" panose="02000000000000000000" pitchFamily="2" charset="0"/>
            </a:rPr>
            <a:t>Deux niveaux : 42,4 %</a:t>
          </a:r>
        </a:p>
        <a:p>
          <a:pPr algn="r"/>
          <a:r>
            <a:rPr lang="fr-FR" sz="800" b="1">
              <a:solidFill>
                <a:schemeClr val="accent5">
                  <a:lumMod val="60000"/>
                  <a:lumOff val="40000"/>
                </a:schemeClr>
              </a:solidFill>
              <a:latin typeface="Marianne" panose="02000000000000000000" pitchFamily="2" charset="0"/>
            </a:rPr>
            <a:t>Trois</a:t>
          </a:r>
          <a:r>
            <a:rPr lang="fr-FR" sz="800" b="1" baseline="0">
              <a:solidFill>
                <a:schemeClr val="accent5">
                  <a:lumMod val="60000"/>
                  <a:lumOff val="40000"/>
                </a:schemeClr>
              </a:solidFill>
              <a:latin typeface="Marianne" panose="02000000000000000000" pitchFamily="2" charset="0"/>
            </a:rPr>
            <a:t> niveaux : 5,0 %</a:t>
          </a:r>
        </a:p>
        <a:p>
          <a:pPr algn="r"/>
          <a:r>
            <a:rPr lang="fr-FR" sz="800" b="1" baseline="0">
              <a:solidFill>
                <a:schemeClr val="accent5">
                  <a:lumMod val="50000"/>
                </a:schemeClr>
              </a:solidFill>
              <a:latin typeface="Marianne" panose="02000000000000000000" pitchFamily="2" charset="0"/>
            </a:rPr>
            <a:t>Quatre niveaux ou plus : 0,9 %</a:t>
          </a:r>
          <a:endParaRPr lang="fr-FR" sz="800" b="1">
            <a:solidFill>
              <a:schemeClr val="accent5">
                <a:lumMod val="50000"/>
              </a:schemeClr>
            </a:solidFill>
            <a:latin typeface="Marianne" panose="020000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4</xdr:col>
      <xdr:colOff>514350</xdr:colOff>
      <xdr:row>29</xdr:row>
      <xdr:rowOff>110959</xdr:rowOff>
    </xdr:to>
    <xdr:pic>
      <xdr:nvPicPr>
        <xdr:cNvPr id="2" name="Image 1">
          <a:extLst>
            <a:ext uri="{FF2B5EF4-FFF2-40B4-BE49-F238E27FC236}">
              <a16:creationId xmlns:a16="http://schemas.microsoft.com/office/drawing/2014/main" id="{F011ABD7-0F3A-815C-8D82-7E7AC50EA28E}"/>
            </a:ext>
          </a:extLst>
        </xdr:cNvPr>
        <xdr:cNvPicPr>
          <a:picLocks noChangeAspect="1"/>
        </xdr:cNvPicPr>
      </xdr:nvPicPr>
      <xdr:blipFill>
        <a:blip xmlns:r="http://schemas.openxmlformats.org/officeDocument/2006/relationships" r:embed="rId1"/>
        <a:stretch>
          <a:fillRect/>
        </a:stretch>
      </xdr:blipFill>
      <xdr:spPr>
        <a:xfrm>
          <a:off x="0" y="409575"/>
          <a:ext cx="4857750" cy="53878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1</xdr:row>
      <xdr:rowOff>0</xdr:rowOff>
    </xdr:from>
    <xdr:to>
      <xdr:col>5</xdr:col>
      <xdr:colOff>638175</xdr:colOff>
      <xdr:row>18</xdr:row>
      <xdr:rowOff>157163</xdr:rowOff>
    </xdr:to>
    <xdr:graphicFrame macro="">
      <xdr:nvGraphicFramePr>
        <xdr:cNvPr id="4" name="Graphique 3">
          <a:extLst>
            <a:ext uri="{FF2B5EF4-FFF2-40B4-BE49-F238E27FC236}">
              <a16:creationId xmlns:a16="http://schemas.microsoft.com/office/drawing/2014/main" id="{96EB7636-5C56-4064-8CE1-52D48F1DD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11</xdr:col>
      <xdr:colOff>638174</xdr:colOff>
      <xdr:row>18</xdr:row>
      <xdr:rowOff>157163</xdr:rowOff>
    </xdr:to>
    <xdr:graphicFrame macro="">
      <xdr:nvGraphicFramePr>
        <xdr:cNvPr id="9" name="Graphique 8">
          <a:extLst>
            <a:ext uri="{FF2B5EF4-FFF2-40B4-BE49-F238E27FC236}">
              <a16:creationId xmlns:a16="http://schemas.microsoft.com/office/drawing/2014/main" id="{669A0485-935C-45E3-819A-9051FD8435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xdr:row>
      <xdr:rowOff>0</xdr:rowOff>
    </xdr:from>
    <xdr:to>
      <xdr:col>17</xdr:col>
      <xdr:colOff>638174</xdr:colOff>
      <xdr:row>18</xdr:row>
      <xdr:rowOff>157163</xdr:rowOff>
    </xdr:to>
    <xdr:graphicFrame macro="">
      <xdr:nvGraphicFramePr>
        <xdr:cNvPr id="10" name="Graphique 9">
          <a:extLst>
            <a:ext uri="{FF2B5EF4-FFF2-40B4-BE49-F238E27FC236}">
              <a16:creationId xmlns:a16="http://schemas.microsoft.com/office/drawing/2014/main" id="{AF398F6C-CDB4-4C4B-B74F-69346605A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1</xdr:row>
      <xdr:rowOff>0</xdr:rowOff>
    </xdr:from>
    <xdr:to>
      <xdr:col>23</xdr:col>
      <xdr:colOff>638174</xdr:colOff>
      <xdr:row>18</xdr:row>
      <xdr:rowOff>157163</xdr:rowOff>
    </xdr:to>
    <xdr:graphicFrame macro="">
      <xdr:nvGraphicFramePr>
        <xdr:cNvPr id="11" name="Graphique 10">
          <a:extLst>
            <a:ext uri="{FF2B5EF4-FFF2-40B4-BE49-F238E27FC236}">
              <a16:creationId xmlns:a16="http://schemas.microsoft.com/office/drawing/2014/main" id="{019C9C66-7B79-43A9-8132-EA72B4049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762000</xdr:colOff>
      <xdr:row>17</xdr:row>
      <xdr:rowOff>95250</xdr:rowOff>
    </xdr:to>
    <xdr:graphicFrame macro="">
      <xdr:nvGraphicFramePr>
        <xdr:cNvPr id="2" name="Graphique 1">
          <a:extLst>
            <a:ext uri="{FF2B5EF4-FFF2-40B4-BE49-F238E27FC236}">
              <a16:creationId xmlns:a16="http://schemas.microsoft.com/office/drawing/2014/main" id="{78522707-A71F-46EC-8E65-B28CB0CC8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283441</xdr:colOff>
      <xdr:row>36</xdr:row>
      <xdr:rowOff>168275</xdr:rowOff>
    </xdr:to>
    <xdr:graphicFrame macro="">
      <xdr:nvGraphicFramePr>
        <xdr:cNvPr id="2" name="Graphique 1">
          <a:extLst>
            <a:ext uri="{FF2B5EF4-FFF2-40B4-BE49-F238E27FC236}">
              <a16:creationId xmlns:a16="http://schemas.microsoft.com/office/drawing/2014/main" id="{4A890BEF-63B4-4094-9672-6300C0433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360728</xdr:colOff>
      <xdr:row>35</xdr:row>
      <xdr:rowOff>611798</xdr:rowOff>
    </xdr:from>
    <xdr:to>
      <xdr:col>3</xdr:col>
      <xdr:colOff>538528</xdr:colOff>
      <xdr:row>36</xdr:row>
      <xdr:rowOff>94273</xdr:rowOff>
    </xdr:to>
    <xdr:sp macro="" textlink="">
      <xdr:nvSpPr>
        <xdr:cNvPr id="3" name="Rectangle 2">
          <a:extLst>
            <a:ext uri="{FF2B5EF4-FFF2-40B4-BE49-F238E27FC236}">
              <a16:creationId xmlns:a16="http://schemas.microsoft.com/office/drawing/2014/main" id="{CF45E9B3-6F1E-4131-8CDF-DFCF71E379F1}"/>
            </a:ext>
          </a:extLst>
        </xdr:cNvPr>
        <xdr:cNvSpPr/>
      </xdr:nvSpPr>
      <xdr:spPr>
        <a:xfrm>
          <a:off x="6313853" y="6002948"/>
          <a:ext cx="177800" cy="1206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434424</xdr:colOff>
      <xdr:row>35</xdr:row>
      <xdr:rowOff>626878</xdr:rowOff>
    </xdr:from>
    <xdr:to>
      <xdr:col>3</xdr:col>
      <xdr:colOff>529299</xdr:colOff>
      <xdr:row>36</xdr:row>
      <xdr:rowOff>75953</xdr:rowOff>
    </xdr:to>
    <xdr:sp macro="" textlink="">
      <xdr:nvSpPr>
        <xdr:cNvPr id="4" name="Ellipse 3">
          <a:extLst>
            <a:ext uri="{FF2B5EF4-FFF2-40B4-BE49-F238E27FC236}">
              <a16:creationId xmlns:a16="http://schemas.microsoft.com/office/drawing/2014/main" id="{9F974A87-8733-47E1-A958-3EFA6B168427}"/>
            </a:ext>
          </a:extLst>
        </xdr:cNvPr>
        <xdr:cNvSpPr/>
      </xdr:nvSpPr>
      <xdr:spPr>
        <a:xfrm>
          <a:off x="6387549" y="6018028"/>
          <a:ext cx="94875" cy="872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57151</xdr:colOff>
      <xdr:row>1</xdr:row>
      <xdr:rowOff>66675</xdr:rowOff>
    </xdr:from>
    <xdr:to>
      <xdr:col>2</xdr:col>
      <xdr:colOff>754443</xdr:colOff>
      <xdr:row>29</xdr:row>
      <xdr:rowOff>142875</xdr:rowOff>
    </xdr:to>
    <xdr:pic>
      <xdr:nvPicPr>
        <xdr:cNvPr id="3" name="Image 2">
          <a:extLst>
            <a:ext uri="{FF2B5EF4-FFF2-40B4-BE49-F238E27FC236}">
              <a16:creationId xmlns:a16="http://schemas.microsoft.com/office/drawing/2014/main" id="{2357E24C-0A35-8329-02ED-E4A63D5F2C3E}"/>
            </a:ext>
          </a:extLst>
        </xdr:cNvPr>
        <xdr:cNvPicPr>
          <a:picLocks noChangeAspect="1"/>
        </xdr:cNvPicPr>
      </xdr:nvPicPr>
      <xdr:blipFill>
        <a:blip xmlns:r="http://schemas.openxmlformats.org/officeDocument/2006/relationships" r:embed="rId1"/>
        <a:stretch>
          <a:fillRect/>
        </a:stretch>
      </xdr:blipFill>
      <xdr:spPr>
        <a:xfrm>
          <a:off x="57151" y="447675"/>
          <a:ext cx="4888292" cy="5410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xdr:colOff>
      <xdr:row>1</xdr:row>
      <xdr:rowOff>0</xdr:rowOff>
    </xdr:from>
    <xdr:to>
      <xdr:col>5</xdr:col>
      <xdr:colOff>638175</xdr:colOff>
      <xdr:row>18</xdr:row>
      <xdr:rowOff>157163</xdr:rowOff>
    </xdr:to>
    <xdr:graphicFrame macro="">
      <xdr:nvGraphicFramePr>
        <xdr:cNvPr id="2" name="Graphique 1">
          <a:extLst>
            <a:ext uri="{FF2B5EF4-FFF2-40B4-BE49-F238E27FC236}">
              <a16:creationId xmlns:a16="http://schemas.microsoft.com/office/drawing/2014/main" id="{5BB7CD72-7022-45A2-BA4B-F74F7CFEF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11</xdr:col>
      <xdr:colOff>638174</xdr:colOff>
      <xdr:row>18</xdr:row>
      <xdr:rowOff>157163</xdr:rowOff>
    </xdr:to>
    <xdr:graphicFrame macro="">
      <xdr:nvGraphicFramePr>
        <xdr:cNvPr id="9" name="Graphique 8">
          <a:extLst>
            <a:ext uri="{FF2B5EF4-FFF2-40B4-BE49-F238E27FC236}">
              <a16:creationId xmlns:a16="http://schemas.microsoft.com/office/drawing/2014/main" id="{8EBC9DC8-A7DE-4403-A922-5E2BB7D70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1</xdr:row>
      <xdr:rowOff>0</xdr:rowOff>
    </xdr:from>
    <xdr:to>
      <xdr:col>17</xdr:col>
      <xdr:colOff>638174</xdr:colOff>
      <xdr:row>18</xdr:row>
      <xdr:rowOff>157163</xdr:rowOff>
    </xdr:to>
    <xdr:graphicFrame macro="">
      <xdr:nvGraphicFramePr>
        <xdr:cNvPr id="10" name="Graphique 9">
          <a:extLst>
            <a:ext uri="{FF2B5EF4-FFF2-40B4-BE49-F238E27FC236}">
              <a16:creationId xmlns:a16="http://schemas.microsoft.com/office/drawing/2014/main" id="{6F8CDD5B-92F4-4E31-A7BE-E06084529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1</xdr:row>
      <xdr:rowOff>0</xdr:rowOff>
    </xdr:from>
    <xdr:to>
      <xdr:col>23</xdr:col>
      <xdr:colOff>638174</xdr:colOff>
      <xdr:row>18</xdr:row>
      <xdr:rowOff>157163</xdr:rowOff>
    </xdr:to>
    <xdr:graphicFrame macro="">
      <xdr:nvGraphicFramePr>
        <xdr:cNvPr id="11" name="Graphique 10">
          <a:extLst>
            <a:ext uri="{FF2B5EF4-FFF2-40B4-BE49-F238E27FC236}">
              <a16:creationId xmlns:a16="http://schemas.microsoft.com/office/drawing/2014/main" id="{5A075B2F-D147-432F-BE5C-AEAA498C7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1er-degre/Taille%20des%20classes/NI%202019/depp-ni-2019-19-47-donnees_1205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s, définitions, méthodo"/>
      <sheetName val="Figure 1"/>
      <sheetName val="Figure 2"/>
      <sheetName val="Figure 3"/>
      <sheetName val="Figure 4"/>
      <sheetName val="Figure 5a"/>
      <sheetName val="Figure 5b"/>
      <sheetName val="Figure 6"/>
      <sheetName val="Figure 7a"/>
      <sheetName val="Figure 7b"/>
      <sheetName val="Figure 8"/>
      <sheetName val="Figure 9"/>
      <sheetName val="Figure 10"/>
      <sheetName val="Figure 11"/>
      <sheetName val="Figure 12"/>
      <sheetName val="Figure 13"/>
      <sheetName val="Figure 14"/>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FF6B1-614F-44DB-8F03-AA7085A73E84}">
  <sheetPr>
    <pageSetUpPr fitToPage="1"/>
  </sheetPr>
  <dimension ref="A1:C8"/>
  <sheetViews>
    <sheetView showGridLines="0" zoomScale="85" zoomScaleNormal="85" workbookViewId="0">
      <selection activeCell="A9" sqref="A9"/>
    </sheetView>
  </sheetViews>
  <sheetFormatPr baseColWidth="10" defaultColWidth="11.453125" defaultRowHeight="16"/>
  <cols>
    <col min="1" max="1" width="168.1796875" style="2" customWidth="1"/>
    <col min="2" max="16384" width="11.453125" style="2"/>
  </cols>
  <sheetData>
    <row r="1" spans="1:3" ht="193.5" customHeight="1">
      <c r="A1" s="1" t="s">
        <v>259</v>
      </c>
    </row>
    <row r="2" spans="1:3" ht="210" customHeight="1">
      <c r="A2" s="1" t="s">
        <v>305</v>
      </c>
    </row>
    <row r="3" spans="1:3" ht="115.5" customHeight="1">
      <c r="A3" s="1" t="s">
        <v>265</v>
      </c>
    </row>
    <row r="4" spans="1:3" ht="173.25" customHeight="1">
      <c r="A4" s="1" t="s">
        <v>273</v>
      </c>
    </row>
    <row r="5" spans="1:3" ht="238.5" customHeight="1">
      <c r="A5" s="1" t="s">
        <v>272</v>
      </c>
    </row>
    <row r="6" spans="1:3" ht="127.5" customHeight="1">
      <c r="A6" s="204" t="s">
        <v>320</v>
      </c>
    </row>
    <row r="8" spans="1:3">
      <c r="A8" s="3" t="s">
        <v>321</v>
      </c>
      <c r="B8" s="3"/>
      <c r="C8" s="3"/>
    </row>
  </sheetData>
  <pageMargins left="0.7" right="0.7" top="0.75" bottom="0.75" header="0.3" footer="0.3"/>
  <pageSetup paperSize="9" scale="78" fitToHeight="0" orientation="landscape" r:id="rId1"/>
  <rowBreaks count="1" manualBreakCount="1">
    <brk id="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04897-5B89-4198-AB50-A0F860A3BE17}">
  <sheetPr>
    <pageSetUpPr fitToPage="1"/>
  </sheetPr>
  <dimension ref="A1:H140"/>
  <sheetViews>
    <sheetView showGridLines="0" topLeftCell="A12" workbookViewId="0">
      <selection activeCell="A37" sqref="A37"/>
    </sheetView>
  </sheetViews>
  <sheetFormatPr baseColWidth="10" defaultColWidth="11.453125" defaultRowHeight="14"/>
  <cols>
    <col min="1" max="1" width="11.453125" style="5"/>
    <col min="2" max="2" width="51.453125" style="5" customWidth="1"/>
    <col min="3" max="3" width="26.7265625" style="5" customWidth="1"/>
    <col min="4" max="4" width="4.81640625" style="5" customWidth="1"/>
    <col min="5" max="5" width="15.7265625" style="5" customWidth="1"/>
    <col min="6" max="16384" width="11.453125" style="5"/>
  </cols>
  <sheetData>
    <row r="1" spans="1:8" ht="30" customHeight="1">
      <c r="A1" s="221" t="s">
        <v>316</v>
      </c>
      <c r="B1" s="221"/>
      <c r="C1" s="221"/>
      <c r="D1" s="95"/>
      <c r="E1" s="95"/>
      <c r="F1" s="95"/>
      <c r="G1" s="95"/>
      <c r="H1" s="95"/>
    </row>
    <row r="33" spans="1:6">
      <c r="A33" s="220" t="s">
        <v>281</v>
      </c>
      <c r="B33" s="220"/>
      <c r="C33" s="220"/>
      <c r="D33" s="56"/>
      <c r="E33" s="56"/>
    </row>
    <row r="34" spans="1:6">
      <c r="A34" s="209" t="s">
        <v>294</v>
      </c>
      <c r="B34" s="209"/>
      <c r="C34" s="209"/>
      <c r="D34" s="209"/>
      <c r="E34" s="209"/>
      <c r="F34" s="209"/>
    </row>
    <row r="35" spans="1:6">
      <c r="A35" s="209" t="s">
        <v>255</v>
      </c>
      <c r="B35" s="209"/>
      <c r="C35" s="209"/>
      <c r="D35" s="209"/>
      <c r="E35" s="209"/>
      <c r="F35" s="209"/>
    </row>
    <row r="36" spans="1:6">
      <c r="A36" s="206" t="s">
        <v>322</v>
      </c>
      <c r="B36" s="108"/>
      <c r="C36" s="108"/>
      <c r="D36" s="108"/>
      <c r="E36" s="108"/>
    </row>
    <row r="37" spans="1:6">
      <c r="A37" s="189"/>
      <c r="B37" s="187"/>
      <c r="C37" s="187"/>
      <c r="D37" s="187"/>
      <c r="E37" s="187"/>
    </row>
    <row r="38" spans="1:6" ht="28">
      <c r="A38" s="96" t="s">
        <v>137</v>
      </c>
      <c r="B38" s="97" t="s">
        <v>282</v>
      </c>
      <c r="C38" s="190" t="s">
        <v>267</v>
      </c>
    </row>
    <row r="39" spans="1:6">
      <c r="A39" s="99" t="s">
        <v>36</v>
      </c>
      <c r="B39" s="109">
        <v>11.763135443351828</v>
      </c>
      <c r="C39" s="191">
        <v>4.0815416183424036</v>
      </c>
    </row>
    <row r="40" spans="1:6">
      <c r="A40" s="99" t="s">
        <v>37</v>
      </c>
      <c r="B40" s="109">
        <v>1.2431551604437558</v>
      </c>
      <c r="C40" s="191">
        <v>23.568718744611139</v>
      </c>
    </row>
    <row r="41" spans="1:6">
      <c r="A41" s="99" t="s">
        <v>38</v>
      </c>
      <c r="B41" s="109">
        <v>5.2306367937313709</v>
      </c>
      <c r="C41" s="191">
        <v>15.053017944535073</v>
      </c>
    </row>
    <row r="42" spans="1:6">
      <c r="A42" s="99" t="s">
        <v>39</v>
      </c>
      <c r="B42" s="109">
        <v>0.19704998277441632</v>
      </c>
      <c r="C42" s="191">
        <v>6.4694456895263706</v>
      </c>
    </row>
    <row r="43" spans="1:6">
      <c r="A43" s="99" t="s">
        <v>40</v>
      </c>
      <c r="B43" s="109">
        <v>3.8290675925013744</v>
      </c>
      <c r="C43" s="191">
        <v>4.1614009749052174</v>
      </c>
    </row>
    <row r="44" spans="1:6">
      <c r="A44" s="99" t="s">
        <v>41</v>
      </c>
      <c r="B44" s="109">
        <v>5.2062564477209357</v>
      </c>
      <c r="C44" s="191">
        <v>10.621829719297537</v>
      </c>
    </row>
    <row r="45" spans="1:6">
      <c r="A45" s="99" t="s">
        <v>42</v>
      </c>
      <c r="B45" s="109">
        <v>7.2335028555439322</v>
      </c>
      <c r="C45" s="191">
        <v>3.7543045366072767</v>
      </c>
    </row>
    <row r="46" spans="1:6">
      <c r="A46" s="99" t="s">
        <v>43</v>
      </c>
      <c r="B46" s="109">
        <v>0.90356961614848075</v>
      </c>
      <c r="C46" s="191">
        <v>22.821403752605978</v>
      </c>
    </row>
    <row r="47" spans="1:6">
      <c r="A47" s="99" t="s">
        <v>44</v>
      </c>
      <c r="B47" s="109">
        <v>8.2855155780971899</v>
      </c>
      <c r="C47" s="191">
        <v>5.042928151830095</v>
      </c>
    </row>
    <row r="48" spans="1:6">
      <c r="A48" s="99" t="s">
        <v>45</v>
      </c>
      <c r="B48" s="109">
        <v>0.89459497274137334</v>
      </c>
      <c r="C48" s="191">
        <v>20.188629218590204</v>
      </c>
    </row>
    <row r="49" spans="1:3">
      <c r="A49" s="99" t="s">
        <v>46</v>
      </c>
      <c r="B49" s="109">
        <v>-2.0346067442151607</v>
      </c>
      <c r="C49" s="191">
        <v>4.5710433170402833</v>
      </c>
    </row>
    <row r="50" spans="1:3">
      <c r="A50" s="99" t="s">
        <v>47</v>
      </c>
      <c r="B50" s="109">
        <v>5.1308534360293834</v>
      </c>
      <c r="C50" s="191">
        <v>4.0206438928483657</v>
      </c>
    </row>
    <row r="51" spans="1:3">
      <c r="A51" s="99" t="s">
        <v>48</v>
      </c>
      <c r="B51" s="109">
        <v>5.2364336068795829</v>
      </c>
      <c r="C51" s="191">
        <v>26.046155845973864</v>
      </c>
    </row>
    <row r="52" spans="1:3">
      <c r="A52" s="99" t="s">
        <v>49</v>
      </c>
      <c r="B52" s="109">
        <v>9.246598899115881</v>
      </c>
      <c r="C52" s="191">
        <v>6.5008390434904211</v>
      </c>
    </row>
    <row r="53" spans="1:3">
      <c r="A53" s="99" t="s">
        <v>50</v>
      </c>
      <c r="B53" s="109">
        <v>4.115298324970702</v>
      </c>
      <c r="C53" s="191">
        <v>0</v>
      </c>
    </row>
    <row r="54" spans="1:3">
      <c r="A54" s="99" t="s">
        <v>51</v>
      </c>
      <c r="B54" s="109">
        <v>-2.9289853094889082</v>
      </c>
      <c r="C54" s="191">
        <v>9.2682926829268286</v>
      </c>
    </row>
    <row r="55" spans="1:3">
      <c r="A55" s="99" t="s">
        <v>52</v>
      </c>
      <c r="B55" s="109">
        <v>9.5053543332092474</v>
      </c>
      <c r="C55" s="191">
        <v>4.1861149657289429</v>
      </c>
    </row>
    <row r="56" spans="1:3">
      <c r="A56" s="99" t="s">
        <v>53</v>
      </c>
      <c r="B56" s="109">
        <v>8.2989156613033259</v>
      </c>
      <c r="C56" s="191">
        <v>10.73726946831944</v>
      </c>
    </row>
    <row r="57" spans="1:3">
      <c r="A57" s="99" t="s">
        <v>54</v>
      </c>
      <c r="B57" s="109">
        <v>5.009419001285373</v>
      </c>
      <c r="C57" s="191">
        <v>4.3989830308047067</v>
      </c>
    </row>
    <row r="58" spans="1:3">
      <c r="A58" s="99" t="s">
        <v>55</v>
      </c>
      <c r="B58" s="109">
        <v>8.970271685634593</v>
      </c>
      <c r="C58" s="191">
        <v>7.6182932227477114</v>
      </c>
    </row>
    <row r="59" spans="1:3">
      <c r="A59" s="99" t="s">
        <v>56</v>
      </c>
      <c r="B59" s="109">
        <v>12.698732237641956</v>
      </c>
      <c r="C59" s="191">
        <v>3.2889422778203508</v>
      </c>
    </row>
    <row r="60" spans="1:3">
      <c r="A60" s="99" t="s">
        <v>57</v>
      </c>
      <c r="B60" s="109">
        <v>6.3295911394632327</v>
      </c>
      <c r="C60" s="191">
        <v>6.3717306622148024</v>
      </c>
    </row>
    <row r="61" spans="1:3">
      <c r="A61" s="99" t="s">
        <v>58</v>
      </c>
      <c r="B61" s="109">
        <v>3.0877203417076373</v>
      </c>
      <c r="C61" s="191">
        <v>11.161787583085843</v>
      </c>
    </row>
    <row r="62" spans="1:3">
      <c r="A62" s="99" t="s">
        <v>59</v>
      </c>
      <c r="B62" s="109">
        <v>4.1215148173849698</v>
      </c>
      <c r="C62" s="191">
        <v>11.290790127546794</v>
      </c>
    </row>
    <row r="63" spans="1:3">
      <c r="A63" s="99" t="s">
        <v>60</v>
      </c>
      <c r="B63" s="109">
        <v>8.656667243288787</v>
      </c>
      <c r="C63" s="191">
        <v>9.2605641321290548</v>
      </c>
    </row>
    <row r="64" spans="1:3">
      <c r="A64" s="99" t="s">
        <v>61</v>
      </c>
      <c r="B64" s="109">
        <v>7.1746761179020311</v>
      </c>
      <c r="C64" s="191">
        <v>9.7877147057768852</v>
      </c>
    </row>
    <row r="65" spans="1:3">
      <c r="A65" s="99" t="s">
        <v>62</v>
      </c>
      <c r="B65" s="109">
        <v>8.1386345239527813</v>
      </c>
      <c r="C65" s="191">
        <v>15.415078461462304</v>
      </c>
    </row>
    <row r="66" spans="1:3">
      <c r="A66" s="99" t="s">
        <v>63</v>
      </c>
      <c r="B66" s="109">
        <v>13.460545974234719</v>
      </c>
      <c r="C66" s="191">
        <v>3.2487032487032486</v>
      </c>
    </row>
    <row r="67" spans="1:3">
      <c r="A67" s="99" t="s">
        <v>64</v>
      </c>
      <c r="B67" s="109">
        <v>-0.99304228064537625</v>
      </c>
      <c r="C67" s="191">
        <v>34.693521667102623</v>
      </c>
    </row>
    <row r="68" spans="1:3">
      <c r="A68" s="99" t="s">
        <v>65</v>
      </c>
      <c r="B68" s="109">
        <v>4.159896146506469</v>
      </c>
      <c r="C68" s="191">
        <v>38.101357320697133</v>
      </c>
    </row>
    <row r="69" spans="1:3">
      <c r="A69" s="99" t="s">
        <v>66</v>
      </c>
      <c r="B69" s="109">
        <v>5.8698144622904636</v>
      </c>
      <c r="C69" s="191">
        <v>16.814926667364361</v>
      </c>
    </row>
    <row r="70" spans="1:3">
      <c r="A70" s="99" t="s">
        <v>67</v>
      </c>
      <c r="B70" s="109">
        <v>11.772268383692484</v>
      </c>
      <c r="C70" s="191">
        <v>6.5336793585621873</v>
      </c>
    </row>
    <row r="71" spans="1:3">
      <c r="A71" s="99" t="s">
        <v>68</v>
      </c>
      <c r="B71" s="109">
        <v>1.0866640493576156</v>
      </c>
      <c r="C71" s="191">
        <v>1.8208625138223369</v>
      </c>
    </row>
    <row r="72" spans="1:3">
      <c r="A72" s="99" t="s">
        <v>69</v>
      </c>
      <c r="B72" s="109">
        <v>7.0047341575862205</v>
      </c>
      <c r="C72" s="191">
        <v>13.819808786896196</v>
      </c>
    </row>
    <row r="73" spans="1:3">
      <c r="A73" s="99" t="s">
        <v>70</v>
      </c>
      <c r="B73" s="109">
        <v>11.130879242423703</v>
      </c>
      <c r="C73" s="191">
        <v>12.157451752770141</v>
      </c>
    </row>
    <row r="74" spans="1:3">
      <c r="A74" s="99" t="s">
        <v>71</v>
      </c>
      <c r="B74" s="109">
        <v>11.340982770145558</v>
      </c>
      <c r="C74" s="191">
        <v>7.3674089756912409</v>
      </c>
    </row>
    <row r="75" spans="1:3">
      <c r="A75" s="99" t="s">
        <v>72</v>
      </c>
      <c r="B75" s="109">
        <v>7.304707241998635</v>
      </c>
      <c r="C75" s="191">
        <v>6.3177250935837659</v>
      </c>
    </row>
    <row r="76" spans="1:3">
      <c r="A76" s="99" t="s">
        <v>73</v>
      </c>
      <c r="B76" s="109">
        <v>9.1818106006517297</v>
      </c>
      <c r="C76" s="191">
        <v>5.5424752212053319</v>
      </c>
    </row>
    <row r="77" spans="1:3">
      <c r="A77" s="99" t="s">
        <v>74</v>
      </c>
      <c r="B77" s="109">
        <v>9.5864691827054713</v>
      </c>
      <c r="C77" s="191">
        <v>11.490513538277893</v>
      </c>
    </row>
    <row r="78" spans="1:3">
      <c r="A78" s="99" t="s">
        <v>75</v>
      </c>
      <c r="B78" s="109">
        <v>7.1079544614225796</v>
      </c>
      <c r="C78" s="191">
        <v>2.902168061469192</v>
      </c>
    </row>
    <row r="79" spans="1:3">
      <c r="A79" s="99" t="s">
        <v>76</v>
      </c>
      <c r="B79" s="109">
        <v>4.1763400347510995</v>
      </c>
      <c r="C79" s="191">
        <v>4.8687321894136906</v>
      </c>
    </row>
    <row r="80" spans="1:3">
      <c r="A80" s="99" t="s">
        <v>77</v>
      </c>
      <c r="B80" s="109">
        <v>3.7343992417785685</v>
      </c>
      <c r="C80" s="191">
        <v>9.8084468036002761</v>
      </c>
    </row>
    <row r="81" spans="1:3">
      <c r="A81" s="99" t="s">
        <v>78</v>
      </c>
      <c r="B81" s="109">
        <v>7.0520330384229766</v>
      </c>
      <c r="C81" s="191">
        <v>15.594227504244483</v>
      </c>
    </row>
    <row r="82" spans="1:3">
      <c r="A82" s="99" t="s">
        <v>79</v>
      </c>
      <c r="B82" s="109">
        <v>8.1402474005844425</v>
      </c>
      <c r="C82" s="191">
        <v>0</v>
      </c>
    </row>
    <row r="83" spans="1:3">
      <c r="A83" s="99" t="s">
        <v>80</v>
      </c>
      <c r="B83" s="109">
        <v>7.6449432677666778</v>
      </c>
      <c r="C83" s="191">
        <v>8.0675597810429274</v>
      </c>
    </row>
    <row r="84" spans="1:3">
      <c r="A84" s="99" t="s">
        <v>81</v>
      </c>
      <c r="B84" s="109">
        <v>5.9329678467228746</v>
      </c>
      <c r="C84" s="191">
        <v>13.377671339445063</v>
      </c>
    </row>
    <row r="85" spans="1:3">
      <c r="A85" s="99" t="s">
        <v>82</v>
      </c>
      <c r="B85" s="109">
        <v>6.2014364112927325</v>
      </c>
      <c r="C85" s="191">
        <v>0</v>
      </c>
    </row>
    <row r="86" spans="1:3">
      <c r="A86" s="99" t="s">
        <v>83</v>
      </c>
      <c r="B86" s="109">
        <v>1.7150407173410755</v>
      </c>
      <c r="C86" s="191">
        <v>13.138630471252098</v>
      </c>
    </row>
    <row r="87" spans="1:3">
      <c r="A87" s="99" t="s">
        <v>84</v>
      </c>
      <c r="B87" s="109">
        <v>13.200731958531165</v>
      </c>
      <c r="C87" s="191">
        <v>0</v>
      </c>
    </row>
    <row r="88" spans="1:3">
      <c r="A88" s="99" t="s">
        <v>85</v>
      </c>
      <c r="B88" s="109">
        <v>10.475839416996436</v>
      </c>
      <c r="C88" s="191">
        <v>6.9285101326820255</v>
      </c>
    </row>
    <row r="89" spans="1:3">
      <c r="A89" s="99" t="s">
        <v>86</v>
      </c>
      <c r="B89" s="109">
        <v>7.8827150579627343</v>
      </c>
      <c r="C89" s="191">
        <v>6.6007353873462664</v>
      </c>
    </row>
    <row r="90" spans="1:3">
      <c r="A90" s="99" t="s">
        <v>87</v>
      </c>
      <c r="B90" s="109">
        <v>4.6096094048658287</v>
      </c>
      <c r="C90" s="191">
        <v>14.109138455880851</v>
      </c>
    </row>
    <row r="91" spans="1:3">
      <c r="A91" s="99" t="s">
        <v>88</v>
      </c>
      <c r="B91" s="109">
        <v>10.096922471861205</v>
      </c>
      <c r="C91" s="191">
        <v>14.351229540602514</v>
      </c>
    </row>
    <row r="92" spans="1:3">
      <c r="A92" s="99" t="s">
        <v>89</v>
      </c>
      <c r="B92" s="109">
        <v>12.515037110224469</v>
      </c>
      <c r="C92" s="191">
        <v>2.4132503934647382</v>
      </c>
    </row>
    <row r="93" spans="1:3">
      <c r="A93" s="99" t="s">
        <v>90</v>
      </c>
      <c r="B93" s="109">
        <v>6.8720541971451823</v>
      </c>
      <c r="C93" s="191">
        <v>10.495636702533254</v>
      </c>
    </row>
    <row r="94" spans="1:3">
      <c r="A94" s="99" t="s">
        <v>91</v>
      </c>
      <c r="B94" s="109">
        <v>9.0098199701446546</v>
      </c>
      <c r="C94" s="191">
        <v>5.495456512332324</v>
      </c>
    </row>
    <row r="95" spans="1:3">
      <c r="A95" s="99" t="s">
        <v>92</v>
      </c>
      <c r="B95" s="109">
        <v>13.152889903730077</v>
      </c>
      <c r="C95" s="191">
        <v>1.6299842007289564</v>
      </c>
    </row>
    <row r="96" spans="1:3">
      <c r="A96" s="99" t="s">
        <v>93</v>
      </c>
      <c r="B96" s="109">
        <v>10.395572901695701</v>
      </c>
      <c r="C96" s="191">
        <v>14.935638852377283</v>
      </c>
    </row>
    <row r="97" spans="1:3">
      <c r="A97" s="99" t="s">
        <v>94</v>
      </c>
      <c r="B97" s="109">
        <v>3.7003672323383583</v>
      </c>
      <c r="C97" s="191">
        <v>13.287830380482138</v>
      </c>
    </row>
    <row r="98" spans="1:3">
      <c r="A98" s="99" t="s">
        <v>95</v>
      </c>
      <c r="B98" s="109">
        <v>4.1728316894114599</v>
      </c>
      <c r="C98" s="191">
        <v>26.285834822512406</v>
      </c>
    </row>
    <row r="99" spans="1:3">
      <c r="A99" s="99" t="s">
        <v>96</v>
      </c>
      <c r="B99" s="109">
        <v>3.7007424329542289</v>
      </c>
      <c r="C99" s="191">
        <v>16.04128956508977</v>
      </c>
    </row>
    <row r="100" spans="1:3">
      <c r="A100" s="99" t="s">
        <v>97</v>
      </c>
      <c r="B100" s="109">
        <v>9.5126885702712087</v>
      </c>
      <c r="C100" s="191">
        <v>5.8217878155247673</v>
      </c>
    </row>
    <row r="101" spans="1:3">
      <c r="A101" s="99" t="s">
        <v>98</v>
      </c>
      <c r="B101" s="109">
        <v>1.9561281834038269</v>
      </c>
      <c r="C101" s="191">
        <v>25.154168537644065</v>
      </c>
    </row>
    <row r="102" spans="1:3">
      <c r="A102" s="99" t="s">
        <v>99</v>
      </c>
      <c r="B102" s="109">
        <v>4.4831718396782563</v>
      </c>
      <c r="C102" s="191">
        <v>7.1911196911196908</v>
      </c>
    </row>
    <row r="103" spans="1:3">
      <c r="A103" s="99" t="s">
        <v>100</v>
      </c>
      <c r="B103" s="109">
        <v>8.1896878537700246</v>
      </c>
      <c r="C103" s="191">
        <v>5.1496030938326891</v>
      </c>
    </row>
    <row r="104" spans="1:3">
      <c r="A104" s="99" t="s">
        <v>101</v>
      </c>
      <c r="B104" s="109">
        <v>5.1870695998489253</v>
      </c>
      <c r="C104" s="191">
        <v>3.3972966449432778</v>
      </c>
    </row>
    <row r="105" spans="1:3">
      <c r="A105" s="99" t="s">
        <v>102</v>
      </c>
      <c r="B105" s="109">
        <v>1.0868701966659273</v>
      </c>
      <c r="C105" s="191">
        <v>16.757113523027282</v>
      </c>
    </row>
    <row r="106" spans="1:3">
      <c r="A106" s="99" t="s">
        <v>103</v>
      </c>
      <c r="B106" s="109">
        <v>6.5102539486462589</v>
      </c>
      <c r="C106" s="191">
        <v>13.944495459646975</v>
      </c>
    </row>
    <row r="107" spans="1:3">
      <c r="A107" s="99" t="s">
        <v>104</v>
      </c>
      <c r="B107" s="109">
        <v>4.1622292249848698</v>
      </c>
      <c r="C107" s="191">
        <v>16.999487194956412</v>
      </c>
    </row>
    <row r="108" spans="1:3">
      <c r="A108" s="99" t="s">
        <v>105</v>
      </c>
      <c r="B108" s="109">
        <v>7.4246559856577292</v>
      </c>
      <c r="C108" s="191">
        <v>23.612584528841811</v>
      </c>
    </row>
    <row r="109" spans="1:3">
      <c r="A109" s="99" t="s">
        <v>106</v>
      </c>
      <c r="B109" s="109">
        <v>6.060697647326279</v>
      </c>
      <c r="C109" s="191">
        <v>6.2752815130643924</v>
      </c>
    </row>
    <row r="110" spans="1:3">
      <c r="A110" s="99" t="s">
        <v>107</v>
      </c>
      <c r="B110" s="109">
        <v>6.865569549439293</v>
      </c>
      <c r="C110" s="191">
        <v>4.4141196128942424</v>
      </c>
    </row>
    <row r="111" spans="1:3">
      <c r="A111" s="99" t="s">
        <v>108</v>
      </c>
      <c r="B111" s="109">
        <v>5.6365473980715066</v>
      </c>
      <c r="C111" s="191">
        <v>10.950475539380291</v>
      </c>
    </row>
    <row r="112" spans="1:3">
      <c r="A112" s="99" t="s">
        <v>109</v>
      </c>
      <c r="B112" s="109">
        <v>11.535295051900469</v>
      </c>
      <c r="C112" s="191">
        <v>5.7539255753925573</v>
      </c>
    </row>
    <row r="113" spans="1:3">
      <c r="A113" s="99" t="s">
        <v>110</v>
      </c>
      <c r="B113" s="109">
        <v>7.0141914533386824</v>
      </c>
      <c r="C113" s="191">
        <v>5.7871022247254293</v>
      </c>
    </row>
    <row r="114" spans="1:3">
      <c r="A114" s="99" t="s">
        <v>111</v>
      </c>
      <c r="B114" s="109">
        <v>8.8689772446633057</v>
      </c>
      <c r="C114" s="191">
        <v>23.330336879955201</v>
      </c>
    </row>
    <row r="115" spans="1:3">
      <c r="A115" s="99" t="s">
        <v>112</v>
      </c>
      <c r="B115" s="109">
        <v>7.448680340914926</v>
      </c>
      <c r="C115" s="191">
        <v>22.436766034327011</v>
      </c>
    </row>
    <row r="116" spans="1:3">
      <c r="A116" s="99" t="s">
        <v>113</v>
      </c>
      <c r="B116" s="109">
        <v>7.5974212115526925</v>
      </c>
      <c r="C116" s="191">
        <v>9.433962264150944</v>
      </c>
    </row>
    <row r="117" spans="1:3">
      <c r="A117" s="99" t="s">
        <v>114</v>
      </c>
      <c r="B117" s="109">
        <v>5.842431840139831</v>
      </c>
      <c r="C117" s="191">
        <v>15.109026205111615</v>
      </c>
    </row>
    <row r="118" spans="1:3">
      <c r="A118" s="99" t="s">
        <v>115</v>
      </c>
      <c r="B118" s="109">
        <v>7.8494551961468773</v>
      </c>
      <c r="C118" s="191">
        <v>5.7758031442241968</v>
      </c>
    </row>
    <row r="119" spans="1:3">
      <c r="A119" s="99" t="s">
        <v>116</v>
      </c>
      <c r="B119" s="109">
        <v>-0.59135781397213094</v>
      </c>
      <c r="C119" s="191">
        <v>23.606391286911371</v>
      </c>
    </row>
    <row r="120" spans="1:3">
      <c r="A120" s="99" t="s">
        <v>117</v>
      </c>
      <c r="B120" s="109">
        <v>7.8945702101045754</v>
      </c>
      <c r="C120" s="191">
        <v>6.7890929326655538</v>
      </c>
    </row>
    <row r="121" spans="1:3">
      <c r="A121" s="99" t="s">
        <v>118</v>
      </c>
      <c r="B121" s="109">
        <v>12.807697119279709</v>
      </c>
      <c r="C121" s="191">
        <v>9.6081565645656024</v>
      </c>
    </row>
    <row r="122" spans="1:3">
      <c r="A122" s="99" t="s">
        <v>119</v>
      </c>
      <c r="B122" s="109">
        <v>4.4305869672476668</v>
      </c>
      <c r="C122" s="191">
        <v>7.7889447236180906</v>
      </c>
    </row>
    <row r="123" spans="1:3">
      <c r="A123" s="99" t="s">
        <v>120</v>
      </c>
      <c r="B123" s="109">
        <v>4.1621759420043389</v>
      </c>
      <c r="C123" s="191">
        <v>17.812253780062282</v>
      </c>
    </row>
    <row r="124" spans="1:3">
      <c r="A124" s="99" t="s">
        <v>121</v>
      </c>
      <c r="B124" s="109">
        <v>10.256872981458251</v>
      </c>
      <c r="C124" s="191">
        <v>2.460197518715074</v>
      </c>
    </row>
    <row r="125" spans="1:3">
      <c r="A125" s="99" t="s">
        <v>122</v>
      </c>
      <c r="B125" s="109">
        <v>6.5054248004908928</v>
      </c>
      <c r="C125" s="191">
        <v>9.9444298972971392</v>
      </c>
    </row>
    <row r="126" spans="1:3">
      <c r="A126" s="99" t="s">
        <v>123</v>
      </c>
      <c r="B126" s="109">
        <v>3.5787415557632869</v>
      </c>
      <c r="C126" s="191">
        <v>10.073613493424814</v>
      </c>
    </row>
    <row r="127" spans="1:3">
      <c r="A127" s="99" t="s">
        <v>124</v>
      </c>
      <c r="B127" s="109">
        <v>2.0822483002232914</v>
      </c>
      <c r="C127" s="191">
        <v>9.9966665432053041</v>
      </c>
    </row>
    <row r="128" spans="1:3">
      <c r="A128" s="99" t="s">
        <v>125</v>
      </c>
      <c r="B128" s="109">
        <v>1.4593963999421646</v>
      </c>
      <c r="C128" s="191">
        <v>15.675274010774661</v>
      </c>
    </row>
    <row r="129" spans="1:3">
      <c r="A129" s="99" t="s">
        <v>126</v>
      </c>
      <c r="B129" s="109">
        <v>7.4476562323738094</v>
      </c>
      <c r="C129" s="191">
        <v>12.676295666949873</v>
      </c>
    </row>
    <row r="130" spans="1:3">
      <c r="A130" s="99" t="s">
        <v>127</v>
      </c>
      <c r="B130" s="109">
        <v>1.3771593624914971</v>
      </c>
      <c r="C130" s="191">
        <v>21.505673590816944</v>
      </c>
    </row>
    <row r="131" spans="1:3">
      <c r="A131" s="99" t="s">
        <v>128</v>
      </c>
      <c r="B131" s="109">
        <v>4.7880496999515518</v>
      </c>
      <c r="C131" s="191">
        <v>16.577359434019638</v>
      </c>
    </row>
    <row r="132" spans="1:3">
      <c r="A132" s="99" t="s">
        <v>129</v>
      </c>
      <c r="B132" s="109">
        <v>0.133697679766005</v>
      </c>
      <c r="C132" s="191">
        <v>52.461810344375515</v>
      </c>
    </row>
    <row r="133" spans="1:3">
      <c r="A133" s="99" t="s">
        <v>130</v>
      </c>
      <c r="B133" s="109">
        <v>3.1803133108390007</v>
      </c>
      <c r="C133" s="191">
        <v>28.925293098614834</v>
      </c>
    </row>
    <row r="134" spans="1:3">
      <c r="A134" s="99" t="s">
        <v>131</v>
      </c>
      <c r="B134" s="109">
        <v>-0.55541833989477851</v>
      </c>
      <c r="C134" s="191">
        <v>29.711148835424432</v>
      </c>
    </row>
    <row r="135" spans="1:3">
      <c r="A135" s="99" t="s">
        <v>132</v>
      </c>
      <c r="B135" s="109">
        <v>2.5728168884809257</v>
      </c>
      <c r="C135" s="191">
        <v>25.450021580724606</v>
      </c>
    </row>
    <row r="136" spans="1:3">
      <c r="A136" s="99" t="s">
        <v>133</v>
      </c>
      <c r="B136" s="109">
        <v>4.2924806365083334</v>
      </c>
      <c r="C136" s="191">
        <v>45.619355708316483</v>
      </c>
    </row>
    <row r="137" spans="1:3">
      <c r="A137" s="99" t="s">
        <v>134</v>
      </c>
      <c r="B137" s="109">
        <v>-4.5587916488394296</v>
      </c>
      <c r="C137" s="191">
        <v>88.312864115887265</v>
      </c>
    </row>
    <row r="138" spans="1:3">
      <c r="A138" s="99" t="s">
        <v>135</v>
      </c>
      <c r="B138" s="109">
        <v>-0.39602153980214538</v>
      </c>
      <c r="C138" s="191">
        <v>51.930235887890611</v>
      </c>
    </row>
    <row r="139" spans="1:3">
      <c r="A139" s="102" t="s">
        <v>136</v>
      </c>
      <c r="B139" s="110">
        <v>-5.4425170027925391</v>
      </c>
      <c r="C139" s="192">
        <v>100</v>
      </c>
    </row>
    <row r="140" spans="1:3">
      <c r="A140" s="105" t="s">
        <v>266</v>
      </c>
      <c r="B140" s="111">
        <v>5.3</v>
      </c>
      <c r="C140" s="193">
        <v>17.870383044784397</v>
      </c>
    </row>
  </sheetData>
  <mergeCells count="4">
    <mergeCell ref="A1:C1"/>
    <mergeCell ref="A33:C33"/>
    <mergeCell ref="A34:F34"/>
    <mergeCell ref="A35:F35"/>
  </mergeCells>
  <pageMargins left="0.7" right="0.7" top="0.75" bottom="0.75" header="0.3" footer="0.3"/>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C289-CCA9-44BA-BEA6-47082B6941D3}">
  <sheetPr>
    <pageSetUpPr fitToPage="1"/>
  </sheetPr>
  <dimension ref="A1:L45"/>
  <sheetViews>
    <sheetView showGridLines="0" topLeftCell="A20" workbookViewId="0">
      <selection activeCell="A46" sqref="A46"/>
    </sheetView>
  </sheetViews>
  <sheetFormatPr baseColWidth="10" defaultColWidth="10.26953125" defaultRowHeight="14"/>
  <cols>
    <col min="1" max="1" width="32.7265625" style="56" customWidth="1"/>
    <col min="2" max="3" width="13.1796875" style="56" customWidth="1"/>
    <col min="4" max="4" width="13.1796875" style="108" customWidth="1"/>
    <col min="5" max="5" width="13.1796875" style="56" customWidth="1"/>
    <col min="6" max="7" width="13.7265625" style="56" customWidth="1"/>
    <col min="8" max="8" width="17.7265625" style="56" customWidth="1"/>
    <col min="9" max="16384" width="10.26953125" style="56"/>
  </cols>
  <sheetData>
    <row r="1" spans="1:11" ht="21.75" customHeight="1">
      <c r="A1" s="225" t="s">
        <v>317</v>
      </c>
      <c r="B1" s="225"/>
      <c r="C1" s="225"/>
      <c r="D1" s="225"/>
      <c r="E1" s="225"/>
      <c r="F1" s="225"/>
      <c r="G1" s="225"/>
      <c r="H1" s="225"/>
      <c r="I1" s="135"/>
      <c r="J1" s="135"/>
      <c r="K1" s="135"/>
    </row>
    <row r="2" spans="1:11" ht="20.25" customHeight="1">
      <c r="A2" s="241" t="s">
        <v>189</v>
      </c>
      <c r="B2" s="238" t="s">
        <v>190</v>
      </c>
      <c r="C2" s="239"/>
      <c r="D2" s="238" t="s">
        <v>33</v>
      </c>
      <c r="E2" s="239"/>
      <c r="F2" s="238" t="s">
        <v>199</v>
      </c>
      <c r="G2" s="240"/>
      <c r="H2" s="236" t="s">
        <v>191</v>
      </c>
    </row>
    <row r="3" spans="1:11" ht="20.25" customHeight="1">
      <c r="A3" s="242"/>
      <c r="B3" s="136">
        <v>2015</v>
      </c>
      <c r="C3" s="137">
        <v>2025</v>
      </c>
      <c r="D3" s="113">
        <v>2015</v>
      </c>
      <c r="E3" s="115">
        <v>2025</v>
      </c>
      <c r="F3" s="113">
        <v>2015</v>
      </c>
      <c r="G3" s="114">
        <v>2025</v>
      </c>
      <c r="H3" s="237"/>
    </row>
    <row r="4" spans="1:11">
      <c r="A4" s="138" t="s">
        <v>159</v>
      </c>
      <c r="B4" s="139">
        <v>21967</v>
      </c>
      <c r="C4" s="140">
        <v>25269</v>
      </c>
      <c r="D4" s="141">
        <v>545679</v>
      </c>
      <c r="E4" s="140">
        <v>575790</v>
      </c>
      <c r="F4" s="142">
        <v>8.1476986606172996</v>
      </c>
      <c r="G4" s="142">
        <v>9.3717299898777693</v>
      </c>
      <c r="H4" s="150">
        <v>1</v>
      </c>
    </row>
    <row r="5" spans="1:11">
      <c r="A5" s="116" t="s">
        <v>165</v>
      </c>
      <c r="B5" s="143">
        <v>18154</v>
      </c>
      <c r="C5" s="144">
        <v>23834</v>
      </c>
      <c r="D5" s="145">
        <v>428514</v>
      </c>
      <c r="E5" s="144">
        <v>542940</v>
      </c>
      <c r="F5" s="142">
        <v>6.3982725079318818</v>
      </c>
      <c r="G5" s="142">
        <v>8.8370535797847065</v>
      </c>
      <c r="H5" s="150">
        <v>7</v>
      </c>
    </row>
    <row r="6" spans="1:11">
      <c r="A6" s="116" t="s">
        <v>152</v>
      </c>
      <c r="B6" s="143">
        <v>25876</v>
      </c>
      <c r="C6" s="144">
        <v>28356</v>
      </c>
      <c r="D6" s="145">
        <v>592875</v>
      </c>
      <c r="E6" s="144">
        <v>522973</v>
      </c>
      <c r="F6" s="142">
        <v>8.8523964517848057</v>
      </c>
      <c r="G6" s="142">
        <v>8.5120647249801955</v>
      </c>
      <c r="H6" s="150">
        <v>-2</v>
      </c>
    </row>
    <row r="7" spans="1:11">
      <c r="A7" s="116" t="s">
        <v>156</v>
      </c>
      <c r="B7" s="143">
        <v>21313</v>
      </c>
      <c r="C7" s="144">
        <v>19591</v>
      </c>
      <c r="D7" s="145">
        <v>533208</v>
      </c>
      <c r="E7" s="144">
        <v>470531</v>
      </c>
      <c r="F7" s="142">
        <v>7.9614903769989844</v>
      </c>
      <c r="G7" s="142">
        <v>7.6585030720699852</v>
      </c>
      <c r="H7" s="150">
        <v>-1</v>
      </c>
    </row>
    <row r="8" spans="1:11">
      <c r="A8" s="116" t="s">
        <v>153</v>
      </c>
      <c r="B8" s="143">
        <v>21361</v>
      </c>
      <c r="C8" s="144">
        <v>23552</v>
      </c>
      <c r="D8" s="145">
        <v>515661</v>
      </c>
      <c r="E8" s="144">
        <v>444513</v>
      </c>
      <c r="F8" s="142">
        <v>7.6994907977631115</v>
      </c>
      <c r="G8" s="142">
        <v>7.2350263342373733</v>
      </c>
      <c r="H8" s="150">
        <v>0</v>
      </c>
    </row>
    <row r="9" spans="1:11">
      <c r="A9" s="116" t="s">
        <v>154</v>
      </c>
      <c r="B9" s="143">
        <v>19614</v>
      </c>
      <c r="C9" s="144">
        <v>18706</v>
      </c>
      <c r="D9" s="145">
        <v>484463</v>
      </c>
      <c r="E9" s="144">
        <v>435234</v>
      </c>
      <c r="F9" s="142">
        <v>7.2336639969994057</v>
      </c>
      <c r="G9" s="142">
        <v>7.0839985592220449</v>
      </c>
      <c r="H9" s="150">
        <v>0</v>
      </c>
    </row>
    <row r="10" spans="1:11">
      <c r="A10" s="116" t="s">
        <v>155</v>
      </c>
      <c r="B10" s="143">
        <v>18252</v>
      </c>
      <c r="C10" s="144">
        <v>16120</v>
      </c>
      <c r="D10" s="145">
        <v>457998</v>
      </c>
      <c r="E10" s="144">
        <v>384750</v>
      </c>
      <c r="F10" s="142">
        <v>6.8385070548168461</v>
      </c>
      <c r="G10" s="142">
        <v>6.2623058990351899</v>
      </c>
      <c r="H10" s="150">
        <v>1</v>
      </c>
    </row>
    <row r="11" spans="1:11">
      <c r="A11" s="116" t="s">
        <v>167</v>
      </c>
      <c r="B11" s="143">
        <v>21630</v>
      </c>
      <c r="C11" s="144">
        <v>16055</v>
      </c>
      <c r="D11" s="145">
        <v>524097</v>
      </c>
      <c r="E11" s="144">
        <v>350058</v>
      </c>
      <c r="F11" s="142">
        <v>7.8254512725128595</v>
      </c>
      <c r="G11" s="142">
        <v>5.6976485468601963</v>
      </c>
      <c r="H11" s="150">
        <v>-4</v>
      </c>
    </row>
    <row r="12" spans="1:11">
      <c r="A12" s="116" t="s">
        <v>160</v>
      </c>
      <c r="B12" s="143">
        <v>18459</v>
      </c>
      <c r="C12" s="144">
        <v>15734</v>
      </c>
      <c r="D12" s="145">
        <v>464683</v>
      </c>
      <c r="E12" s="144">
        <v>349589</v>
      </c>
      <c r="F12" s="142">
        <v>6.9383228174652647</v>
      </c>
      <c r="G12" s="142">
        <v>5.6900149628013335</v>
      </c>
      <c r="H12" s="150">
        <v>-2</v>
      </c>
    </row>
    <row r="13" spans="1:11">
      <c r="A13" s="116" t="s">
        <v>166</v>
      </c>
      <c r="B13" s="143">
        <v>16330</v>
      </c>
      <c r="C13" s="144">
        <v>18521</v>
      </c>
      <c r="D13" s="145">
        <v>412513</v>
      </c>
      <c r="E13" s="144">
        <v>348863</v>
      </c>
      <c r="F13" s="142">
        <v>6.1593567236181412</v>
      </c>
      <c r="G13" s="142">
        <v>5.6781983699937975</v>
      </c>
      <c r="H13" s="150">
        <v>0</v>
      </c>
    </row>
    <row r="14" spans="1:11">
      <c r="A14" s="116" t="s">
        <v>163</v>
      </c>
      <c r="B14" s="143">
        <v>13112</v>
      </c>
      <c r="C14" s="144">
        <v>14616</v>
      </c>
      <c r="D14" s="145">
        <v>302848</v>
      </c>
      <c r="E14" s="144">
        <v>317636</v>
      </c>
      <c r="F14" s="142">
        <v>4.5219153457813617</v>
      </c>
      <c r="G14" s="142">
        <v>5.1699383925820444</v>
      </c>
      <c r="H14" s="150">
        <v>0</v>
      </c>
    </row>
    <row r="15" spans="1:11">
      <c r="A15" s="116" t="s">
        <v>162</v>
      </c>
      <c r="B15" s="143">
        <v>13241</v>
      </c>
      <c r="C15" s="144">
        <v>12757</v>
      </c>
      <c r="D15" s="145">
        <v>287933</v>
      </c>
      <c r="E15" s="144">
        <v>258503</v>
      </c>
      <c r="F15" s="142">
        <v>4.2992149568657041</v>
      </c>
      <c r="G15" s="142">
        <v>4.2074720255186318</v>
      </c>
      <c r="H15" s="150">
        <v>1</v>
      </c>
    </row>
    <row r="16" spans="1:11">
      <c r="A16" s="116" t="s">
        <v>164</v>
      </c>
      <c r="B16" s="143">
        <v>11122</v>
      </c>
      <c r="C16" s="144">
        <v>10658</v>
      </c>
      <c r="D16" s="145">
        <v>263042</v>
      </c>
      <c r="E16" s="144">
        <v>240414</v>
      </c>
      <c r="F16" s="142">
        <v>3.9275598860980456</v>
      </c>
      <c r="G16" s="142">
        <v>3.9130500595468387</v>
      </c>
      <c r="H16" s="150">
        <v>1</v>
      </c>
    </row>
    <row r="17" spans="1:8">
      <c r="A17" s="116" t="s">
        <v>168</v>
      </c>
      <c r="B17" s="143">
        <v>11756</v>
      </c>
      <c r="C17" s="144">
        <v>9458</v>
      </c>
      <c r="D17" s="145">
        <v>296308</v>
      </c>
      <c r="E17" s="144">
        <v>219016</v>
      </c>
      <c r="F17" s="142">
        <v>4.4242646221133501</v>
      </c>
      <c r="G17" s="142">
        <v>3.5647698213985475</v>
      </c>
      <c r="H17" s="150">
        <v>-2</v>
      </c>
    </row>
    <row r="18" spans="1:8">
      <c r="A18" s="116" t="s">
        <v>169</v>
      </c>
      <c r="B18" s="143">
        <v>5294</v>
      </c>
      <c r="C18" s="144">
        <v>8331</v>
      </c>
      <c r="D18" s="145">
        <v>124115</v>
      </c>
      <c r="E18" s="144">
        <v>183043</v>
      </c>
      <c r="F18" s="142">
        <v>1.8531987107118215</v>
      </c>
      <c r="G18" s="142">
        <v>2.9792625306747191</v>
      </c>
      <c r="H18" s="150">
        <v>1</v>
      </c>
    </row>
    <row r="19" spans="1:8">
      <c r="A19" s="116" t="s">
        <v>161</v>
      </c>
      <c r="B19" s="143">
        <v>5737</v>
      </c>
      <c r="C19" s="144">
        <v>6538</v>
      </c>
      <c r="D19" s="145">
        <v>128249</v>
      </c>
      <c r="E19" s="144">
        <v>135284</v>
      </c>
      <c r="F19" s="142">
        <v>1.9149247186083906</v>
      </c>
      <c r="G19" s="142">
        <v>2.2019227842627074</v>
      </c>
      <c r="H19" s="150">
        <v>-1</v>
      </c>
    </row>
    <row r="20" spans="1:8">
      <c r="A20" s="116" t="s">
        <v>170</v>
      </c>
      <c r="B20" s="143">
        <v>2921</v>
      </c>
      <c r="C20" s="144">
        <v>4388</v>
      </c>
      <c r="D20" s="145">
        <v>74007</v>
      </c>
      <c r="E20" s="144">
        <v>99964</v>
      </c>
      <c r="F20" s="142">
        <v>1.1050209642964168</v>
      </c>
      <c r="G20" s="142">
        <v>1.6270439165462085</v>
      </c>
      <c r="H20" s="150">
        <v>1</v>
      </c>
    </row>
    <row r="21" spans="1:8">
      <c r="A21" s="116" t="s">
        <v>171</v>
      </c>
      <c r="B21" s="143">
        <v>3512</v>
      </c>
      <c r="C21" s="144">
        <v>2944</v>
      </c>
      <c r="D21" s="145">
        <v>75982</v>
      </c>
      <c r="E21" s="144">
        <v>60168</v>
      </c>
      <c r="F21" s="142">
        <v>1.1345102883398914</v>
      </c>
      <c r="G21" s="142">
        <v>0.97931233614853619</v>
      </c>
      <c r="H21" s="150">
        <v>-1</v>
      </c>
    </row>
    <row r="22" spans="1:8">
      <c r="A22" s="116" t="s">
        <v>172</v>
      </c>
      <c r="B22" s="143">
        <v>1107</v>
      </c>
      <c r="C22" s="144">
        <v>1629</v>
      </c>
      <c r="D22" s="145">
        <v>22575</v>
      </c>
      <c r="E22" s="144">
        <v>31304</v>
      </c>
      <c r="F22" s="142">
        <v>0.33707417229439929</v>
      </c>
      <c r="G22" s="142">
        <v>0.50951325240649148</v>
      </c>
      <c r="H22" s="150">
        <v>0</v>
      </c>
    </row>
    <row r="23" spans="1:8">
      <c r="A23" s="116" t="s">
        <v>173</v>
      </c>
      <c r="B23" s="143">
        <v>752</v>
      </c>
      <c r="C23" s="144">
        <v>1284</v>
      </c>
      <c r="D23" s="145">
        <v>16582</v>
      </c>
      <c r="E23" s="144">
        <v>27060</v>
      </c>
      <c r="F23" s="142">
        <v>0.24759087153868126</v>
      </c>
      <c r="G23" s="142">
        <v>0.44043664100816698</v>
      </c>
      <c r="H23" s="150">
        <v>3</v>
      </c>
    </row>
    <row r="24" spans="1:8">
      <c r="A24" s="116" t="s">
        <v>176</v>
      </c>
      <c r="B24" s="143">
        <v>828</v>
      </c>
      <c r="C24" s="144">
        <v>958</v>
      </c>
      <c r="D24" s="145">
        <v>19323</v>
      </c>
      <c r="E24" s="144">
        <v>21403</v>
      </c>
      <c r="F24" s="142">
        <v>0.28851757392003002</v>
      </c>
      <c r="G24" s="142">
        <v>0.34836161964145596</v>
      </c>
      <c r="H24" s="150">
        <v>1</v>
      </c>
    </row>
    <row r="25" spans="1:8">
      <c r="A25" s="116" t="s">
        <v>174</v>
      </c>
      <c r="B25" s="143">
        <v>1147</v>
      </c>
      <c r="C25" s="144">
        <v>1184</v>
      </c>
      <c r="D25" s="145">
        <v>21634</v>
      </c>
      <c r="E25" s="144">
        <v>21169</v>
      </c>
      <c r="F25" s="142">
        <v>0.32302381587672357</v>
      </c>
      <c r="G25" s="142">
        <v>0.34455296576134098</v>
      </c>
      <c r="H25" s="150">
        <v>-2</v>
      </c>
    </row>
    <row r="26" spans="1:8">
      <c r="A26" s="116" t="s">
        <v>175</v>
      </c>
      <c r="B26" s="143">
        <v>1128</v>
      </c>
      <c r="C26" s="144">
        <v>1149</v>
      </c>
      <c r="D26" s="145">
        <v>20976</v>
      </c>
      <c r="E26" s="144">
        <v>20216</v>
      </c>
      <c r="F26" s="142">
        <v>0.31319901829666974</v>
      </c>
      <c r="G26" s="142">
        <v>0.3290416531641206</v>
      </c>
      <c r="H26" s="150">
        <v>-2</v>
      </c>
    </row>
    <row r="27" spans="1:8">
      <c r="A27" s="116" t="s">
        <v>177</v>
      </c>
      <c r="B27" s="143">
        <v>720</v>
      </c>
      <c r="C27" s="144">
        <v>681</v>
      </c>
      <c r="D27" s="145">
        <v>15012</v>
      </c>
      <c r="E27" s="144">
        <v>13475</v>
      </c>
      <c r="F27" s="142">
        <v>0.22414872533703312</v>
      </c>
      <c r="G27" s="142">
        <v>0.21932312407927013</v>
      </c>
      <c r="H27" s="150">
        <v>0</v>
      </c>
    </row>
    <row r="28" spans="1:8">
      <c r="A28" s="116" t="s">
        <v>178</v>
      </c>
      <c r="B28" s="143">
        <v>338</v>
      </c>
      <c r="C28" s="144">
        <v>438</v>
      </c>
      <c r="D28" s="145">
        <v>7709</v>
      </c>
      <c r="E28" s="144">
        <v>9179</v>
      </c>
      <c r="F28" s="142">
        <v>0.11510541724108635</v>
      </c>
      <c r="G28" s="142">
        <v>0.14940014515203121</v>
      </c>
      <c r="H28" s="150">
        <v>1</v>
      </c>
    </row>
    <row r="29" spans="1:8">
      <c r="A29" s="116" t="s">
        <v>179</v>
      </c>
      <c r="B29" s="143">
        <v>368</v>
      </c>
      <c r="C29" s="144">
        <v>317</v>
      </c>
      <c r="D29" s="145">
        <v>8585</v>
      </c>
      <c r="E29" s="144">
        <v>6944</v>
      </c>
      <c r="F29" s="142">
        <v>0.12818523894340722</v>
      </c>
      <c r="G29" s="142">
        <v>0.11302261770734336</v>
      </c>
      <c r="H29" s="150">
        <v>-1</v>
      </c>
    </row>
    <row r="30" spans="1:8">
      <c r="A30" s="116" t="s">
        <v>180</v>
      </c>
      <c r="B30" s="143">
        <v>321</v>
      </c>
      <c r="C30" s="144">
        <v>280</v>
      </c>
      <c r="D30" s="145">
        <v>6995</v>
      </c>
      <c r="E30" s="144">
        <v>5909</v>
      </c>
      <c r="F30" s="142">
        <v>0.10444446667549605</v>
      </c>
      <c r="G30" s="142">
        <v>9.617664862221946E-2</v>
      </c>
      <c r="H30" s="150">
        <v>0</v>
      </c>
    </row>
    <row r="31" spans="1:8">
      <c r="A31" s="116" t="s">
        <v>182</v>
      </c>
      <c r="B31" s="143">
        <v>251</v>
      </c>
      <c r="C31" s="144">
        <v>240</v>
      </c>
      <c r="D31" s="145">
        <v>5739</v>
      </c>
      <c r="E31" s="144">
        <v>5236</v>
      </c>
      <c r="F31" s="142">
        <v>8.5690749714177533E-2</v>
      </c>
      <c r="G31" s="142">
        <v>8.5222699642230684E-2</v>
      </c>
      <c r="H31" s="150">
        <v>0</v>
      </c>
    </row>
    <row r="32" spans="1:8">
      <c r="A32" s="116" t="s">
        <v>183</v>
      </c>
      <c r="B32" s="143">
        <v>171</v>
      </c>
      <c r="C32" s="144">
        <v>236</v>
      </c>
      <c r="D32" s="145">
        <v>3598</v>
      </c>
      <c r="E32" s="144">
        <v>4698</v>
      </c>
      <c r="F32" s="142">
        <v>5.372282932071977E-2</v>
      </c>
      <c r="G32" s="142">
        <v>7.6466050977692851E-2</v>
      </c>
      <c r="H32" s="150">
        <v>2</v>
      </c>
    </row>
    <row r="33" spans="1:12">
      <c r="A33" s="116" t="s">
        <v>181</v>
      </c>
      <c r="B33" s="143">
        <v>238</v>
      </c>
      <c r="C33" s="144">
        <v>249</v>
      </c>
      <c r="D33" s="145">
        <v>4564</v>
      </c>
      <c r="E33" s="144">
        <v>4642</v>
      </c>
      <c r="F33" s="142">
        <v>6.8146468321224299E-2</v>
      </c>
      <c r="G33" s="142">
        <v>7.5554578254246524E-2</v>
      </c>
      <c r="H33" s="150">
        <v>-1</v>
      </c>
    </row>
    <row r="34" spans="1:12">
      <c r="A34" s="116" t="s">
        <v>185</v>
      </c>
      <c r="B34" s="143">
        <v>178</v>
      </c>
      <c r="C34" s="144">
        <v>191</v>
      </c>
      <c r="D34" s="145">
        <v>3930</v>
      </c>
      <c r="E34" s="144">
        <v>4091</v>
      </c>
      <c r="F34" s="142">
        <v>5.8680022020686125E-2</v>
      </c>
      <c r="G34" s="142">
        <v>6.6586337707480084E-2</v>
      </c>
      <c r="H34" s="150">
        <v>-1</v>
      </c>
    </row>
    <row r="35" spans="1:12">
      <c r="A35" s="116" t="s">
        <v>184</v>
      </c>
      <c r="B35" s="143">
        <v>128</v>
      </c>
      <c r="C35" s="144">
        <v>198</v>
      </c>
      <c r="D35" s="145">
        <v>2726</v>
      </c>
      <c r="E35" s="144">
        <v>4028</v>
      </c>
      <c r="F35" s="142">
        <v>4.0702732831651496E-2</v>
      </c>
      <c r="G35" s="142">
        <v>6.5560930893602973E-2</v>
      </c>
      <c r="H35" s="150">
        <v>0</v>
      </c>
    </row>
    <row r="36" spans="1:12">
      <c r="A36" s="116" t="s">
        <v>187</v>
      </c>
      <c r="B36" s="143">
        <v>65</v>
      </c>
      <c r="C36" s="144">
        <v>111</v>
      </c>
      <c r="D36" s="145">
        <v>1563</v>
      </c>
      <c r="E36" s="144">
        <v>2385</v>
      </c>
      <c r="F36" s="142">
        <v>2.3337627078456085E-2</v>
      </c>
      <c r="G36" s="142">
        <v>3.8818972239633341E-2</v>
      </c>
      <c r="H36" s="150">
        <v>3</v>
      </c>
    </row>
    <row r="37" spans="1:12">
      <c r="A37" s="116" t="s">
        <v>186</v>
      </c>
      <c r="B37" s="143">
        <v>67</v>
      </c>
      <c r="C37" s="144">
        <v>115</v>
      </c>
      <c r="D37" s="145">
        <v>1358</v>
      </c>
      <c r="E37" s="144">
        <v>2053</v>
      </c>
      <c r="F37" s="142">
        <v>2.027670989925999E-2</v>
      </c>
      <c r="G37" s="142">
        <v>3.3415241093487313E-2</v>
      </c>
      <c r="H37" s="150">
        <v>3</v>
      </c>
    </row>
    <row r="38" spans="1:12">
      <c r="A38" s="116" t="s">
        <v>188</v>
      </c>
      <c r="B38" s="143">
        <v>80</v>
      </c>
      <c r="C38" s="144">
        <v>100</v>
      </c>
      <c r="D38" s="145">
        <v>1831</v>
      </c>
      <c r="E38" s="144">
        <v>2051</v>
      </c>
      <c r="F38" s="142">
        <v>2.7339216366380738E-2</v>
      </c>
      <c r="G38" s="142">
        <v>3.3382688496221377E-2</v>
      </c>
      <c r="H38" s="150">
        <v>0</v>
      </c>
    </row>
    <row r="39" spans="1:12">
      <c r="A39" s="116" t="s">
        <v>196</v>
      </c>
      <c r="B39" s="143">
        <v>101</v>
      </c>
      <c r="C39" s="144">
        <v>97</v>
      </c>
      <c r="D39" s="145">
        <v>1876</v>
      </c>
      <c r="E39" s="144">
        <v>1693</v>
      </c>
      <c r="F39" s="142">
        <v>2.8011125015472562E-2</v>
      </c>
      <c r="G39" s="142">
        <v>2.7555773585618133E-2</v>
      </c>
      <c r="H39" s="150">
        <v>-2</v>
      </c>
    </row>
    <row r="40" spans="1:12">
      <c r="A40" s="116" t="s">
        <v>197</v>
      </c>
      <c r="B40" s="143">
        <v>68</v>
      </c>
      <c r="C40" s="144">
        <v>56</v>
      </c>
      <c r="D40" s="145">
        <v>2649</v>
      </c>
      <c r="E40" s="144">
        <v>1282</v>
      </c>
      <c r="F40" s="142">
        <v>3.9553022476538816E-2</v>
      </c>
      <c r="G40" s="142">
        <v>2.0866214847467483E-2</v>
      </c>
      <c r="H40" s="150">
        <v>-4</v>
      </c>
    </row>
    <row r="41" spans="1:12">
      <c r="A41" s="117" t="s">
        <v>198</v>
      </c>
      <c r="B41" s="146">
        <v>28</v>
      </c>
      <c r="C41" s="147">
        <v>65</v>
      </c>
      <c r="D41" s="148">
        <v>559</v>
      </c>
      <c r="E41" s="147">
        <v>1273</v>
      </c>
      <c r="F41" s="149">
        <v>8.3465985520517916E-3</v>
      </c>
      <c r="G41" s="149">
        <v>2.0719728159770752E-2</v>
      </c>
      <c r="H41" s="151">
        <v>4</v>
      </c>
    </row>
    <row r="42" spans="1:12">
      <c r="A42" s="208" t="s">
        <v>257</v>
      </c>
      <c r="B42" s="208"/>
      <c r="C42" s="208"/>
      <c r="D42" s="208"/>
      <c r="E42" s="208"/>
      <c r="F42" s="208"/>
      <c r="G42" s="208"/>
      <c r="H42" s="208"/>
    </row>
    <row r="43" spans="1:12">
      <c r="A43" s="209" t="s">
        <v>296</v>
      </c>
      <c r="B43" s="209"/>
      <c r="C43" s="209"/>
      <c r="D43" s="209"/>
      <c r="E43" s="209"/>
      <c r="F43" s="209"/>
      <c r="G43" s="209"/>
      <c r="H43" s="209"/>
      <c r="I43" s="57"/>
      <c r="J43" s="57"/>
      <c r="K43" s="57"/>
      <c r="L43" s="57"/>
    </row>
    <row r="44" spans="1:12">
      <c r="A44" s="209" t="s">
        <v>256</v>
      </c>
      <c r="B44" s="209"/>
      <c r="C44" s="209"/>
      <c r="D44" s="209"/>
      <c r="E44" s="209"/>
      <c r="F44" s="209"/>
      <c r="G44" s="209"/>
      <c r="H44" s="209"/>
      <c r="I44" s="57"/>
      <c r="J44" s="57"/>
      <c r="K44" s="57"/>
      <c r="L44" s="57"/>
    </row>
    <row r="45" spans="1:12">
      <c r="A45" s="206" t="s">
        <v>322</v>
      </c>
    </row>
  </sheetData>
  <mergeCells count="9">
    <mergeCell ref="A42:H42"/>
    <mergeCell ref="A43:H43"/>
    <mergeCell ref="A44:H44"/>
    <mergeCell ref="H2:H3"/>
    <mergeCell ref="A1:H1"/>
    <mergeCell ref="D2:E2"/>
    <mergeCell ref="F2:G2"/>
    <mergeCell ref="A2:A3"/>
    <mergeCell ref="B2:C2"/>
  </mergeCells>
  <pageMargins left="0.7" right="0.7" top="0.75" bottom="0.75" header="0.3" footer="0.3"/>
  <pageSetup paperSize="9" scale="6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9044-91E3-4108-AC99-5A8939E961EC}">
  <sheetPr>
    <pageSetUpPr fitToPage="1"/>
  </sheetPr>
  <dimension ref="A1:O61"/>
  <sheetViews>
    <sheetView showGridLines="0" workbookViewId="0">
      <selection activeCell="A25" sqref="A25"/>
    </sheetView>
  </sheetViews>
  <sheetFormatPr baseColWidth="10" defaultColWidth="10.26953125" defaultRowHeight="14"/>
  <cols>
    <col min="1" max="1" width="10.26953125" style="56"/>
    <col min="2" max="2" width="12.81640625" style="108" bestFit="1" customWidth="1"/>
    <col min="3" max="16384" width="10.26953125" style="56"/>
  </cols>
  <sheetData>
    <row r="1" spans="1:13" ht="30" customHeight="1">
      <c r="A1" s="225" t="s">
        <v>318</v>
      </c>
      <c r="B1" s="225"/>
      <c r="C1" s="225"/>
      <c r="D1" s="225"/>
      <c r="E1" s="225"/>
      <c r="F1" s="225"/>
      <c r="G1" s="225"/>
      <c r="H1" s="225"/>
      <c r="I1" s="225"/>
      <c r="J1" s="225"/>
      <c r="K1" s="225"/>
      <c r="L1" s="225"/>
      <c r="M1" s="225"/>
    </row>
    <row r="21" spans="1:15" ht="12.75" customHeight="1">
      <c r="A21" s="220" t="s">
        <v>258</v>
      </c>
      <c r="B21" s="220"/>
      <c r="C21" s="220"/>
      <c r="D21" s="220"/>
      <c r="E21" s="220"/>
      <c r="F21" s="220"/>
      <c r="G21" s="220"/>
      <c r="H21" s="220"/>
      <c r="I21" s="220"/>
      <c r="J21" s="220"/>
      <c r="K21" s="220"/>
      <c r="L21" s="220"/>
    </row>
    <row r="22" spans="1:15">
      <c r="A22" s="209" t="s">
        <v>294</v>
      </c>
      <c r="B22" s="209"/>
      <c r="C22" s="209"/>
      <c r="D22" s="209"/>
      <c r="E22" s="209"/>
      <c r="F22" s="209"/>
      <c r="G22" s="209"/>
      <c r="H22" s="209"/>
      <c r="I22" s="209"/>
      <c r="J22" s="209"/>
      <c r="K22" s="209"/>
      <c r="L22" s="209"/>
    </row>
    <row r="23" spans="1:15">
      <c r="A23" s="209" t="s">
        <v>256</v>
      </c>
      <c r="B23" s="209"/>
      <c r="C23" s="209"/>
      <c r="D23" s="209"/>
      <c r="E23" s="209"/>
      <c r="F23" s="209"/>
      <c r="G23" s="209"/>
      <c r="H23" s="209"/>
      <c r="I23" s="209"/>
      <c r="J23" s="209"/>
      <c r="K23" s="209"/>
      <c r="L23" s="209"/>
    </row>
    <row r="24" spans="1:15">
      <c r="A24" s="206" t="s">
        <v>322</v>
      </c>
      <c r="B24" s="6"/>
      <c r="C24" s="6"/>
      <c r="D24" s="6"/>
      <c r="E24" s="6"/>
      <c r="F24" s="6"/>
      <c r="G24" s="6"/>
      <c r="H24" s="6"/>
      <c r="I24" s="6"/>
      <c r="J24" s="6"/>
      <c r="K24" s="6"/>
      <c r="L24" s="6"/>
    </row>
    <row r="25" spans="1:15">
      <c r="A25" s="189"/>
      <c r="B25" s="186"/>
      <c r="C25" s="186"/>
      <c r="D25" s="186"/>
      <c r="E25" s="186"/>
      <c r="F25" s="186"/>
      <c r="G25" s="186"/>
      <c r="H25" s="186"/>
      <c r="I25" s="186"/>
      <c r="J25" s="186"/>
      <c r="K25" s="186"/>
      <c r="L25" s="186"/>
    </row>
    <row r="26" spans="1:15" ht="13.5" customHeight="1">
      <c r="B26" s="118" t="s">
        <v>189</v>
      </c>
      <c r="C26" s="119" t="s">
        <v>141</v>
      </c>
      <c r="D26" s="119" t="s">
        <v>142</v>
      </c>
      <c r="E26" s="119" t="s">
        <v>143</v>
      </c>
      <c r="F26" s="119" t="s">
        <v>144</v>
      </c>
      <c r="G26" s="119" t="s">
        <v>145</v>
      </c>
      <c r="H26" s="119" t="s">
        <v>146</v>
      </c>
      <c r="I26" s="119" t="s">
        <v>147</v>
      </c>
      <c r="J26" s="120" t="s">
        <v>148</v>
      </c>
      <c r="K26" s="120" t="s">
        <v>149</v>
      </c>
      <c r="L26" s="120" t="s">
        <v>150</v>
      </c>
      <c r="M26" s="121" t="s">
        <v>151</v>
      </c>
    </row>
    <row r="27" spans="1:15" ht="13.5" customHeight="1">
      <c r="A27" s="222" t="s">
        <v>35</v>
      </c>
      <c r="B27" s="122" t="s">
        <v>159</v>
      </c>
      <c r="C27" s="152">
        <v>6.3479201131526102</v>
      </c>
      <c r="D27" s="152">
        <v>6.2624748354310258</v>
      </c>
      <c r="E27" s="152">
        <v>6.4176918293466452</v>
      </c>
      <c r="F27" s="152">
        <v>6.315972284297926</v>
      </c>
      <c r="G27" s="152">
        <v>6.4132117579108892</v>
      </c>
      <c r="H27" s="152">
        <v>6.6031389165117389</v>
      </c>
      <c r="I27" s="152">
        <v>7.5391640052618358</v>
      </c>
      <c r="J27" s="152">
        <v>8.2143277612894945</v>
      </c>
      <c r="K27" s="152">
        <v>8.5868140175755272</v>
      </c>
      <c r="L27" s="152">
        <v>8.9436350294462592</v>
      </c>
      <c r="M27" s="153">
        <v>8.9978587152838188</v>
      </c>
      <c r="O27" s="131"/>
    </row>
    <row r="28" spans="1:15" ht="13.5" customHeight="1">
      <c r="A28" s="223"/>
      <c r="B28" s="125" t="s">
        <v>160</v>
      </c>
      <c r="C28" s="154">
        <v>6.6415887620610832</v>
      </c>
      <c r="D28" s="154">
        <v>6.7143625864105312</v>
      </c>
      <c r="E28" s="154">
        <v>6.7511510233851482</v>
      </c>
      <c r="F28" s="154">
        <v>6.8006310013016744</v>
      </c>
      <c r="G28" s="154">
        <v>6.4025317580475933</v>
      </c>
      <c r="H28" s="154">
        <v>5.1757533831985816</v>
      </c>
      <c r="I28" s="154">
        <v>3.5130543766798796</v>
      </c>
      <c r="J28" s="154">
        <v>2.6689931838669034</v>
      </c>
      <c r="K28" s="154">
        <v>2.2946268675213939</v>
      </c>
      <c r="L28" s="154">
        <v>1.8779662414064677</v>
      </c>
      <c r="M28" s="155">
        <v>1.9026557941743576</v>
      </c>
      <c r="O28" s="131"/>
    </row>
    <row r="29" spans="1:15" ht="13.5" customHeight="1">
      <c r="A29" s="223"/>
      <c r="B29" s="125" t="s">
        <v>161</v>
      </c>
      <c r="C29" s="154">
        <v>0.38825014735210639</v>
      </c>
      <c r="D29" s="154">
        <v>0.38294843648729265</v>
      </c>
      <c r="E29" s="154">
        <v>0.29509891533301624</v>
      </c>
      <c r="F29" s="154">
        <v>7.0489621935553082E-2</v>
      </c>
      <c r="G29" s="154">
        <v>5.9637119236644873E-2</v>
      </c>
      <c r="H29" s="154">
        <v>0.10955942755847638</v>
      </c>
      <c r="I29" s="154">
        <v>0.14161095148030706</v>
      </c>
      <c r="J29" s="154">
        <v>0.16218847249385424</v>
      </c>
      <c r="K29" s="154">
        <v>0.22423092687132792</v>
      </c>
      <c r="L29" s="154">
        <v>0.29746411839071912</v>
      </c>
      <c r="M29" s="155">
        <v>0.3012917839697834</v>
      </c>
      <c r="O29" s="131"/>
    </row>
    <row r="30" spans="1:15" ht="13.5" customHeight="1">
      <c r="A30" s="223"/>
      <c r="B30" s="125" t="s">
        <v>162</v>
      </c>
      <c r="C30" s="154">
        <v>2.8251907810654053</v>
      </c>
      <c r="D30" s="154">
        <v>2.6663698207405906</v>
      </c>
      <c r="E30" s="154">
        <v>1.8843841842119069</v>
      </c>
      <c r="F30" s="154">
        <v>0.61865710459621281</v>
      </c>
      <c r="G30" s="154">
        <v>0.76767839017371664</v>
      </c>
      <c r="H30" s="154">
        <v>0.89273206796662197</v>
      </c>
      <c r="I30" s="154">
        <v>1.0078183598861161</v>
      </c>
      <c r="J30" s="154">
        <v>1.061341683491744</v>
      </c>
      <c r="K30" s="154">
        <v>1.1643542760120711</v>
      </c>
      <c r="L30" s="154">
        <v>1.2375224106062086</v>
      </c>
      <c r="M30" s="155">
        <v>1.3563595063113707</v>
      </c>
      <c r="O30" s="131"/>
    </row>
    <row r="31" spans="1:15" ht="13.5" customHeight="1">
      <c r="A31" s="223"/>
      <c r="B31" s="125" t="s">
        <v>163</v>
      </c>
      <c r="C31" s="154">
        <v>2.7231014446978699</v>
      </c>
      <c r="D31" s="154">
        <v>3.1796324726520662</v>
      </c>
      <c r="E31" s="154">
        <v>3.4203435051145603</v>
      </c>
      <c r="F31" s="154">
        <v>2.5354129474452196</v>
      </c>
      <c r="G31" s="154">
        <v>0.40267871484571244</v>
      </c>
      <c r="H31" s="154">
        <v>0.51026849409831809</v>
      </c>
      <c r="I31" s="154">
        <v>0.52732137371375154</v>
      </c>
      <c r="J31" s="154">
        <v>0.62564686491264143</v>
      </c>
      <c r="K31" s="154">
        <v>0.72279728302581625</v>
      </c>
      <c r="L31" s="154">
        <v>0.85718048814578607</v>
      </c>
      <c r="M31" s="155">
        <v>0.92874012126356742</v>
      </c>
      <c r="O31" s="131"/>
    </row>
    <row r="32" spans="1:15" ht="13.5" customHeight="1">
      <c r="A32" s="223"/>
      <c r="B32" s="125" t="s">
        <v>164</v>
      </c>
      <c r="C32" s="154">
        <v>2.7912760649264015</v>
      </c>
      <c r="D32" s="154">
        <v>2.2766306038980799</v>
      </c>
      <c r="E32" s="154">
        <v>2.2244661169506847</v>
      </c>
      <c r="F32" s="154">
        <v>2.4212504075713346</v>
      </c>
      <c r="G32" s="154">
        <v>2.8055078040895003</v>
      </c>
      <c r="H32" s="154">
        <v>2.7378615590816722</v>
      </c>
      <c r="I32" s="154">
        <v>2.7013733111493679</v>
      </c>
      <c r="J32" s="154">
        <v>2.7161736875121907</v>
      </c>
      <c r="K32" s="154">
        <v>2.7347674788140282</v>
      </c>
      <c r="L32" s="154">
        <v>2.6947382002166469</v>
      </c>
      <c r="M32" s="155">
        <v>2.8047095512592231</v>
      </c>
      <c r="O32" s="131"/>
    </row>
    <row r="33" spans="1:15" ht="13.5" customHeight="1">
      <c r="A33" s="223"/>
      <c r="B33" s="125" t="s">
        <v>165</v>
      </c>
      <c r="C33" s="154">
        <v>4.5757251751613106</v>
      </c>
      <c r="D33" s="154">
        <v>4.9123989334176876</v>
      </c>
      <c r="E33" s="154">
        <v>5.49463687179668</v>
      </c>
      <c r="F33" s="154">
        <v>5.6395102844188143</v>
      </c>
      <c r="G33" s="154">
        <v>5.7755730460726653</v>
      </c>
      <c r="H33" s="154">
        <v>5.7478490207099311</v>
      </c>
      <c r="I33" s="154">
        <v>6.1962230661309139</v>
      </c>
      <c r="J33" s="154">
        <v>6.3855341237165932</v>
      </c>
      <c r="K33" s="154">
        <v>6.6311449941087375</v>
      </c>
      <c r="L33" s="154">
        <v>6.8222320381399175</v>
      </c>
      <c r="M33" s="155">
        <v>6.9373617295678542</v>
      </c>
      <c r="O33" s="131"/>
    </row>
    <row r="34" spans="1:15" ht="13.5" customHeight="1">
      <c r="A34" s="222" t="s">
        <v>158</v>
      </c>
      <c r="B34" s="122" t="s">
        <v>159</v>
      </c>
      <c r="C34" s="152">
        <v>7.7607230882193958</v>
      </c>
      <c r="D34" s="152">
        <v>7.7623734436383476</v>
      </c>
      <c r="E34" s="152">
        <v>7.9038962262798096</v>
      </c>
      <c r="F34" s="152">
        <v>7.9179241924487025</v>
      </c>
      <c r="G34" s="152">
        <v>8.0071894032965627</v>
      </c>
      <c r="H34" s="152">
        <v>7.9990766115647158</v>
      </c>
      <c r="I34" s="152">
        <v>8.1719521097609906</v>
      </c>
      <c r="J34" s="152">
        <v>8.3606767404286213</v>
      </c>
      <c r="K34" s="152">
        <v>8.592283200235336</v>
      </c>
      <c r="L34" s="152">
        <v>8.8602890525961122</v>
      </c>
      <c r="M34" s="153">
        <v>9.0427180180449049</v>
      </c>
      <c r="O34" s="131"/>
    </row>
    <row r="35" spans="1:15" ht="13.5" customHeight="1">
      <c r="A35" s="223"/>
      <c r="B35" s="125" t="s">
        <v>160</v>
      </c>
      <c r="C35" s="154">
        <v>7.4709066670395377</v>
      </c>
      <c r="D35" s="154">
        <v>7.5436401540880258</v>
      </c>
      <c r="E35" s="154">
        <v>7.6016599097115094</v>
      </c>
      <c r="F35" s="154">
        <v>7.665191629790745</v>
      </c>
      <c r="G35" s="154">
        <v>7.6158269091528599</v>
      </c>
      <c r="H35" s="154">
        <v>6.9756544291244165</v>
      </c>
      <c r="I35" s="154">
        <v>6.871564103278808</v>
      </c>
      <c r="J35" s="154">
        <v>6.7882232360833328</v>
      </c>
      <c r="K35" s="154">
        <v>6.8872805613476498</v>
      </c>
      <c r="L35" s="154">
        <v>6.9926551011033613</v>
      </c>
      <c r="M35" s="155">
        <v>7.0352803069409919</v>
      </c>
      <c r="O35" s="131"/>
    </row>
    <row r="36" spans="1:15" ht="13.5" customHeight="1">
      <c r="A36" s="223"/>
      <c r="B36" s="125" t="s">
        <v>161</v>
      </c>
      <c r="C36" s="154">
        <v>0.71076300703805773</v>
      </c>
      <c r="D36" s="154">
        <v>0.65647251843538557</v>
      </c>
      <c r="E36" s="154">
        <v>0.67153003550218282</v>
      </c>
      <c r="F36" s="154">
        <v>0.7094634379434146</v>
      </c>
      <c r="G36" s="154">
        <v>0.75887388730354788</v>
      </c>
      <c r="H36" s="154">
        <v>0.81755763068741372</v>
      </c>
      <c r="I36" s="154">
        <v>0.85532901164372277</v>
      </c>
      <c r="J36" s="154">
        <v>0.94236887620376231</v>
      </c>
      <c r="K36" s="154">
        <v>0.98547313958418048</v>
      </c>
      <c r="L36" s="154">
        <v>1.0415292474904594</v>
      </c>
      <c r="M36" s="155">
        <v>1.1034606764094566</v>
      </c>
      <c r="O36" s="131"/>
    </row>
    <row r="37" spans="1:15" ht="13.5" customHeight="1">
      <c r="A37" s="223"/>
      <c r="B37" s="125" t="s">
        <v>162</v>
      </c>
      <c r="C37" s="154">
        <v>3.5627503025883969</v>
      </c>
      <c r="D37" s="154">
        <v>3.7037428339968379</v>
      </c>
      <c r="E37" s="154">
        <v>3.6565745958972067</v>
      </c>
      <c r="F37" s="154">
        <v>3.6187556272617223</v>
      </c>
      <c r="G37" s="154">
        <v>3.790757698368755</v>
      </c>
      <c r="H37" s="154">
        <v>3.8649810111862504</v>
      </c>
      <c r="I37" s="154">
        <v>3.8267875836514382</v>
      </c>
      <c r="J37" s="154">
        <v>3.8783746272162394</v>
      </c>
      <c r="K37" s="154">
        <v>4.0630578796032726</v>
      </c>
      <c r="L37" s="154">
        <v>4.0314538105294551</v>
      </c>
      <c r="M37" s="155">
        <v>4.1145435512878192</v>
      </c>
      <c r="O37" s="131"/>
    </row>
    <row r="38" spans="1:15" ht="13.5" customHeight="1">
      <c r="A38" s="223"/>
      <c r="B38" s="125" t="s">
        <v>163</v>
      </c>
      <c r="C38" s="154">
        <v>3.5033410056131897</v>
      </c>
      <c r="D38" s="154">
        <v>3.9018569836004562</v>
      </c>
      <c r="E38" s="154">
        <v>4.0571777027991347</v>
      </c>
      <c r="F38" s="154">
        <v>4.1815411901134629</v>
      </c>
      <c r="G38" s="154">
        <v>4.3719408833425613</v>
      </c>
      <c r="H38" s="154">
        <v>4.2771241902235388</v>
      </c>
      <c r="I38" s="154">
        <v>4.4122373934940375</v>
      </c>
      <c r="J38" s="154">
        <v>4.4548638049211018</v>
      </c>
      <c r="K38" s="154">
        <v>4.6361867928718308</v>
      </c>
      <c r="L38" s="154">
        <v>4.8867203102405776</v>
      </c>
      <c r="M38" s="155">
        <v>5.0897436889440595</v>
      </c>
      <c r="O38" s="131"/>
    </row>
    <row r="39" spans="1:15" ht="13.5" customHeight="1">
      <c r="A39" s="223"/>
      <c r="B39" s="125" t="s">
        <v>164</v>
      </c>
      <c r="C39" s="154">
        <v>3.5068537252391634</v>
      </c>
      <c r="D39" s="154">
        <v>3.2880200752036268</v>
      </c>
      <c r="E39" s="154">
        <v>3.4072945069607905</v>
      </c>
      <c r="F39" s="154">
        <v>3.4829038146768148</v>
      </c>
      <c r="G39" s="154">
        <v>3.6441756463222452</v>
      </c>
      <c r="H39" s="154">
        <v>3.6459695613076781</v>
      </c>
      <c r="I39" s="154">
        <v>3.5888394418097889</v>
      </c>
      <c r="J39" s="154">
        <v>3.5634212830167193</v>
      </c>
      <c r="K39" s="154">
        <v>3.6676573310607177</v>
      </c>
      <c r="L39" s="154">
        <v>3.7197368714363135</v>
      </c>
      <c r="M39" s="155">
        <v>3.7240876681600303</v>
      </c>
      <c r="O39" s="131"/>
    </row>
    <row r="40" spans="1:15" ht="13.5" customHeight="1">
      <c r="A40" s="223"/>
      <c r="B40" s="125" t="s">
        <v>165</v>
      </c>
      <c r="C40" s="154">
        <v>4.9921202536933862</v>
      </c>
      <c r="D40" s="154">
        <v>5.2335126119269963</v>
      </c>
      <c r="E40" s="154">
        <v>5.5978249364764272</v>
      </c>
      <c r="F40" s="154">
        <v>5.9142541911964086</v>
      </c>
      <c r="G40" s="154">
        <v>6.3463350227863193</v>
      </c>
      <c r="H40" s="154">
        <v>6.4090610768310246</v>
      </c>
      <c r="I40" s="154">
        <v>6.6795896311909653</v>
      </c>
      <c r="J40" s="154">
        <v>7.0019288668085435</v>
      </c>
      <c r="K40" s="154">
        <v>7.3515012819514505</v>
      </c>
      <c r="L40" s="154">
        <v>7.7546623243120578</v>
      </c>
      <c r="M40" s="155">
        <v>7.9595225804502343</v>
      </c>
      <c r="O40" s="131"/>
    </row>
    <row r="41" spans="1:15" ht="13.5" customHeight="1">
      <c r="A41" s="222" t="s">
        <v>157</v>
      </c>
      <c r="B41" s="122" t="s">
        <v>159</v>
      </c>
      <c r="C41" s="152">
        <v>10.72688227871584</v>
      </c>
      <c r="D41" s="152">
        <v>10.640741095337981</v>
      </c>
      <c r="E41" s="152">
        <v>10.449704169857915</v>
      </c>
      <c r="F41" s="152">
        <v>10.412958464375441</v>
      </c>
      <c r="G41" s="152">
        <v>10.356930140365515</v>
      </c>
      <c r="H41" s="152">
        <v>10.419505023278608</v>
      </c>
      <c r="I41" s="152">
        <v>10.527010656101433</v>
      </c>
      <c r="J41" s="152">
        <v>10.768673960856372</v>
      </c>
      <c r="K41" s="152">
        <v>10.976255629937539</v>
      </c>
      <c r="L41" s="152">
        <v>11.152629014208753</v>
      </c>
      <c r="M41" s="153">
        <v>11.414551738196081</v>
      </c>
      <c r="O41" s="131"/>
    </row>
    <row r="42" spans="1:15" ht="13.5" customHeight="1">
      <c r="A42" s="223"/>
      <c r="B42" s="125" t="s">
        <v>160</v>
      </c>
      <c r="C42" s="154">
        <v>7.2164427400508062</v>
      </c>
      <c r="D42" s="154">
        <v>7.1206542899335323</v>
      </c>
      <c r="E42" s="154">
        <v>6.8639769594849769</v>
      </c>
      <c r="F42" s="154">
        <v>6.82020379953362</v>
      </c>
      <c r="G42" s="154">
        <v>6.6293226718880742</v>
      </c>
      <c r="H42" s="154">
        <v>6.2134280813526095</v>
      </c>
      <c r="I42" s="154">
        <v>6.1376185929838671</v>
      </c>
      <c r="J42" s="154">
        <v>6.2372436748115359</v>
      </c>
      <c r="K42" s="154">
        <v>6.1749880852057712</v>
      </c>
      <c r="L42" s="154">
        <v>6.2898981163498568</v>
      </c>
      <c r="M42" s="155">
        <v>6.4005425159577234</v>
      </c>
      <c r="O42" s="131"/>
    </row>
    <row r="43" spans="1:15" ht="13.5" customHeight="1">
      <c r="A43" s="223"/>
      <c r="B43" s="125" t="s">
        <v>161</v>
      </c>
      <c r="C43" s="154">
        <v>4.3019411057588757</v>
      </c>
      <c r="D43" s="154">
        <v>4.3047008956159205</v>
      </c>
      <c r="E43" s="154">
        <v>4.3248025544100397</v>
      </c>
      <c r="F43" s="154">
        <v>4.311080063932919</v>
      </c>
      <c r="G43" s="154">
        <v>4.4716339163208367</v>
      </c>
      <c r="H43" s="154">
        <v>4.412337662337662</v>
      </c>
      <c r="I43" s="154">
        <v>4.4884105575719202</v>
      </c>
      <c r="J43" s="154">
        <v>4.7082478787147624</v>
      </c>
      <c r="K43" s="154">
        <v>4.7748182796615248</v>
      </c>
      <c r="L43" s="154">
        <v>4.8484136415845027</v>
      </c>
      <c r="M43" s="155">
        <v>4.9202147148127375</v>
      </c>
      <c r="O43" s="131"/>
    </row>
    <row r="44" spans="1:15" ht="13.5" customHeight="1">
      <c r="A44" s="223"/>
      <c r="B44" s="125" t="s">
        <v>162</v>
      </c>
      <c r="C44" s="154">
        <v>6.7841924828888978</v>
      </c>
      <c r="D44" s="154">
        <v>6.6500715158161654</v>
      </c>
      <c r="E44" s="154">
        <v>6.5482051951749511</v>
      </c>
      <c r="F44" s="154">
        <v>6.634078999769125</v>
      </c>
      <c r="G44" s="154">
        <v>6.7005182021832494</v>
      </c>
      <c r="H44" s="154">
        <v>6.6839010046557217</v>
      </c>
      <c r="I44" s="154">
        <v>6.67464111908013</v>
      </c>
      <c r="J44" s="154">
        <v>6.5137299664986958</v>
      </c>
      <c r="K44" s="154">
        <v>6.4610693961803225</v>
      </c>
      <c r="L44" s="154">
        <v>6.6783259211035713</v>
      </c>
      <c r="M44" s="155">
        <v>6.6676037235353602</v>
      </c>
      <c r="O44" s="131"/>
    </row>
    <row r="45" spans="1:15" ht="13.5" customHeight="1">
      <c r="A45" s="223"/>
      <c r="B45" s="125" t="s">
        <v>163</v>
      </c>
      <c r="C45" s="154">
        <v>7.543645731686655</v>
      </c>
      <c r="D45" s="154">
        <v>7.870453378360736</v>
      </c>
      <c r="E45" s="154">
        <v>7.9042355064407319</v>
      </c>
      <c r="F45" s="154">
        <v>7.9941669817216665</v>
      </c>
      <c r="G45" s="154">
        <v>8.1458296660501617</v>
      </c>
      <c r="H45" s="154">
        <v>7.7942906150453322</v>
      </c>
      <c r="I45" s="154">
        <v>8.0827207837374964</v>
      </c>
      <c r="J45" s="154">
        <v>8.1026754642389829</v>
      </c>
      <c r="K45" s="154">
        <v>8.1396824194449433</v>
      </c>
      <c r="L45" s="154">
        <v>8.2073832100315816</v>
      </c>
      <c r="M45" s="155">
        <v>8.2224075611163148</v>
      </c>
      <c r="O45" s="131"/>
    </row>
    <row r="46" spans="1:15" ht="13.5" customHeight="1">
      <c r="A46" s="223"/>
      <c r="B46" s="125" t="s">
        <v>164</v>
      </c>
      <c r="C46" s="154">
        <v>5.7668593969057866</v>
      </c>
      <c r="D46" s="154">
        <v>5.4224365278998716</v>
      </c>
      <c r="E46" s="154">
        <v>5.3615316107065922</v>
      </c>
      <c r="F46" s="154">
        <v>5.5703900133599147</v>
      </c>
      <c r="G46" s="154">
        <v>5.6240851886771983</v>
      </c>
      <c r="H46" s="154">
        <v>5.6767336437147762</v>
      </c>
      <c r="I46" s="154">
        <v>5.6852507673933319</v>
      </c>
      <c r="J46" s="154">
        <v>5.8271233732688676</v>
      </c>
      <c r="K46" s="154">
        <v>5.779637853380172</v>
      </c>
      <c r="L46" s="154">
        <v>5.6774020407547443</v>
      </c>
      <c r="M46" s="155">
        <v>5.5888336573063127</v>
      </c>
      <c r="O46" s="131"/>
    </row>
    <row r="47" spans="1:15" ht="13.5" customHeight="1">
      <c r="A47" s="223"/>
      <c r="B47" s="125" t="s">
        <v>165</v>
      </c>
      <c r="C47" s="154">
        <v>10.21939313809896</v>
      </c>
      <c r="D47" s="154">
        <v>10.843422430725399</v>
      </c>
      <c r="E47" s="154">
        <v>11.201662154801108</v>
      </c>
      <c r="F47" s="154">
        <v>11.342870250953919</v>
      </c>
      <c r="G47" s="154">
        <v>11.657258327043692</v>
      </c>
      <c r="H47" s="154">
        <v>11.534795393285959</v>
      </c>
      <c r="I47" s="154">
        <v>11.620003691800658</v>
      </c>
      <c r="J47" s="154">
        <v>11.841767433515534</v>
      </c>
      <c r="K47" s="154">
        <v>12.199486795883004</v>
      </c>
      <c r="L47" s="154">
        <v>12.39103958047229</v>
      </c>
      <c r="M47" s="155">
        <v>12.341971576533787</v>
      </c>
      <c r="O47" s="131"/>
    </row>
    <row r="48" spans="1:15" ht="13.5" customHeight="1">
      <c r="A48" s="222" t="s">
        <v>6</v>
      </c>
      <c r="B48" s="122" t="s">
        <v>159</v>
      </c>
      <c r="C48" s="152">
        <v>6.6793954888191323</v>
      </c>
      <c r="D48" s="152">
        <v>6.5736152811803494</v>
      </c>
      <c r="E48" s="152">
        <v>6.6550570509684075</v>
      </c>
      <c r="F48" s="152">
        <v>6.6809037161874798</v>
      </c>
      <c r="G48" s="152">
        <v>6.6955911148662146</v>
      </c>
      <c r="H48" s="152">
        <v>6.7077413106440424</v>
      </c>
      <c r="I48" s="152">
        <v>6.7048608523955</v>
      </c>
      <c r="J48" s="152">
        <v>6.9331752908029598</v>
      </c>
      <c r="K48" s="152">
        <v>6.9503433257777516</v>
      </c>
      <c r="L48" s="152">
        <v>7.1443325893917091</v>
      </c>
      <c r="M48" s="153">
        <v>7.2494923585976458</v>
      </c>
      <c r="O48" s="131"/>
    </row>
    <row r="49" spans="1:15" ht="13.5" customHeight="1">
      <c r="A49" s="223"/>
      <c r="B49" s="125" t="s">
        <v>160</v>
      </c>
      <c r="C49" s="154">
        <v>4.9711752278012273</v>
      </c>
      <c r="D49" s="154">
        <v>4.9979047320820058</v>
      </c>
      <c r="E49" s="154">
        <v>4.8763791621777797</v>
      </c>
      <c r="F49" s="154">
        <v>4.9828917239494315</v>
      </c>
      <c r="G49" s="154">
        <v>4.8633034383937801</v>
      </c>
      <c r="H49" s="154">
        <v>4.5830472901598833</v>
      </c>
      <c r="I49" s="154">
        <v>4.6579288056031594</v>
      </c>
      <c r="J49" s="154">
        <v>4.7381009496662765</v>
      </c>
      <c r="K49" s="154">
        <v>4.7889879280885959</v>
      </c>
      <c r="L49" s="154">
        <v>4.8672776485113252</v>
      </c>
      <c r="M49" s="155">
        <v>5.0167127465837265</v>
      </c>
      <c r="O49" s="131"/>
    </row>
    <row r="50" spans="1:15" ht="13.5" customHeight="1">
      <c r="A50" s="223"/>
      <c r="B50" s="125" t="s">
        <v>161</v>
      </c>
      <c r="C50" s="154">
        <v>3.2369502605093685</v>
      </c>
      <c r="D50" s="154">
        <v>3.248586269778408</v>
      </c>
      <c r="E50" s="154">
        <v>3.1613876593720591</v>
      </c>
      <c r="F50" s="154">
        <v>3.1807670541215805</v>
      </c>
      <c r="G50" s="154">
        <v>3.1837825185963271</v>
      </c>
      <c r="H50" s="154">
        <v>3.2138539665809116</v>
      </c>
      <c r="I50" s="154">
        <v>3.1308211012592206</v>
      </c>
      <c r="J50" s="154">
        <v>3.1951872286583787</v>
      </c>
      <c r="K50" s="154">
        <v>3.313215459930682</v>
      </c>
      <c r="L50" s="154">
        <v>3.3340851892302577</v>
      </c>
      <c r="M50" s="155">
        <v>3.3904547768845323</v>
      </c>
      <c r="O50" s="131"/>
    </row>
    <row r="51" spans="1:15" ht="13.5" customHeight="1">
      <c r="A51" s="223"/>
      <c r="B51" s="125" t="s">
        <v>162</v>
      </c>
      <c r="C51" s="154">
        <v>3.7686020332213013</v>
      </c>
      <c r="D51" s="154">
        <v>3.6839875481220874</v>
      </c>
      <c r="E51" s="154">
        <v>3.5614426044893794</v>
      </c>
      <c r="F51" s="154">
        <v>3.6805759540543268</v>
      </c>
      <c r="G51" s="154">
        <v>3.9061706123800444</v>
      </c>
      <c r="H51" s="154">
        <v>3.7820108315015011</v>
      </c>
      <c r="I51" s="154">
        <v>3.8426253632367184</v>
      </c>
      <c r="J51" s="154">
        <v>3.7170568341635271</v>
      </c>
      <c r="K51" s="154">
        <v>3.7306920065589888</v>
      </c>
      <c r="L51" s="154">
        <v>3.9021321050382261</v>
      </c>
      <c r="M51" s="155">
        <v>3.8337608313884277</v>
      </c>
      <c r="O51" s="131"/>
    </row>
    <row r="52" spans="1:15" ht="13.5" customHeight="1">
      <c r="A52" s="223"/>
      <c r="B52" s="125" t="s">
        <v>163</v>
      </c>
      <c r="C52" s="154">
        <v>4.3022186059628211</v>
      </c>
      <c r="D52" s="154">
        <v>4.7621295290021921</v>
      </c>
      <c r="E52" s="154">
        <v>4.635596943507565</v>
      </c>
      <c r="F52" s="154">
        <v>4.9443314729902452</v>
      </c>
      <c r="G52" s="154">
        <v>4.9286117977496016</v>
      </c>
      <c r="H52" s="154">
        <v>4.9710258490570398</v>
      </c>
      <c r="I52" s="154">
        <v>5.0792601147455478</v>
      </c>
      <c r="J52" s="154">
        <v>5.1722475435204913</v>
      </c>
      <c r="K52" s="154">
        <v>5.2704632968536087</v>
      </c>
      <c r="L52" s="154">
        <v>5.3451018566883519</v>
      </c>
      <c r="M52" s="155">
        <v>5.5214051947332878</v>
      </c>
      <c r="O52" s="131"/>
    </row>
    <row r="53" spans="1:15" ht="13.5" customHeight="1">
      <c r="A53" s="223"/>
      <c r="B53" s="125" t="s">
        <v>164</v>
      </c>
      <c r="C53" s="154">
        <v>3.173845506617909</v>
      </c>
      <c r="D53" s="154">
        <v>2.9325692129160603</v>
      </c>
      <c r="E53" s="154">
        <v>2.891316514526967</v>
      </c>
      <c r="F53" s="154">
        <v>2.9616540986711457</v>
      </c>
      <c r="G53" s="154">
        <v>3.0487129572013312</v>
      </c>
      <c r="H53" s="154">
        <v>3.0351781095493346</v>
      </c>
      <c r="I53" s="154">
        <v>2.9551402652559422</v>
      </c>
      <c r="J53" s="154">
        <v>2.9995155243860565</v>
      </c>
      <c r="K53" s="154">
        <v>3.0017703570279375</v>
      </c>
      <c r="L53" s="154">
        <v>2.9887459043639297</v>
      </c>
      <c r="M53" s="155">
        <v>2.967129391684912</v>
      </c>
      <c r="O53" s="131"/>
    </row>
    <row r="54" spans="1:15" ht="13.5" customHeight="1">
      <c r="A54" s="224"/>
      <c r="B54" s="156" t="s">
        <v>165</v>
      </c>
      <c r="C54" s="157">
        <v>5.9152038537818932</v>
      </c>
      <c r="D54" s="157">
        <v>6.4084114645692498</v>
      </c>
      <c r="E54" s="157">
        <v>6.4853402113116561</v>
      </c>
      <c r="F54" s="157">
        <v>6.8791487711188255</v>
      </c>
      <c r="G54" s="157">
        <v>7.1349382596235635</v>
      </c>
      <c r="H54" s="157">
        <v>7.0880920515825414</v>
      </c>
      <c r="I54" s="157">
        <v>7.2598446464495936</v>
      </c>
      <c r="J54" s="157">
        <v>7.4753881684469974</v>
      </c>
      <c r="K54" s="157">
        <v>7.6444752630897774</v>
      </c>
      <c r="L54" s="157">
        <v>7.5968706966142738</v>
      </c>
      <c r="M54" s="158">
        <v>7.8812907512370565</v>
      </c>
      <c r="O54" s="131"/>
    </row>
    <row r="55" spans="1:15">
      <c r="A55" s="222" t="s">
        <v>200</v>
      </c>
      <c r="B55" s="122" t="s">
        <v>159</v>
      </c>
      <c r="C55" s="152">
        <v>8.1476986606172996</v>
      </c>
      <c r="D55" s="152">
        <v>8.0887171710769437</v>
      </c>
      <c r="E55" s="152">
        <v>8.1286673812589783</v>
      </c>
      <c r="F55" s="152">
        <v>8.1020511487826745</v>
      </c>
      <c r="G55" s="152">
        <v>8.140234315229165</v>
      </c>
      <c r="H55" s="152">
        <v>8.1851905778368739</v>
      </c>
      <c r="I55" s="152">
        <v>8.4608764176890503</v>
      </c>
      <c r="J55" s="152">
        <v>8.7522122390111363</v>
      </c>
      <c r="K55" s="152">
        <v>8.9694739398060293</v>
      </c>
      <c r="L55" s="152">
        <v>9.2150329493309773</v>
      </c>
      <c r="M55" s="153">
        <v>9.3717299898777693</v>
      </c>
      <c r="O55" s="131"/>
    </row>
    <row r="56" spans="1:15">
      <c r="A56" s="223"/>
      <c r="B56" s="125" t="s">
        <v>160</v>
      </c>
      <c r="C56" s="154">
        <v>6.9383228174652647</v>
      </c>
      <c r="D56" s="154">
        <v>6.9598931344632984</v>
      </c>
      <c r="E56" s="154">
        <v>6.9057223736934112</v>
      </c>
      <c r="F56" s="154">
        <v>6.9468239625757828</v>
      </c>
      <c r="G56" s="154">
        <v>6.7924368036838869</v>
      </c>
      <c r="H56" s="154">
        <v>6.1521100174203003</v>
      </c>
      <c r="I56" s="154">
        <v>5.7992984950091166</v>
      </c>
      <c r="J56" s="154">
        <v>5.646745434560672</v>
      </c>
      <c r="K56" s="154">
        <v>5.6102281504155753</v>
      </c>
      <c r="L56" s="154">
        <v>5.6182515766946199</v>
      </c>
      <c r="M56" s="155">
        <v>5.6900149628013335</v>
      </c>
    </row>
    <row r="57" spans="1:15">
      <c r="A57" s="223"/>
      <c r="B57" s="125" t="s">
        <v>161</v>
      </c>
      <c r="C57" s="154">
        <v>1.9149247186083906</v>
      </c>
      <c r="D57" s="154">
        <v>1.8853647073455706</v>
      </c>
      <c r="E57" s="154">
        <v>1.8654186479817563</v>
      </c>
      <c r="F57" s="154">
        <v>1.8304205439645733</v>
      </c>
      <c r="G57" s="154">
        <v>1.8830128687832306</v>
      </c>
      <c r="H57" s="154">
        <v>1.9046489643208937</v>
      </c>
      <c r="I57" s="154">
        <v>1.9497666800580982</v>
      </c>
      <c r="J57" s="154">
        <v>2.0514799884830288</v>
      </c>
      <c r="K57" s="154">
        <v>2.1076784272997546</v>
      </c>
      <c r="L57" s="154">
        <v>2.1659089138883951</v>
      </c>
      <c r="M57" s="155">
        <v>2.2019227842627074</v>
      </c>
    </row>
    <row r="58" spans="1:15">
      <c r="A58" s="223"/>
      <c r="B58" s="125" t="s">
        <v>162</v>
      </c>
      <c r="C58" s="154">
        <v>4.2992149568657041</v>
      </c>
      <c r="D58" s="154">
        <v>4.2798236288120775</v>
      </c>
      <c r="E58" s="154">
        <v>4.0719322288326012</v>
      </c>
      <c r="F58" s="154">
        <v>3.8596340654158237</v>
      </c>
      <c r="G58" s="154">
        <v>4.0000337352242727</v>
      </c>
      <c r="H58" s="154">
        <v>4.031729548546533</v>
      </c>
      <c r="I58" s="154">
        <v>4.0511449673970148</v>
      </c>
      <c r="J58" s="154">
        <v>4.0211969637472622</v>
      </c>
      <c r="K58" s="154">
        <v>4.1016742278673153</v>
      </c>
      <c r="L58" s="154">
        <v>4.1746641612070992</v>
      </c>
      <c r="M58" s="155">
        <v>4.2074720255186318</v>
      </c>
    </row>
    <row r="59" spans="1:15">
      <c r="A59" s="223"/>
      <c r="B59" s="125" t="s">
        <v>163</v>
      </c>
      <c r="C59" s="154">
        <v>4.5219153457813617</v>
      </c>
      <c r="D59" s="154">
        <v>4.9103763374635703</v>
      </c>
      <c r="E59" s="154">
        <v>5.0027156905767338</v>
      </c>
      <c r="F59" s="154">
        <v>4.9535113015190806</v>
      </c>
      <c r="G59" s="154">
        <v>4.6885184573845802</v>
      </c>
      <c r="H59" s="154">
        <v>4.5801774874292711</v>
      </c>
      <c r="I59" s="154">
        <v>4.742791804443895</v>
      </c>
      <c r="J59" s="154">
        <v>4.7896913442353801</v>
      </c>
      <c r="K59" s="154">
        <v>4.8990008219715211</v>
      </c>
      <c r="L59" s="154">
        <v>5.0563944317126053</v>
      </c>
      <c r="M59" s="155">
        <v>5.1699383925820444</v>
      </c>
    </row>
    <row r="60" spans="1:15">
      <c r="A60" s="223"/>
      <c r="B60" s="125" t="s">
        <v>164</v>
      </c>
      <c r="C60" s="154">
        <v>3.9275598860980456</v>
      </c>
      <c r="D60" s="154">
        <v>3.6158604912035646</v>
      </c>
      <c r="E60" s="154">
        <v>3.6309622297198461</v>
      </c>
      <c r="F60" s="154">
        <v>3.7536211123973553</v>
      </c>
      <c r="G60" s="154">
        <v>3.9124275746903892</v>
      </c>
      <c r="H60" s="154">
        <v>3.9109748499952532</v>
      </c>
      <c r="I60" s="154">
        <v>3.8780246608362434</v>
      </c>
      <c r="J60" s="154">
        <v>3.9087241057160687</v>
      </c>
      <c r="K60" s="154">
        <v>3.9411346429795211</v>
      </c>
      <c r="L60" s="154">
        <v>3.9259628061125835</v>
      </c>
      <c r="M60" s="155">
        <v>3.9130500595468387</v>
      </c>
    </row>
    <row r="61" spans="1:15">
      <c r="A61" s="224"/>
      <c r="B61" s="156" t="s">
        <v>165</v>
      </c>
      <c r="C61" s="157">
        <v>6.3982725079318818</v>
      </c>
      <c r="D61" s="157">
        <v>6.7754855051058911</v>
      </c>
      <c r="E61" s="157">
        <v>7.1247461159030356</v>
      </c>
      <c r="F61" s="157">
        <v>7.3608576253517191</v>
      </c>
      <c r="G61" s="157">
        <v>7.6765406455235166</v>
      </c>
      <c r="H61" s="157">
        <v>7.6590560071646978</v>
      </c>
      <c r="I61" s="157">
        <v>7.9201922185481628</v>
      </c>
      <c r="J61" s="157">
        <v>8.1748203902769205</v>
      </c>
      <c r="K61" s="157">
        <v>8.4752167608255604</v>
      </c>
      <c r="L61" s="157">
        <v>8.7219325326802384</v>
      </c>
      <c r="M61" s="158">
        <v>8.8370535797847065</v>
      </c>
    </row>
  </sheetData>
  <mergeCells count="9">
    <mergeCell ref="A55:A61"/>
    <mergeCell ref="A34:A40"/>
    <mergeCell ref="A41:A47"/>
    <mergeCell ref="A48:A54"/>
    <mergeCell ref="A1:M1"/>
    <mergeCell ref="A21:L21"/>
    <mergeCell ref="A22:L22"/>
    <mergeCell ref="A23:L23"/>
    <mergeCell ref="A27:A33"/>
  </mergeCells>
  <pageMargins left="0.7" right="0.7" top="0.75" bottom="0.75" header="0.3" footer="0.3"/>
  <pageSetup paperSize="9" scale="5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B04A-5DE5-4034-BC7B-A7AE10010213}">
  <sheetPr>
    <pageSetUpPr fitToPage="1"/>
  </sheetPr>
  <dimension ref="A1:I33"/>
  <sheetViews>
    <sheetView showGridLines="0" topLeftCell="A3" zoomScaleNormal="100" workbookViewId="0">
      <selection activeCell="A24" sqref="A24"/>
    </sheetView>
  </sheetViews>
  <sheetFormatPr baseColWidth="10" defaultColWidth="11.453125" defaultRowHeight="14"/>
  <cols>
    <col min="1" max="1" width="7.26953125" style="112" customWidth="1"/>
    <col min="2" max="2" width="22.7265625" style="112" customWidth="1"/>
    <col min="3" max="8" width="19" style="112" customWidth="1"/>
    <col min="9" max="9" width="18.1796875" style="112" customWidth="1"/>
    <col min="10" max="16384" width="11.453125" style="112"/>
  </cols>
  <sheetData>
    <row r="1" spans="1:9" ht="33" customHeight="1">
      <c r="A1" s="251" t="s">
        <v>310</v>
      </c>
      <c r="B1" s="251"/>
      <c r="C1" s="251"/>
      <c r="D1" s="251"/>
      <c r="E1" s="251"/>
      <c r="F1" s="251"/>
      <c r="G1" s="251"/>
      <c r="H1" s="251"/>
      <c r="I1" s="251"/>
    </row>
    <row r="2" spans="1:9" ht="15.75" customHeight="1">
      <c r="A2" s="222" t="s">
        <v>228</v>
      </c>
      <c r="B2" s="222" t="s">
        <v>12</v>
      </c>
      <c r="C2" s="245" t="s">
        <v>260</v>
      </c>
      <c r="D2" s="245" t="s">
        <v>290</v>
      </c>
      <c r="E2" s="247" t="s">
        <v>285</v>
      </c>
      <c r="F2" s="248"/>
      <c r="G2" s="249"/>
      <c r="H2" s="245" t="s">
        <v>288</v>
      </c>
      <c r="I2" s="250" t="s">
        <v>289</v>
      </c>
    </row>
    <row r="3" spans="1:9" ht="45" customHeight="1">
      <c r="A3" s="224"/>
      <c r="B3" s="224"/>
      <c r="C3" s="246"/>
      <c r="D3" s="246"/>
      <c r="E3" s="162" t="s">
        <v>284</v>
      </c>
      <c r="F3" s="162" t="s">
        <v>286</v>
      </c>
      <c r="G3" s="162" t="s">
        <v>287</v>
      </c>
      <c r="H3" s="246"/>
      <c r="I3" s="250"/>
    </row>
    <row r="4" spans="1:9">
      <c r="A4" s="222" t="s">
        <v>152</v>
      </c>
      <c r="B4" s="7" t="s">
        <v>138</v>
      </c>
      <c r="C4" s="165">
        <v>72.7</v>
      </c>
      <c r="D4" s="165">
        <v>77.599999999999994</v>
      </c>
      <c r="E4" s="165">
        <v>78</v>
      </c>
      <c r="F4" s="165">
        <v>77.3</v>
      </c>
      <c r="G4" s="165">
        <v>77.099999999999994</v>
      </c>
      <c r="H4" s="165">
        <v>75.7</v>
      </c>
      <c r="I4" s="194">
        <f>D4-H4</f>
        <v>1.8999999999999915</v>
      </c>
    </row>
    <row r="5" spans="1:9">
      <c r="A5" s="223"/>
      <c r="B5" s="7" t="s">
        <v>139</v>
      </c>
      <c r="C5" s="165">
        <v>65</v>
      </c>
      <c r="D5" s="165">
        <v>74.2</v>
      </c>
      <c r="E5" s="165">
        <v>73.099999999999994</v>
      </c>
      <c r="F5" s="165">
        <v>74.5</v>
      </c>
      <c r="G5" s="165">
        <v>74.900000000000006</v>
      </c>
      <c r="H5" s="165">
        <v>66.8</v>
      </c>
      <c r="I5" s="194">
        <f t="shared" ref="I5:I18" si="0">D5-H5</f>
        <v>7.4000000000000057</v>
      </c>
    </row>
    <row r="6" spans="1:9">
      <c r="A6" s="224"/>
      <c r="B6" s="96" t="s">
        <v>248</v>
      </c>
      <c r="C6" s="166">
        <v>66.3</v>
      </c>
      <c r="D6" s="166">
        <v>76.099999999999994</v>
      </c>
      <c r="E6" s="166">
        <v>76.5</v>
      </c>
      <c r="F6" s="166">
        <v>75.8</v>
      </c>
      <c r="G6" s="166">
        <v>76.7</v>
      </c>
      <c r="H6" s="166">
        <v>69.400000000000006</v>
      </c>
      <c r="I6" s="195">
        <f t="shared" si="0"/>
        <v>6.6999999999999886</v>
      </c>
    </row>
    <row r="7" spans="1:9">
      <c r="A7" s="222" t="s">
        <v>153</v>
      </c>
      <c r="B7" s="7" t="s">
        <v>138</v>
      </c>
      <c r="C7" s="165">
        <v>49</v>
      </c>
      <c r="D7" s="165">
        <v>52.3</v>
      </c>
      <c r="E7" s="165">
        <v>51.7</v>
      </c>
      <c r="F7" s="165">
        <v>52.9</v>
      </c>
      <c r="G7" s="165">
        <v>51.9</v>
      </c>
      <c r="H7" s="165">
        <v>51.4</v>
      </c>
      <c r="I7" s="194">
        <f t="shared" si="0"/>
        <v>0.89999999999999858</v>
      </c>
    </row>
    <row r="8" spans="1:9">
      <c r="A8" s="223"/>
      <c r="B8" s="7" t="s">
        <v>139</v>
      </c>
      <c r="C8" s="165">
        <v>44.4</v>
      </c>
      <c r="D8" s="165">
        <v>51.8</v>
      </c>
      <c r="E8" s="165">
        <v>49.8</v>
      </c>
      <c r="F8" s="165">
        <v>53.4</v>
      </c>
      <c r="G8" s="165">
        <v>51.8</v>
      </c>
      <c r="H8" s="165">
        <v>46.7</v>
      </c>
      <c r="I8" s="194">
        <f t="shared" si="0"/>
        <v>5.0999999999999943</v>
      </c>
    </row>
    <row r="9" spans="1:9">
      <c r="A9" s="224"/>
      <c r="B9" s="96" t="s">
        <v>248</v>
      </c>
      <c r="C9" s="166">
        <v>45.1</v>
      </c>
      <c r="D9" s="166">
        <v>52.1</v>
      </c>
      <c r="E9" s="166">
        <v>50.7</v>
      </c>
      <c r="F9" s="166">
        <v>53.2</v>
      </c>
      <c r="G9" s="166">
        <v>51.9</v>
      </c>
      <c r="H9" s="166">
        <v>48</v>
      </c>
      <c r="I9" s="195">
        <f t="shared" si="0"/>
        <v>4.1000000000000014</v>
      </c>
    </row>
    <row r="10" spans="1:9">
      <c r="A10" s="222" t="s">
        <v>154</v>
      </c>
      <c r="B10" s="7" t="s">
        <v>138</v>
      </c>
      <c r="C10" s="165">
        <v>47.7</v>
      </c>
      <c r="D10" s="165">
        <v>51</v>
      </c>
      <c r="E10" s="165">
        <v>50.2</v>
      </c>
      <c r="F10" s="165">
        <v>52.2</v>
      </c>
      <c r="G10" s="165">
        <v>49</v>
      </c>
      <c r="H10" s="165">
        <v>50.1</v>
      </c>
      <c r="I10" s="194">
        <f t="shared" si="0"/>
        <v>0.89999999999999858</v>
      </c>
    </row>
    <row r="11" spans="1:9">
      <c r="A11" s="223"/>
      <c r="B11" s="7" t="s">
        <v>139</v>
      </c>
      <c r="C11" s="165">
        <v>45.3</v>
      </c>
      <c r="D11" s="165">
        <v>49.9</v>
      </c>
      <c r="E11" s="165">
        <v>47.9</v>
      </c>
      <c r="F11" s="165">
        <v>52.4</v>
      </c>
      <c r="G11" s="165">
        <v>48.1</v>
      </c>
      <c r="H11" s="165">
        <v>46.8</v>
      </c>
      <c r="I11" s="194">
        <f t="shared" si="0"/>
        <v>3.1000000000000014</v>
      </c>
    </row>
    <row r="12" spans="1:9">
      <c r="A12" s="224"/>
      <c r="B12" s="96" t="s">
        <v>248</v>
      </c>
      <c r="C12" s="166">
        <v>45.6</v>
      </c>
      <c r="D12" s="166">
        <v>50.4</v>
      </c>
      <c r="E12" s="166">
        <v>49</v>
      </c>
      <c r="F12" s="166">
        <v>52.3</v>
      </c>
      <c r="G12" s="166">
        <v>48.9</v>
      </c>
      <c r="H12" s="166">
        <v>47.8</v>
      </c>
      <c r="I12" s="195">
        <f t="shared" si="0"/>
        <v>2.6000000000000014</v>
      </c>
    </row>
    <row r="13" spans="1:9">
      <c r="A13" s="222" t="s">
        <v>155</v>
      </c>
      <c r="B13" s="7" t="s">
        <v>138</v>
      </c>
      <c r="C13" s="165">
        <v>61.9</v>
      </c>
      <c r="D13" s="165">
        <v>65.400000000000006</v>
      </c>
      <c r="E13" s="165">
        <v>63.4</v>
      </c>
      <c r="F13" s="165">
        <v>66.5</v>
      </c>
      <c r="G13" s="165">
        <v>65.2</v>
      </c>
      <c r="H13" s="165">
        <v>64.5</v>
      </c>
      <c r="I13" s="194">
        <f t="shared" si="0"/>
        <v>0.90000000000000568</v>
      </c>
    </row>
    <row r="14" spans="1:9">
      <c r="A14" s="223"/>
      <c r="B14" s="7" t="s">
        <v>139</v>
      </c>
      <c r="C14" s="165">
        <v>59</v>
      </c>
      <c r="D14" s="165">
        <v>60.9</v>
      </c>
      <c r="E14" s="165">
        <v>59.1</v>
      </c>
      <c r="F14" s="165">
        <v>61.8</v>
      </c>
      <c r="G14" s="165">
        <v>61.6</v>
      </c>
      <c r="H14" s="165">
        <v>59.8</v>
      </c>
      <c r="I14" s="194">
        <f t="shared" si="0"/>
        <v>1.1000000000000014</v>
      </c>
    </row>
    <row r="15" spans="1:9">
      <c r="A15" s="224"/>
      <c r="B15" s="96" t="s">
        <v>248</v>
      </c>
      <c r="C15" s="166">
        <v>59.4</v>
      </c>
      <c r="D15" s="166">
        <v>62.8</v>
      </c>
      <c r="E15" s="166">
        <v>60.8</v>
      </c>
      <c r="F15" s="166">
        <v>63.6</v>
      </c>
      <c r="G15" s="166">
        <v>64.599999999999994</v>
      </c>
      <c r="H15" s="166">
        <v>61.2</v>
      </c>
      <c r="I15" s="195">
        <f t="shared" si="0"/>
        <v>1.5999999999999943</v>
      </c>
    </row>
    <row r="16" spans="1:9">
      <c r="A16" s="222" t="s">
        <v>156</v>
      </c>
      <c r="B16" s="7" t="s">
        <v>138</v>
      </c>
      <c r="C16" s="165">
        <v>53.1</v>
      </c>
      <c r="D16" s="165">
        <v>54.7</v>
      </c>
      <c r="E16" s="165">
        <v>54.7</v>
      </c>
      <c r="F16" s="165" t="s">
        <v>249</v>
      </c>
      <c r="G16" s="165" t="s">
        <v>249</v>
      </c>
      <c r="H16" s="165">
        <v>54.1</v>
      </c>
      <c r="I16" s="194">
        <f t="shared" si="0"/>
        <v>0.60000000000000142</v>
      </c>
    </row>
    <row r="17" spans="1:9">
      <c r="A17" s="223"/>
      <c r="B17" s="7" t="s">
        <v>139</v>
      </c>
      <c r="C17" s="165">
        <v>49.5</v>
      </c>
      <c r="D17" s="165">
        <v>48.4</v>
      </c>
      <c r="E17" s="165">
        <v>48.4</v>
      </c>
      <c r="F17" s="165" t="s">
        <v>249</v>
      </c>
      <c r="G17" s="165" t="s">
        <v>249</v>
      </c>
      <c r="H17" s="165">
        <v>49.2</v>
      </c>
      <c r="I17" s="194">
        <f t="shared" si="0"/>
        <v>-0.80000000000000426</v>
      </c>
    </row>
    <row r="18" spans="1:9">
      <c r="A18" s="224"/>
      <c r="B18" s="96" t="s">
        <v>248</v>
      </c>
      <c r="C18" s="166">
        <v>50.2</v>
      </c>
      <c r="D18" s="166">
        <v>51.3</v>
      </c>
      <c r="E18" s="166">
        <v>51.3</v>
      </c>
      <c r="F18" s="166" t="s">
        <v>249</v>
      </c>
      <c r="G18" s="166" t="s">
        <v>249</v>
      </c>
      <c r="H18" s="166">
        <v>50.6</v>
      </c>
      <c r="I18" s="195">
        <f t="shared" si="0"/>
        <v>0.69999999999999574</v>
      </c>
    </row>
    <row r="19" spans="1:9" ht="33.75" customHeight="1">
      <c r="A19" s="252" t="s">
        <v>261</v>
      </c>
      <c r="B19" s="252"/>
      <c r="C19" s="252"/>
      <c r="D19" s="252"/>
      <c r="E19" s="252"/>
      <c r="F19" s="252"/>
      <c r="G19" s="252"/>
      <c r="H19" s="252"/>
      <c r="I19" s="252"/>
    </row>
    <row r="20" spans="1:9" ht="65.25" customHeight="1">
      <c r="A20" s="253" t="s">
        <v>262</v>
      </c>
      <c r="B20" s="253"/>
      <c r="C20" s="253"/>
      <c r="D20" s="253"/>
      <c r="E20" s="253"/>
      <c r="F20" s="253"/>
      <c r="G20" s="253"/>
      <c r="H20" s="253"/>
      <c r="I20" s="253"/>
    </row>
    <row r="21" spans="1:9" ht="15" customHeight="1">
      <c r="A21" s="243" t="s">
        <v>297</v>
      </c>
      <c r="B21" s="243"/>
      <c r="C21" s="243"/>
      <c r="D21" s="243"/>
      <c r="E21" s="243"/>
      <c r="F21" s="243"/>
      <c r="G21" s="243"/>
      <c r="H21" s="243"/>
      <c r="I21" s="243"/>
    </row>
    <row r="22" spans="1:9" ht="15" customHeight="1">
      <c r="A22" s="243" t="s">
        <v>250</v>
      </c>
      <c r="B22" s="243"/>
      <c r="C22" s="243"/>
      <c r="D22" s="243"/>
      <c r="E22" s="243"/>
      <c r="F22" s="243"/>
      <c r="G22" s="243"/>
      <c r="H22" s="243"/>
      <c r="I22" s="243"/>
    </row>
    <row r="23" spans="1:9" ht="15" customHeight="1">
      <c r="A23" s="244" t="s">
        <v>322</v>
      </c>
      <c r="B23" s="243"/>
      <c r="C23" s="243"/>
      <c r="D23" s="243"/>
      <c r="E23" s="243"/>
      <c r="F23" s="243"/>
      <c r="G23" s="243"/>
      <c r="H23" s="243"/>
      <c r="I23" s="243"/>
    </row>
    <row r="24" spans="1:9">
      <c r="A24" s="163"/>
      <c r="C24" s="164"/>
      <c r="D24" s="164"/>
      <c r="E24" s="164"/>
      <c r="F24" s="164"/>
      <c r="G24" s="164"/>
      <c r="H24" s="164"/>
    </row>
    <row r="25" spans="1:9">
      <c r="A25" s="254" t="s">
        <v>303</v>
      </c>
      <c r="B25" s="254"/>
      <c r="C25" s="254"/>
      <c r="D25" s="254"/>
      <c r="E25" s="254"/>
      <c r="F25" s="159"/>
    </row>
    <row r="26" spans="1:9">
      <c r="A26" s="159"/>
      <c r="B26" s="159"/>
      <c r="C26" s="159"/>
      <c r="D26" s="201" t="s">
        <v>298</v>
      </c>
      <c r="E26" s="201" t="s">
        <v>299</v>
      </c>
      <c r="F26" s="159"/>
    </row>
    <row r="27" spans="1:9" ht="15" customHeight="1">
      <c r="A27" s="256" t="s">
        <v>301</v>
      </c>
      <c r="B27" s="256"/>
      <c r="C27" s="256"/>
      <c r="D27" s="202">
        <v>48.6</v>
      </c>
      <c r="E27" s="202">
        <v>51.4</v>
      </c>
      <c r="F27" s="159"/>
    </row>
    <row r="28" spans="1:9" ht="15" customHeight="1">
      <c r="A28" s="256" t="s">
        <v>302</v>
      </c>
      <c r="B28" s="256"/>
      <c r="C28" s="256"/>
      <c r="D28" s="202">
        <v>49.2</v>
      </c>
      <c r="E28" s="202">
        <v>50.8</v>
      </c>
      <c r="F28" s="159"/>
    </row>
    <row r="29" spans="1:9" ht="15" customHeight="1">
      <c r="A29" s="256" t="s">
        <v>300</v>
      </c>
      <c r="B29" s="256"/>
      <c r="C29" s="256"/>
      <c r="D29" s="202">
        <v>49</v>
      </c>
      <c r="E29" s="202">
        <v>51</v>
      </c>
      <c r="F29" s="159"/>
    </row>
    <row r="30" spans="1:9">
      <c r="A30" s="257" t="s">
        <v>31</v>
      </c>
      <c r="B30" s="257"/>
      <c r="C30" s="257"/>
      <c r="D30" s="203">
        <v>49</v>
      </c>
      <c r="E30" s="203">
        <v>51</v>
      </c>
      <c r="F30" s="159"/>
    </row>
    <row r="31" spans="1:9">
      <c r="A31" s="208" t="s">
        <v>304</v>
      </c>
      <c r="B31" s="208"/>
      <c r="C31" s="208"/>
      <c r="D31" s="208"/>
      <c r="E31" s="208"/>
    </row>
    <row r="32" spans="1:9">
      <c r="A32" s="255" t="s">
        <v>294</v>
      </c>
      <c r="B32" s="255"/>
      <c r="C32" s="255"/>
      <c r="D32" s="255"/>
      <c r="E32" s="255"/>
    </row>
    <row r="33" spans="1:5">
      <c r="A33" s="255" t="s">
        <v>253</v>
      </c>
      <c r="B33" s="255"/>
      <c r="C33" s="255"/>
      <c r="D33" s="255"/>
      <c r="E33" s="255"/>
    </row>
  </sheetData>
  <mergeCells count="26">
    <mergeCell ref="A25:E25"/>
    <mergeCell ref="A31:E31"/>
    <mergeCell ref="A32:E32"/>
    <mergeCell ref="A33:E33"/>
    <mergeCell ref="A27:C27"/>
    <mergeCell ref="A28:C28"/>
    <mergeCell ref="A29:C29"/>
    <mergeCell ref="A30:C30"/>
    <mergeCell ref="A1:I1"/>
    <mergeCell ref="A19:I19"/>
    <mergeCell ref="A20:I20"/>
    <mergeCell ref="A4:A6"/>
    <mergeCell ref="A7:A9"/>
    <mergeCell ref="A10:A12"/>
    <mergeCell ref="A13:A15"/>
    <mergeCell ref="A16:A18"/>
    <mergeCell ref="A21:I21"/>
    <mergeCell ref="A22:I22"/>
    <mergeCell ref="A23:I23"/>
    <mergeCell ref="D2:D3"/>
    <mergeCell ref="E2:G2"/>
    <mergeCell ref="H2:H3"/>
    <mergeCell ref="A2:A3"/>
    <mergeCell ref="B2:B3"/>
    <mergeCell ref="C2:C3"/>
    <mergeCell ref="I2:I3"/>
  </mergeCells>
  <pageMargins left="0.7" right="0.7" top="0.75" bottom="0.75" header="0.3" footer="0.3"/>
  <pageSetup paperSize="9" scale="5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4410C-12F4-41F1-9001-DAB735B57C86}">
  <sheetPr>
    <pageSetUpPr fitToPage="1"/>
  </sheetPr>
  <dimension ref="A1:I30"/>
  <sheetViews>
    <sheetView showGridLines="0" zoomScaleNormal="100" workbookViewId="0">
      <selection activeCell="A21" sqref="A21:H21"/>
    </sheetView>
  </sheetViews>
  <sheetFormatPr baseColWidth="10" defaultColWidth="11.453125" defaultRowHeight="14"/>
  <cols>
    <col min="1" max="1" width="7.26953125" style="112" customWidth="1"/>
    <col min="2" max="2" width="22.7265625" style="112" customWidth="1"/>
    <col min="3" max="8" width="19" style="112" customWidth="1"/>
    <col min="9" max="9" width="16.81640625" style="5" customWidth="1"/>
    <col min="10" max="16384" width="11.453125" style="5"/>
  </cols>
  <sheetData>
    <row r="1" spans="1:9" s="112" customFormat="1" ht="33" customHeight="1">
      <c r="A1" s="251" t="s">
        <v>311</v>
      </c>
      <c r="B1" s="251"/>
      <c r="C1" s="251"/>
      <c r="D1" s="251"/>
      <c r="E1" s="251"/>
      <c r="F1" s="251"/>
      <c r="G1" s="251"/>
      <c r="H1" s="251"/>
      <c r="I1" s="251"/>
    </row>
    <row r="2" spans="1:9" s="112" customFormat="1" ht="15.75" customHeight="1">
      <c r="A2" s="222" t="s">
        <v>228</v>
      </c>
      <c r="B2" s="222" t="s">
        <v>12</v>
      </c>
      <c r="C2" s="245" t="s">
        <v>260</v>
      </c>
      <c r="D2" s="245" t="s">
        <v>290</v>
      </c>
      <c r="E2" s="247" t="s">
        <v>285</v>
      </c>
      <c r="F2" s="248"/>
      <c r="G2" s="249"/>
      <c r="H2" s="245" t="s">
        <v>288</v>
      </c>
      <c r="I2" s="250" t="s">
        <v>289</v>
      </c>
    </row>
    <row r="3" spans="1:9" s="112" customFormat="1" ht="42">
      <c r="A3" s="224"/>
      <c r="B3" s="224"/>
      <c r="C3" s="246"/>
      <c r="D3" s="246"/>
      <c r="E3" s="162" t="s">
        <v>284</v>
      </c>
      <c r="F3" s="162" t="s">
        <v>286</v>
      </c>
      <c r="G3" s="162" t="s">
        <v>287</v>
      </c>
      <c r="H3" s="246"/>
      <c r="I3" s="250"/>
    </row>
    <row r="4" spans="1:9" s="112" customFormat="1">
      <c r="A4" s="222" t="s">
        <v>153</v>
      </c>
      <c r="B4" s="7" t="s">
        <v>138</v>
      </c>
      <c r="C4" s="165">
        <v>64.2</v>
      </c>
      <c r="D4" s="165">
        <v>68.900000000000006</v>
      </c>
      <c r="E4" s="165">
        <v>68.099999999999994</v>
      </c>
      <c r="F4" s="165">
        <v>69.599999999999994</v>
      </c>
      <c r="G4" s="165">
        <v>68</v>
      </c>
      <c r="H4" s="165">
        <v>67.5</v>
      </c>
      <c r="I4" s="194">
        <v>1.4000000000000057</v>
      </c>
    </row>
    <row r="5" spans="1:9" s="112" customFormat="1">
      <c r="A5" s="223"/>
      <c r="B5" s="7" t="s">
        <v>139</v>
      </c>
      <c r="C5" s="165">
        <v>65.8</v>
      </c>
      <c r="D5" s="165">
        <v>71.7</v>
      </c>
      <c r="E5" s="165">
        <v>69.5</v>
      </c>
      <c r="F5" s="165">
        <v>73.7</v>
      </c>
      <c r="G5" s="165">
        <v>66.400000000000006</v>
      </c>
      <c r="H5" s="165">
        <v>67.599999999999994</v>
      </c>
      <c r="I5" s="194">
        <v>4.1000000000000085</v>
      </c>
    </row>
    <row r="6" spans="1:9" s="112" customFormat="1">
      <c r="A6" s="224"/>
      <c r="B6" s="96" t="s">
        <v>248</v>
      </c>
      <c r="C6" s="166">
        <v>65.5</v>
      </c>
      <c r="D6" s="166">
        <v>70.3</v>
      </c>
      <c r="E6" s="166">
        <v>68.8</v>
      </c>
      <c r="F6" s="166">
        <v>71.7</v>
      </c>
      <c r="G6" s="166">
        <v>67.7</v>
      </c>
      <c r="H6" s="166">
        <v>67.599999999999994</v>
      </c>
      <c r="I6" s="195">
        <v>2.7000000000000028</v>
      </c>
    </row>
    <row r="7" spans="1:9" s="112" customFormat="1">
      <c r="A7" s="222" t="s">
        <v>154</v>
      </c>
      <c r="B7" s="7" t="s">
        <v>138</v>
      </c>
      <c r="C7" s="165">
        <v>63.9</v>
      </c>
      <c r="D7" s="165">
        <v>67.2</v>
      </c>
      <c r="E7" s="165">
        <v>66</v>
      </c>
      <c r="F7" s="165">
        <v>68.900000000000006</v>
      </c>
      <c r="G7" s="165">
        <v>64.599999999999994</v>
      </c>
      <c r="H7" s="165">
        <v>66.3</v>
      </c>
      <c r="I7" s="194">
        <v>0.90000000000000568</v>
      </c>
    </row>
    <row r="8" spans="1:9" s="112" customFormat="1">
      <c r="A8" s="223"/>
      <c r="B8" s="7" t="s">
        <v>139</v>
      </c>
      <c r="C8" s="165">
        <v>67.5</v>
      </c>
      <c r="D8" s="165">
        <v>71.2</v>
      </c>
      <c r="E8" s="165">
        <v>69</v>
      </c>
      <c r="F8" s="165">
        <v>74</v>
      </c>
      <c r="G8" s="165">
        <v>61.4</v>
      </c>
      <c r="H8" s="165">
        <v>68.7</v>
      </c>
      <c r="I8" s="194">
        <v>2.5</v>
      </c>
    </row>
    <row r="9" spans="1:9" s="112" customFormat="1">
      <c r="A9" s="224"/>
      <c r="B9" s="96" t="s">
        <v>248</v>
      </c>
      <c r="C9" s="166">
        <v>67</v>
      </c>
      <c r="D9" s="166">
        <v>69.2</v>
      </c>
      <c r="E9" s="166">
        <v>67.599999999999994</v>
      </c>
      <c r="F9" s="166">
        <v>71.599999999999994</v>
      </c>
      <c r="G9" s="166">
        <v>64.099999999999994</v>
      </c>
      <c r="H9" s="166">
        <v>68</v>
      </c>
      <c r="I9" s="195">
        <v>1.2000000000000028</v>
      </c>
    </row>
    <row r="10" spans="1:9" s="112" customFormat="1">
      <c r="A10" s="222" t="s">
        <v>155</v>
      </c>
      <c r="B10" s="7" t="s">
        <v>138</v>
      </c>
      <c r="C10" s="165">
        <v>54.7</v>
      </c>
      <c r="D10" s="165">
        <v>57.6</v>
      </c>
      <c r="E10" s="165">
        <v>55.2</v>
      </c>
      <c r="F10" s="165">
        <v>58.8</v>
      </c>
      <c r="G10" s="165">
        <v>57.5</v>
      </c>
      <c r="H10" s="165">
        <v>56.9</v>
      </c>
      <c r="I10" s="194">
        <v>0.70000000000000284</v>
      </c>
    </row>
    <row r="11" spans="1:9" s="112" customFormat="1">
      <c r="A11" s="223"/>
      <c r="B11" s="7" t="s">
        <v>139</v>
      </c>
      <c r="C11" s="165">
        <v>57.9</v>
      </c>
      <c r="D11" s="165">
        <v>58.5</v>
      </c>
      <c r="E11" s="165">
        <v>56.4</v>
      </c>
      <c r="F11" s="165">
        <v>59.6</v>
      </c>
      <c r="G11" s="165">
        <v>56.8</v>
      </c>
      <c r="H11" s="165">
        <v>58.1</v>
      </c>
      <c r="I11" s="194">
        <v>0.39999999999999858</v>
      </c>
    </row>
    <row r="12" spans="1:9" s="112" customFormat="1">
      <c r="A12" s="224"/>
      <c r="B12" s="96" t="s">
        <v>248</v>
      </c>
      <c r="C12" s="166">
        <v>57.4</v>
      </c>
      <c r="D12" s="166">
        <v>58.1</v>
      </c>
      <c r="E12" s="166">
        <v>55.9</v>
      </c>
      <c r="F12" s="166">
        <v>59.3</v>
      </c>
      <c r="G12" s="166">
        <v>57.4</v>
      </c>
      <c r="H12" s="166">
        <v>57.8</v>
      </c>
      <c r="I12" s="195">
        <v>0.30000000000000426</v>
      </c>
    </row>
    <row r="13" spans="1:9" s="112" customFormat="1">
      <c r="A13" s="222" t="s">
        <v>156</v>
      </c>
      <c r="B13" s="7" t="s">
        <v>138</v>
      </c>
      <c r="C13" s="165">
        <v>49.9</v>
      </c>
      <c r="D13" s="165">
        <v>50.8</v>
      </c>
      <c r="E13" s="165">
        <v>50.8</v>
      </c>
      <c r="F13" s="165" t="s">
        <v>249</v>
      </c>
      <c r="G13" s="165" t="s">
        <v>249</v>
      </c>
      <c r="H13" s="165">
        <v>50.5</v>
      </c>
      <c r="I13" s="194">
        <v>0.29999999999999716</v>
      </c>
    </row>
    <row r="14" spans="1:9" s="112" customFormat="1">
      <c r="A14" s="223"/>
      <c r="B14" s="7" t="s">
        <v>139</v>
      </c>
      <c r="C14" s="165">
        <v>54.9</v>
      </c>
      <c r="D14" s="165">
        <v>53.5</v>
      </c>
      <c r="E14" s="165">
        <v>53.5</v>
      </c>
      <c r="F14" s="165" t="s">
        <v>249</v>
      </c>
      <c r="G14" s="165" t="s">
        <v>249</v>
      </c>
      <c r="H14" s="165">
        <v>54.4</v>
      </c>
      <c r="I14" s="194">
        <v>-0.89999999999999858</v>
      </c>
    </row>
    <row r="15" spans="1:9" s="112" customFormat="1">
      <c r="A15" s="224"/>
      <c r="B15" s="96" t="s">
        <v>248</v>
      </c>
      <c r="C15" s="166">
        <v>54</v>
      </c>
      <c r="D15" s="166">
        <v>52.3</v>
      </c>
      <c r="E15" s="166">
        <v>52.3</v>
      </c>
      <c r="F15" s="166" t="s">
        <v>249</v>
      </c>
      <c r="G15" s="166" t="s">
        <v>249</v>
      </c>
      <c r="H15" s="166">
        <v>53.2</v>
      </c>
      <c r="I15" s="195">
        <v>-0.90000000000000568</v>
      </c>
    </row>
    <row r="16" spans="1:9" ht="38.25" customHeight="1">
      <c r="A16" s="252" t="s">
        <v>264</v>
      </c>
      <c r="B16" s="252"/>
      <c r="C16" s="252"/>
      <c r="D16" s="252"/>
      <c r="E16" s="252"/>
      <c r="F16" s="252"/>
      <c r="G16" s="252"/>
      <c r="H16" s="252"/>
      <c r="I16" s="252"/>
    </row>
    <row r="17" spans="1:9" ht="66.75" customHeight="1">
      <c r="A17" s="253" t="s">
        <v>291</v>
      </c>
      <c r="B17" s="253"/>
      <c r="C17" s="253"/>
      <c r="D17" s="253"/>
      <c r="E17" s="253"/>
      <c r="F17" s="253"/>
      <c r="G17" s="253"/>
      <c r="H17" s="253"/>
      <c r="I17" s="253"/>
    </row>
    <row r="18" spans="1:9" ht="15" customHeight="1">
      <c r="A18" s="243" t="s">
        <v>297</v>
      </c>
      <c r="B18" s="243"/>
      <c r="C18" s="243"/>
      <c r="D18" s="243"/>
      <c r="E18" s="243"/>
      <c r="F18" s="243"/>
      <c r="G18" s="243"/>
      <c r="H18" s="243"/>
      <c r="I18" s="243"/>
    </row>
    <row r="19" spans="1:9" ht="15" customHeight="1">
      <c r="A19" s="259" t="s">
        <v>251</v>
      </c>
      <c r="B19" s="259"/>
      <c r="C19" s="259"/>
      <c r="D19" s="259"/>
      <c r="E19" s="259"/>
      <c r="F19" s="259"/>
      <c r="G19" s="259"/>
      <c r="H19" s="259"/>
      <c r="I19" s="259"/>
    </row>
    <row r="20" spans="1:9" ht="15" customHeight="1">
      <c r="A20" s="260" t="s">
        <v>322</v>
      </c>
      <c r="B20" s="259"/>
      <c r="C20" s="259"/>
      <c r="D20" s="259"/>
      <c r="E20" s="259"/>
      <c r="F20" s="259"/>
      <c r="G20" s="259"/>
      <c r="H20" s="259"/>
      <c r="I20" s="259"/>
    </row>
    <row r="21" spans="1:9">
      <c r="A21" s="258"/>
      <c r="B21" s="258"/>
      <c r="C21" s="258"/>
      <c r="D21" s="258"/>
      <c r="E21" s="258"/>
      <c r="F21" s="258"/>
      <c r="G21" s="258"/>
      <c r="H21" s="258"/>
    </row>
    <row r="22" spans="1:9">
      <c r="A22" s="258"/>
      <c r="B22" s="258"/>
      <c r="C22" s="258"/>
      <c r="D22" s="258"/>
      <c r="E22" s="258"/>
      <c r="F22" s="258"/>
      <c r="G22" s="258"/>
      <c r="H22" s="258"/>
    </row>
    <row r="23" spans="1:9">
      <c r="A23" s="258"/>
      <c r="B23" s="258"/>
      <c r="C23" s="258"/>
      <c r="D23" s="258"/>
      <c r="E23" s="258"/>
      <c r="F23" s="258"/>
      <c r="G23" s="258"/>
      <c r="H23" s="258"/>
    </row>
    <row r="24" spans="1:9">
      <c r="A24" s="160"/>
      <c r="B24" s="56"/>
      <c r="C24" s="167"/>
      <c r="D24" s="167"/>
      <c r="E24" s="167"/>
      <c r="F24" s="167"/>
      <c r="G24" s="167"/>
      <c r="H24" s="167"/>
    </row>
    <row r="25" spans="1:9">
      <c r="A25" s="161"/>
      <c r="B25" s="161"/>
      <c r="C25" s="161"/>
      <c r="D25" s="161"/>
      <c r="E25" s="161"/>
      <c r="F25" s="161"/>
    </row>
    <row r="26" spans="1:9">
      <c r="A26" s="161"/>
      <c r="B26" s="161"/>
      <c r="C26" s="161"/>
      <c r="D26" s="161"/>
      <c r="E26" s="161"/>
      <c r="F26" s="161"/>
    </row>
    <row r="27" spans="1:9">
      <c r="A27" s="161"/>
      <c r="B27" s="161"/>
      <c r="C27" s="161"/>
      <c r="D27" s="161"/>
      <c r="E27" s="161"/>
      <c r="F27" s="161"/>
    </row>
    <row r="28" spans="1:9">
      <c r="A28" s="161"/>
      <c r="B28" s="161"/>
      <c r="C28" s="161"/>
      <c r="D28" s="161"/>
      <c r="E28" s="161"/>
      <c r="F28" s="161"/>
    </row>
    <row r="29" spans="1:9">
      <c r="A29" s="161"/>
      <c r="B29" s="161"/>
      <c r="C29" s="161"/>
      <c r="D29" s="161"/>
      <c r="E29" s="161"/>
      <c r="F29" s="161"/>
    </row>
    <row r="30" spans="1:9">
      <c r="A30" s="161"/>
      <c r="B30" s="161"/>
      <c r="C30" s="161"/>
      <c r="D30" s="161"/>
      <c r="E30" s="161"/>
      <c r="F30" s="161"/>
    </row>
  </sheetData>
  <mergeCells count="20">
    <mergeCell ref="I2:I3"/>
    <mergeCell ref="A1:I1"/>
    <mergeCell ref="A16:I16"/>
    <mergeCell ref="A17:I17"/>
    <mergeCell ref="A18:I18"/>
    <mergeCell ref="A4:A6"/>
    <mergeCell ref="A7:A9"/>
    <mergeCell ref="A10:A12"/>
    <mergeCell ref="A13:A15"/>
    <mergeCell ref="A2:A3"/>
    <mergeCell ref="B2:B3"/>
    <mergeCell ref="C2:C3"/>
    <mergeCell ref="D2:D3"/>
    <mergeCell ref="E2:G2"/>
    <mergeCell ref="H2:H3"/>
    <mergeCell ref="A21:H21"/>
    <mergeCell ref="A22:H22"/>
    <mergeCell ref="A23:H23"/>
    <mergeCell ref="A19:I19"/>
    <mergeCell ref="A20:I20"/>
  </mergeCells>
  <pageMargins left="0.7" right="0.7"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4805D-E72A-4A77-9307-445823F0107D}">
  <sheetPr>
    <pageSetUpPr fitToPage="1"/>
  </sheetPr>
  <dimension ref="A1:I24"/>
  <sheetViews>
    <sheetView showGridLines="0" tabSelected="1" workbookViewId="0">
      <selection activeCell="G2" sqref="G2"/>
    </sheetView>
  </sheetViews>
  <sheetFormatPr baseColWidth="10" defaultColWidth="11.453125" defaultRowHeight="14"/>
  <cols>
    <col min="1" max="1" width="33.453125" style="8" customWidth="1"/>
    <col min="2" max="2" width="10.81640625" style="8" customWidth="1"/>
    <col min="3" max="5" width="15.1796875" style="8" customWidth="1"/>
    <col min="6" max="16384" width="11.453125" style="8"/>
  </cols>
  <sheetData>
    <row r="1" spans="1:5" ht="30" customHeight="1">
      <c r="A1" s="207" t="s">
        <v>274</v>
      </c>
      <c r="B1" s="207"/>
      <c r="C1" s="207"/>
      <c r="D1" s="207"/>
      <c r="E1" s="207"/>
    </row>
    <row r="2" spans="1:5" ht="73.5" customHeight="1">
      <c r="A2" s="9" t="s">
        <v>0</v>
      </c>
      <c r="B2" s="10" t="s">
        <v>1</v>
      </c>
      <c r="C2" s="10" t="s">
        <v>275</v>
      </c>
      <c r="D2" s="11" t="s">
        <v>202</v>
      </c>
      <c r="E2" s="12" t="s">
        <v>319</v>
      </c>
    </row>
    <row r="3" spans="1:5">
      <c r="A3" s="9" t="s">
        <v>2</v>
      </c>
      <c r="B3" s="13"/>
      <c r="C3" s="14"/>
      <c r="D3" s="15"/>
      <c r="E3" s="16"/>
    </row>
    <row r="4" spans="1:5">
      <c r="A4" s="17" t="s">
        <v>3</v>
      </c>
      <c r="B4" s="18">
        <v>35835</v>
      </c>
      <c r="C4" s="19">
        <v>93.91</v>
      </c>
      <c r="D4" s="20">
        <v>55.99</v>
      </c>
      <c r="E4" s="21">
        <v>55.19</v>
      </c>
    </row>
    <row r="5" spans="1:5">
      <c r="A5" s="17" t="s">
        <v>4</v>
      </c>
      <c r="B5" s="18">
        <v>4110</v>
      </c>
      <c r="C5" s="19">
        <v>82</v>
      </c>
      <c r="D5" s="20">
        <v>23.93</v>
      </c>
      <c r="E5" s="21">
        <v>26.48</v>
      </c>
    </row>
    <row r="6" spans="1:5">
      <c r="A6" s="17" t="s">
        <v>5</v>
      </c>
      <c r="B6" s="18">
        <v>2447</v>
      </c>
      <c r="C6" s="19">
        <v>78.59</v>
      </c>
      <c r="D6" s="20">
        <v>20.239999999999998</v>
      </c>
      <c r="E6" s="21">
        <v>22.8</v>
      </c>
    </row>
    <row r="7" spans="1:5">
      <c r="A7" s="22" t="s">
        <v>6</v>
      </c>
      <c r="B7" s="23">
        <v>4571</v>
      </c>
      <c r="C7" s="24">
        <v>87.6</v>
      </c>
      <c r="D7" s="25">
        <v>46.17</v>
      </c>
      <c r="E7" s="26">
        <v>44.14</v>
      </c>
    </row>
    <row r="8" spans="1:5">
      <c r="A8" s="9" t="s">
        <v>7</v>
      </c>
      <c r="B8" s="13"/>
      <c r="C8" s="27"/>
      <c r="D8" s="28"/>
      <c r="E8" s="29"/>
    </row>
    <row r="9" spans="1:5">
      <c r="A9" s="17" t="s">
        <v>8</v>
      </c>
      <c r="B9" s="18">
        <v>8858</v>
      </c>
      <c r="C9" s="19">
        <v>95.96</v>
      </c>
      <c r="D9" s="20">
        <v>91.19</v>
      </c>
      <c r="E9" s="21">
        <v>91.83</v>
      </c>
    </row>
    <row r="10" spans="1:5">
      <c r="A10" s="17" t="s">
        <v>9</v>
      </c>
      <c r="B10" s="18">
        <v>12531</v>
      </c>
      <c r="C10" s="19">
        <v>92.12</v>
      </c>
      <c r="D10" s="20">
        <v>74.02</v>
      </c>
      <c r="E10" s="21">
        <v>76.16</v>
      </c>
    </row>
    <row r="11" spans="1:5">
      <c r="A11" s="17" t="s">
        <v>10</v>
      </c>
      <c r="B11" s="18">
        <v>16295</v>
      </c>
      <c r="C11" s="19">
        <v>92.35</v>
      </c>
      <c r="D11" s="20">
        <v>50.63</v>
      </c>
      <c r="E11" s="21">
        <v>53.23</v>
      </c>
    </row>
    <row r="12" spans="1:5">
      <c r="A12" s="22" t="s">
        <v>11</v>
      </c>
      <c r="B12" s="23">
        <v>9279</v>
      </c>
      <c r="C12" s="24">
        <v>84.66</v>
      </c>
      <c r="D12" s="25">
        <v>28.31</v>
      </c>
      <c r="E12" s="26">
        <v>29.48</v>
      </c>
    </row>
    <row r="13" spans="1:5">
      <c r="A13" s="30" t="s">
        <v>12</v>
      </c>
      <c r="B13" s="18"/>
      <c r="C13" s="19"/>
      <c r="D13" s="20"/>
      <c r="E13" s="21"/>
    </row>
    <row r="14" spans="1:5">
      <c r="A14" s="17" t="s">
        <v>201</v>
      </c>
      <c r="B14" s="18">
        <v>21713</v>
      </c>
      <c r="C14" s="19">
        <v>95.81</v>
      </c>
      <c r="D14" s="20">
        <v>72.69</v>
      </c>
      <c r="E14" s="21">
        <v>72.739999999999995</v>
      </c>
    </row>
    <row r="15" spans="1:5">
      <c r="A15" s="22" t="s">
        <v>139</v>
      </c>
      <c r="B15" s="23">
        <v>25250</v>
      </c>
      <c r="C15" s="24">
        <v>87.7</v>
      </c>
      <c r="D15" s="25">
        <v>36.75</v>
      </c>
      <c r="E15" s="26">
        <v>38.22</v>
      </c>
    </row>
    <row r="16" spans="1:5">
      <c r="A16" s="9" t="s">
        <v>27</v>
      </c>
      <c r="B16" s="31"/>
      <c r="C16" s="32"/>
      <c r="D16" s="32"/>
      <c r="E16" s="33"/>
    </row>
    <row r="17" spans="1:9">
      <c r="A17" s="17" t="s">
        <v>28</v>
      </c>
      <c r="B17" s="34">
        <v>12109</v>
      </c>
      <c r="C17" s="20">
        <v>88.26</v>
      </c>
      <c r="D17" s="20">
        <v>46.34</v>
      </c>
      <c r="E17" s="21">
        <v>48.64</v>
      </c>
    </row>
    <row r="18" spans="1:9">
      <c r="A18" s="17" t="s">
        <v>29</v>
      </c>
      <c r="B18" s="34">
        <v>14025</v>
      </c>
      <c r="C18" s="20">
        <v>86.57</v>
      </c>
      <c r="D18" s="20">
        <v>29.58</v>
      </c>
      <c r="E18" s="21">
        <v>30.53</v>
      </c>
    </row>
    <row r="19" spans="1:9">
      <c r="A19" s="17" t="s">
        <v>30</v>
      </c>
      <c r="B19" s="34">
        <v>20829</v>
      </c>
      <c r="C19" s="20">
        <v>96.59</v>
      </c>
      <c r="D19" s="20">
        <v>61.46</v>
      </c>
      <c r="E19" s="21">
        <v>61.1</v>
      </c>
    </row>
    <row r="20" spans="1:9">
      <c r="A20" s="35" t="s">
        <v>31</v>
      </c>
      <c r="B20" s="36">
        <v>46963</v>
      </c>
      <c r="C20" s="37">
        <v>91.45</v>
      </c>
      <c r="D20" s="37">
        <v>47.4</v>
      </c>
      <c r="E20" s="38">
        <v>48.31</v>
      </c>
    </row>
    <row r="21" spans="1:9" ht="48.75" customHeight="1">
      <c r="A21" s="208" t="s">
        <v>276</v>
      </c>
      <c r="B21" s="208"/>
      <c r="C21" s="208"/>
      <c r="D21" s="208"/>
      <c r="E21" s="208"/>
      <c r="F21" s="39"/>
      <c r="G21" s="39"/>
      <c r="H21" s="39"/>
      <c r="I21" s="39"/>
    </row>
    <row r="22" spans="1:9">
      <c r="A22" s="209" t="s">
        <v>293</v>
      </c>
      <c r="B22" s="209"/>
      <c r="C22" s="209"/>
      <c r="D22" s="209"/>
      <c r="E22" s="209"/>
      <c r="F22" s="5"/>
      <c r="G22" s="5"/>
      <c r="H22" s="5"/>
      <c r="I22" s="5"/>
    </row>
    <row r="23" spans="1:9">
      <c r="A23" s="6" t="s">
        <v>253</v>
      </c>
      <c r="B23" s="6"/>
      <c r="C23" s="6"/>
      <c r="D23" s="6"/>
      <c r="E23" s="6"/>
      <c r="F23" s="5"/>
      <c r="G23" s="5"/>
      <c r="H23" s="5"/>
      <c r="I23" s="5"/>
    </row>
    <row r="24" spans="1:9" ht="15" customHeight="1">
      <c r="A24" s="205" t="s">
        <v>322</v>
      </c>
      <c r="B24" s="188"/>
      <c r="C24" s="188"/>
      <c r="D24" s="188"/>
      <c r="E24" s="188"/>
      <c r="F24" s="188"/>
      <c r="G24" s="188"/>
      <c r="H24" s="188"/>
    </row>
  </sheetData>
  <mergeCells count="3">
    <mergeCell ref="A1:E1"/>
    <mergeCell ref="A21:E21"/>
    <mergeCell ref="A22:E22"/>
  </mergeCells>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878E-AABF-4E78-958A-79151CED41C2}">
  <sheetPr>
    <pageSetUpPr fitToPage="1"/>
  </sheetPr>
  <dimension ref="A1:H37"/>
  <sheetViews>
    <sheetView showGridLines="0" topLeftCell="A23" workbookViewId="0">
      <selection activeCell="A38" sqref="A38"/>
    </sheetView>
  </sheetViews>
  <sheetFormatPr baseColWidth="10" defaultColWidth="11.453125" defaultRowHeight="14"/>
  <cols>
    <col min="1" max="1" width="33.453125" style="8" customWidth="1"/>
    <col min="2" max="2" width="10.81640625" style="8" customWidth="1"/>
    <col min="3" max="7" width="13.26953125" style="8" customWidth="1"/>
    <col min="8" max="16384" width="11.453125" style="8"/>
  </cols>
  <sheetData>
    <row r="1" spans="1:7" ht="30" customHeight="1">
      <c r="A1" s="207" t="s">
        <v>307</v>
      </c>
      <c r="B1" s="207"/>
      <c r="C1" s="207"/>
      <c r="D1" s="207"/>
      <c r="E1" s="207"/>
      <c r="F1" s="207"/>
      <c r="G1" s="207"/>
    </row>
    <row r="2" spans="1:7" ht="32.25" customHeight="1">
      <c r="A2" s="216" t="s">
        <v>0</v>
      </c>
      <c r="B2" s="212" t="s">
        <v>1</v>
      </c>
      <c r="C2" s="210" t="s">
        <v>203</v>
      </c>
      <c r="D2" s="211"/>
      <c r="E2" s="211"/>
      <c r="F2" s="212" t="s">
        <v>204</v>
      </c>
      <c r="G2" s="214" t="s">
        <v>277</v>
      </c>
    </row>
    <row r="3" spans="1:7" ht="47.25" customHeight="1">
      <c r="A3" s="217"/>
      <c r="B3" s="213"/>
      <c r="C3" s="10" t="s">
        <v>31</v>
      </c>
      <c r="D3" s="40" t="s">
        <v>192</v>
      </c>
      <c r="E3" s="40" t="s">
        <v>193</v>
      </c>
      <c r="F3" s="213"/>
      <c r="G3" s="215"/>
    </row>
    <row r="4" spans="1:7">
      <c r="A4" s="9" t="s">
        <v>2</v>
      </c>
      <c r="B4" s="13"/>
      <c r="C4" s="41"/>
      <c r="D4" s="42"/>
      <c r="E4" s="42"/>
      <c r="F4" s="41"/>
      <c r="G4" s="41"/>
    </row>
    <row r="5" spans="1:7">
      <c r="A5" s="17" t="s">
        <v>3</v>
      </c>
      <c r="B5" s="18">
        <v>35835</v>
      </c>
      <c r="C5" s="43">
        <v>93.9</v>
      </c>
      <c r="D5" s="44">
        <v>21.7</v>
      </c>
      <c r="E5" s="44">
        <v>72.2</v>
      </c>
      <c r="F5" s="43">
        <v>56</v>
      </c>
      <c r="G5" s="43">
        <v>55.2</v>
      </c>
    </row>
    <row r="6" spans="1:7">
      <c r="A6" s="17" t="s">
        <v>4</v>
      </c>
      <c r="B6" s="18">
        <v>4110</v>
      </c>
      <c r="C6" s="43">
        <v>82</v>
      </c>
      <c r="D6" s="44">
        <v>56.1</v>
      </c>
      <c r="E6" s="44">
        <v>25.9</v>
      </c>
      <c r="F6" s="43">
        <v>23.9</v>
      </c>
      <c r="G6" s="43">
        <v>26.5</v>
      </c>
    </row>
    <row r="7" spans="1:7">
      <c r="A7" s="17" t="s">
        <v>5</v>
      </c>
      <c r="B7" s="18">
        <v>2447</v>
      </c>
      <c r="C7" s="43">
        <v>78.599999999999994</v>
      </c>
      <c r="D7" s="44">
        <v>60.8</v>
      </c>
      <c r="E7" s="44">
        <v>17.8</v>
      </c>
      <c r="F7" s="43">
        <v>20.2</v>
      </c>
      <c r="G7" s="43">
        <v>22.8</v>
      </c>
    </row>
    <row r="8" spans="1:7" ht="15" customHeight="1">
      <c r="A8" s="22" t="s">
        <v>6</v>
      </c>
      <c r="B8" s="23">
        <v>4571</v>
      </c>
      <c r="C8" s="45">
        <v>87.6</v>
      </c>
      <c r="D8" s="44">
        <v>23.8</v>
      </c>
      <c r="E8" s="44">
        <v>63.8</v>
      </c>
      <c r="F8" s="45">
        <v>46.2</v>
      </c>
      <c r="G8" s="45">
        <v>44.1</v>
      </c>
    </row>
    <row r="9" spans="1:7" ht="15" customHeight="1">
      <c r="A9" s="9" t="s">
        <v>7</v>
      </c>
      <c r="B9" s="13"/>
      <c r="C9" s="46"/>
      <c r="D9" s="47"/>
      <c r="E9" s="47"/>
      <c r="F9" s="46"/>
      <c r="G9" s="46"/>
    </row>
    <row r="10" spans="1:7">
      <c r="A10" s="17" t="s">
        <v>8</v>
      </c>
      <c r="B10" s="18">
        <v>8858</v>
      </c>
      <c r="C10" s="43">
        <v>96</v>
      </c>
      <c r="D10" s="44">
        <v>0.6</v>
      </c>
      <c r="E10" s="44">
        <v>95.3</v>
      </c>
      <c r="F10" s="43">
        <v>91.2</v>
      </c>
      <c r="G10" s="43">
        <v>91.8</v>
      </c>
    </row>
    <row r="11" spans="1:7">
      <c r="A11" s="17" t="s">
        <v>9</v>
      </c>
      <c r="B11" s="18">
        <v>12531</v>
      </c>
      <c r="C11" s="43">
        <v>92.1</v>
      </c>
      <c r="D11" s="44">
        <v>9.1</v>
      </c>
      <c r="E11" s="44">
        <v>83</v>
      </c>
      <c r="F11" s="43">
        <v>74</v>
      </c>
      <c r="G11" s="43">
        <v>76.2</v>
      </c>
    </row>
    <row r="12" spans="1:7">
      <c r="A12" s="17" t="s">
        <v>10</v>
      </c>
      <c r="B12" s="18">
        <v>16295</v>
      </c>
      <c r="C12" s="43">
        <v>92.4</v>
      </c>
      <c r="D12" s="44">
        <v>36.299999999999997</v>
      </c>
      <c r="E12" s="44">
        <v>56.1</v>
      </c>
      <c r="F12" s="43">
        <v>50.6</v>
      </c>
      <c r="G12" s="43">
        <v>53.2</v>
      </c>
    </row>
    <row r="13" spans="1:7">
      <c r="A13" s="22" t="s">
        <v>11</v>
      </c>
      <c r="B13" s="23">
        <v>9279</v>
      </c>
      <c r="C13" s="45">
        <v>84.7</v>
      </c>
      <c r="D13" s="48">
        <v>59.8</v>
      </c>
      <c r="E13" s="48">
        <v>24.9</v>
      </c>
      <c r="F13" s="45">
        <v>28.3</v>
      </c>
      <c r="G13" s="45">
        <v>29.5</v>
      </c>
    </row>
    <row r="14" spans="1:7" ht="15" customHeight="1">
      <c r="A14" s="30" t="s">
        <v>12</v>
      </c>
      <c r="B14" s="18"/>
      <c r="C14" s="43"/>
      <c r="D14" s="44"/>
      <c r="E14" s="44"/>
      <c r="F14" s="43"/>
      <c r="G14" s="43"/>
    </row>
    <row r="15" spans="1:7" ht="15" customHeight="1">
      <c r="A15" s="17" t="s">
        <v>13</v>
      </c>
      <c r="B15" s="18">
        <v>1775</v>
      </c>
      <c r="C15" s="43">
        <v>98.8</v>
      </c>
      <c r="D15" s="44">
        <v>0.3</v>
      </c>
      <c r="E15" s="44">
        <v>98.5</v>
      </c>
      <c r="F15" s="43">
        <v>95.4</v>
      </c>
      <c r="G15" s="43">
        <v>95.7</v>
      </c>
    </row>
    <row r="16" spans="1:7" ht="15" customHeight="1">
      <c r="A16" s="17" t="s">
        <v>14</v>
      </c>
      <c r="B16" s="18">
        <v>5467</v>
      </c>
      <c r="C16" s="43">
        <v>96.8</v>
      </c>
      <c r="D16" s="44">
        <v>4</v>
      </c>
      <c r="E16" s="44">
        <v>92.8</v>
      </c>
      <c r="F16" s="43">
        <v>82.9</v>
      </c>
      <c r="G16" s="43">
        <v>83.7</v>
      </c>
    </row>
    <row r="17" spans="1:7" ht="15" customHeight="1">
      <c r="A17" s="17" t="s">
        <v>15</v>
      </c>
      <c r="B17" s="18">
        <v>935</v>
      </c>
      <c r="C17" s="43">
        <v>96.7</v>
      </c>
      <c r="D17" s="44">
        <v>1</v>
      </c>
      <c r="E17" s="44">
        <v>95.7</v>
      </c>
      <c r="F17" s="43">
        <v>91</v>
      </c>
      <c r="G17" s="43">
        <v>90.8</v>
      </c>
    </row>
    <row r="18" spans="1:7" ht="15" customHeight="1">
      <c r="A18" s="17" t="s">
        <v>16</v>
      </c>
      <c r="B18" s="18">
        <v>7433</v>
      </c>
      <c r="C18" s="43">
        <v>95.8</v>
      </c>
      <c r="D18" s="44">
        <v>5.9</v>
      </c>
      <c r="E18" s="44">
        <v>89.9</v>
      </c>
      <c r="F18" s="43">
        <v>79.3</v>
      </c>
      <c r="G18" s="43">
        <v>79.7</v>
      </c>
    </row>
    <row r="19" spans="1:7" ht="15" customHeight="1">
      <c r="A19" s="17" t="s">
        <v>17</v>
      </c>
      <c r="B19" s="18">
        <v>2398</v>
      </c>
      <c r="C19" s="43">
        <v>94</v>
      </c>
      <c r="D19" s="44">
        <v>17.399999999999999</v>
      </c>
      <c r="E19" s="44">
        <v>76.599999999999994</v>
      </c>
      <c r="F19" s="43">
        <v>62.2</v>
      </c>
      <c r="G19" s="43">
        <v>63.4</v>
      </c>
    </row>
    <row r="20" spans="1:7" ht="15" customHeight="1">
      <c r="A20" s="17" t="s">
        <v>18</v>
      </c>
      <c r="B20" s="18">
        <v>3705</v>
      </c>
      <c r="C20" s="43">
        <v>93.8</v>
      </c>
      <c r="D20" s="44">
        <v>21.8</v>
      </c>
      <c r="E20" s="44">
        <v>72</v>
      </c>
      <c r="F20" s="43">
        <v>57.5</v>
      </c>
      <c r="G20" s="43">
        <v>57.8</v>
      </c>
    </row>
    <row r="21" spans="1:7" ht="15" customHeight="1">
      <c r="A21" s="49" t="s">
        <v>22</v>
      </c>
      <c r="B21" s="50">
        <v>21713</v>
      </c>
      <c r="C21" s="51">
        <v>95.8</v>
      </c>
      <c r="D21" s="51">
        <v>8.6999999999999993</v>
      </c>
      <c r="E21" s="51">
        <v>87.1</v>
      </c>
      <c r="F21" s="51">
        <v>72.7</v>
      </c>
      <c r="G21" s="51">
        <v>72.7</v>
      </c>
    </row>
    <row r="22" spans="1:7" ht="15" customHeight="1">
      <c r="A22" s="17" t="s">
        <v>19</v>
      </c>
      <c r="B22" s="18">
        <v>2266</v>
      </c>
      <c r="C22" s="43">
        <v>88.1</v>
      </c>
      <c r="D22" s="44">
        <v>30.9</v>
      </c>
      <c r="E22" s="44">
        <v>57.2</v>
      </c>
      <c r="F22" s="43">
        <v>45.4</v>
      </c>
      <c r="G22" s="43">
        <v>47.4</v>
      </c>
    </row>
    <row r="23" spans="1:7" ht="15" customHeight="1">
      <c r="A23" s="17" t="s">
        <v>20</v>
      </c>
      <c r="B23" s="18">
        <v>10573</v>
      </c>
      <c r="C23" s="43">
        <v>89.6</v>
      </c>
      <c r="D23" s="44">
        <v>35.4</v>
      </c>
      <c r="E23" s="44">
        <v>54.2</v>
      </c>
      <c r="F23" s="43">
        <v>43.7</v>
      </c>
      <c r="G23" s="43">
        <v>44.8</v>
      </c>
    </row>
    <row r="24" spans="1:7" ht="15" customHeight="1">
      <c r="A24" s="17" t="s">
        <v>21</v>
      </c>
      <c r="B24" s="18">
        <v>12411</v>
      </c>
      <c r="C24" s="43">
        <v>86</v>
      </c>
      <c r="D24" s="44">
        <v>50.9</v>
      </c>
      <c r="E24" s="44">
        <v>35.1</v>
      </c>
      <c r="F24" s="43">
        <v>30.8</v>
      </c>
      <c r="G24" s="43">
        <v>32.299999999999997</v>
      </c>
    </row>
    <row r="25" spans="1:7">
      <c r="A25" s="49" t="s">
        <v>23</v>
      </c>
      <c r="B25" s="50">
        <v>25250</v>
      </c>
      <c r="C25" s="51">
        <v>87.7</v>
      </c>
      <c r="D25" s="51">
        <v>42.6</v>
      </c>
      <c r="E25" s="51">
        <v>45.1</v>
      </c>
      <c r="F25" s="51">
        <v>36.700000000000003</v>
      </c>
      <c r="G25" s="51">
        <v>38.200000000000003</v>
      </c>
    </row>
    <row r="26" spans="1:7" ht="15" customHeight="1">
      <c r="A26" s="30" t="s">
        <v>24</v>
      </c>
      <c r="B26" s="18"/>
      <c r="C26" s="43"/>
      <c r="D26" s="44"/>
      <c r="E26" s="44"/>
      <c r="F26" s="43"/>
      <c r="G26" s="43"/>
    </row>
    <row r="27" spans="1:7">
      <c r="A27" s="17" t="s">
        <v>25</v>
      </c>
      <c r="B27" s="18">
        <v>15020</v>
      </c>
      <c r="C27" s="43">
        <v>96.3</v>
      </c>
      <c r="D27" s="44">
        <v>11.6</v>
      </c>
      <c r="E27" s="44">
        <v>84.7</v>
      </c>
      <c r="F27" s="43">
        <v>70.8</v>
      </c>
      <c r="G27" s="43">
        <v>70.900000000000006</v>
      </c>
    </row>
    <row r="28" spans="1:7">
      <c r="A28" s="17" t="s">
        <v>26</v>
      </c>
      <c r="B28" s="18">
        <v>6693</v>
      </c>
      <c r="C28" s="45">
        <v>94.7</v>
      </c>
      <c r="D28" s="48">
        <v>2.2999999999999998</v>
      </c>
      <c r="E28" s="48">
        <v>92.4</v>
      </c>
      <c r="F28" s="45">
        <v>83.2</v>
      </c>
      <c r="G28" s="45">
        <v>83.5</v>
      </c>
    </row>
    <row r="29" spans="1:7" ht="15" customHeight="1">
      <c r="A29" s="9" t="s">
        <v>27</v>
      </c>
      <c r="B29" s="31"/>
      <c r="C29" s="47"/>
      <c r="D29" s="47"/>
      <c r="E29" s="47"/>
      <c r="F29" s="47"/>
      <c r="G29" s="47"/>
    </row>
    <row r="30" spans="1:7">
      <c r="A30" s="17" t="s">
        <v>28</v>
      </c>
      <c r="B30" s="34">
        <v>12109</v>
      </c>
      <c r="C30" s="43">
        <v>88.3</v>
      </c>
      <c r="D30" s="44">
        <v>27.1</v>
      </c>
      <c r="E30" s="44">
        <v>61.1</v>
      </c>
      <c r="F30" s="43">
        <v>46.3</v>
      </c>
      <c r="G30" s="43">
        <v>48.6</v>
      </c>
    </row>
    <row r="31" spans="1:7">
      <c r="A31" s="17" t="s">
        <v>29</v>
      </c>
      <c r="B31" s="34">
        <v>14025</v>
      </c>
      <c r="C31" s="43">
        <v>86.6</v>
      </c>
      <c r="D31" s="44">
        <v>42.7</v>
      </c>
      <c r="E31" s="44">
        <v>43.8</v>
      </c>
      <c r="F31" s="43">
        <v>29.6</v>
      </c>
      <c r="G31" s="43">
        <v>30.5</v>
      </c>
    </row>
    <row r="32" spans="1:7">
      <c r="A32" s="17" t="s">
        <v>30</v>
      </c>
      <c r="B32" s="34">
        <v>20829</v>
      </c>
      <c r="C32" s="43">
        <v>96.6</v>
      </c>
      <c r="D32" s="44">
        <v>16.2</v>
      </c>
      <c r="E32" s="44">
        <v>80.400000000000006</v>
      </c>
      <c r="F32" s="43">
        <v>61.5</v>
      </c>
      <c r="G32" s="43">
        <v>61.1</v>
      </c>
    </row>
    <row r="33" spans="1:8">
      <c r="A33" s="35" t="s">
        <v>31</v>
      </c>
      <c r="B33" s="36">
        <v>46963</v>
      </c>
      <c r="C33" s="52">
        <v>91.5</v>
      </c>
      <c r="D33" s="53">
        <v>26.9</v>
      </c>
      <c r="E33" s="53">
        <v>64.5</v>
      </c>
      <c r="F33" s="52">
        <v>47.4</v>
      </c>
      <c r="G33" s="52">
        <v>48.3</v>
      </c>
    </row>
    <row r="34" spans="1:8" ht="40.5" customHeight="1">
      <c r="A34" s="208" t="s">
        <v>276</v>
      </c>
      <c r="B34" s="208"/>
      <c r="C34" s="208"/>
      <c r="D34" s="208"/>
      <c r="E34" s="208"/>
      <c r="F34" s="208"/>
      <c r="G34" s="208"/>
      <c r="H34" s="39"/>
    </row>
    <row r="35" spans="1:8">
      <c r="A35" s="209" t="s">
        <v>293</v>
      </c>
      <c r="B35" s="209"/>
      <c r="C35" s="209"/>
      <c r="D35" s="209"/>
      <c r="E35" s="209"/>
      <c r="F35" s="209"/>
      <c r="G35" s="209"/>
      <c r="H35" s="5"/>
    </row>
    <row r="36" spans="1:8">
      <c r="A36" s="6" t="s">
        <v>253</v>
      </c>
      <c r="B36" s="6"/>
      <c r="C36" s="6"/>
      <c r="D36" s="6"/>
      <c r="E36" s="6"/>
      <c r="F36" s="6"/>
      <c r="G36" s="6"/>
      <c r="H36" s="5"/>
    </row>
    <row r="37" spans="1:8">
      <c r="A37" s="206" t="s">
        <v>322</v>
      </c>
    </row>
  </sheetData>
  <mergeCells count="8">
    <mergeCell ref="A1:G1"/>
    <mergeCell ref="A34:G34"/>
    <mergeCell ref="A35:G35"/>
    <mergeCell ref="C2:E2"/>
    <mergeCell ref="F2:F3"/>
    <mergeCell ref="G2:G3"/>
    <mergeCell ref="B2:B3"/>
    <mergeCell ref="A2:A3"/>
  </mergeCells>
  <pageMargins left="0.7" right="0.7" top="0.75" bottom="0.75" header="0.3" footer="0.3"/>
  <pageSetup paperSize="9" scale="74"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6E28-7EBB-4604-BD61-FA0F81A3C011}">
  <sheetPr>
    <pageSetUpPr fitToPage="1"/>
  </sheetPr>
  <dimension ref="A1:M56"/>
  <sheetViews>
    <sheetView showGridLines="0" topLeftCell="A33" workbookViewId="0">
      <selection activeCell="A37" sqref="A37"/>
    </sheetView>
  </sheetViews>
  <sheetFormatPr baseColWidth="10" defaultColWidth="11.54296875" defaultRowHeight="14"/>
  <cols>
    <col min="1" max="16384" width="11.54296875" style="55"/>
  </cols>
  <sheetData>
    <row r="1" spans="1:13" ht="30" customHeight="1">
      <c r="A1" s="219" t="s">
        <v>313</v>
      </c>
      <c r="B1" s="219"/>
      <c r="C1" s="219"/>
      <c r="D1" s="219"/>
      <c r="E1" s="219"/>
      <c r="F1" s="219"/>
      <c r="G1" s="219"/>
      <c r="H1" s="219"/>
      <c r="I1" s="219"/>
      <c r="J1" s="219"/>
      <c r="K1" s="219"/>
      <c r="L1" s="54"/>
      <c r="M1" s="54"/>
    </row>
    <row r="33" spans="1:13" ht="12.75" customHeight="1">
      <c r="A33" s="220" t="s">
        <v>278</v>
      </c>
      <c r="B33" s="220"/>
      <c r="C33" s="220"/>
      <c r="D33" s="220"/>
      <c r="E33" s="220"/>
      <c r="F33" s="220"/>
      <c r="G33" s="220"/>
      <c r="H33" s="220"/>
      <c r="I33" s="220"/>
      <c r="J33" s="220"/>
      <c r="K33" s="220"/>
      <c r="L33" s="56"/>
      <c r="M33" s="56"/>
    </row>
    <row r="34" spans="1:13">
      <c r="A34" s="209" t="s">
        <v>293</v>
      </c>
      <c r="B34" s="209"/>
      <c r="C34" s="209"/>
      <c r="D34" s="209"/>
      <c r="E34" s="209"/>
      <c r="F34" s="209"/>
      <c r="G34" s="209"/>
      <c r="H34" s="209"/>
      <c r="I34" s="209"/>
      <c r="J34" s="209"/>
      <c r="K34" s="209"/>
      <c r="L34" s="57"/>
      <c r="M34" s="57"/>
    </row>
    <row r="35" spans="1:13">
      <c r="A35" s="209" t="s">
        <v>253</v>
      </c>
      <c r="B35" s="209"/>
      <c r="C35" s="209"/>
      <c r="D35" s="209"/>
      <c r="E35" s="209"/>
      <c r="F35" s="209"/>
      <c r="G35" s="209"/>
      <c r="H35" s="209"/>
      <c r="I35" s="209"/>
      <c r="J35" s="209"/>
      <c r="K35" s="209"/>
      <c r="L35" s="57"/>
      <c r="M35" s="57"/>
    </row>
    <row r="36" spans="1:13">
      <c r="A36" s="206" t="s">
        <v>322</v>
      </c>
    </row>
    <row r="37" spans="1:13">
      <c r="A37" s="189"/>
    </row>
    <row r="38" spans="1:13" ht="31.5" customHeight="1">
      <c r="A38" s="212" t="s">
        <v>33</v>
      </c>
      <c r="B38" s="210" t="s">
        <v>223</v>
      </c>
      <c r="C38" s="211"/>
      <c r="D38" s="211"/>
      <c r="E38" s="218"/>
      <c r="F38" s="211" t="s">
        <v>279</v>
      </c>
      <c r="G38" s="211"/>
      <c r="H38" s="218"/>
    </row>
    <row r="39" spans="1:13" ht="46.5" customHeight="1">
      <c r="A39" s="213"/>
      <c r="B39" s="11" t="s">
        <v>32</v>
      </c>
      <c r="C39" s="11" t="s">
        <v>195</v>
      </c>
      <c r="D39" s="12" t="s">
        <v>194</v>
      </c>
      <c r="E39" s="58" t="s">
        <v>222</v>
      </c>
      <c r="F39" s="10" t="s">
        <v>32</v>
      </c>
      <c r="G39" s="11" t="s">
        <v>195</v>
      </c>
      <c r="H39" s="12" t="s">
        <v>194</v>
      </c>
    </row>
    <row r="40" spans="1:13">
      <c r="A40" s="59" t="s">
        <v>206</v>
      </c>
      <c r="B40" s="60">
        <v>35.881933358241909</v>
      </c>
      <c r="C40" s="61">
        <v>32.811385482830069</v>
      </c>
      <c r="D40" s="62">
        <v>26.51744166298699</v>
      </c>
      <c r="E40" s="63">
        <f t="shared" ref="E40:E56" si="0">B40+C40+D40</f>
        <v>95.210760504058953</v>
      </c>
      <c r="F40" s="64">
        <f t="shared" ref="F40:F55" si="1">B40*100/$E40</f>
        <v>37.686846705433275</v>
      </c>
      <c r="G40" s="65">
        <f t="shared" ref="G40:G55" si="2">C40*100/$E40</f>
        <v>34.461845813563563</v>
      </c>
      <c r="H40" s="66">
        <f t="shared" ref="H40:H55" si="3">D40*100/$E40</f>
        <v>27.851307481003175</v>
      </c>
    </row>
    <row r="41" spans="1:13">
      <c r="A41" s="67" t="s">
        <v>207</v>
      </c>
      <c r="B41" s="63">
        <v>44.079799287795403</v>
      </c>
      <c r="C41" s="68">
        <v>25.537390741340239</v>
      </c>
      <c r="D41" s="69">
        <v>23.442861767562317</v>
      </c>
      <c r="E41" s="63">
        <f t="shared" si="0"/>
        <v>93.060051796697962</v>
      </c>
      <c r="F41" s="70">
        <f t="shared" si="1"/>
        <v>47.367047875809888</v>
      </c>
      <c r="G41" s="71">
        <f t="shared" si="2"/>
        <v>27.441840240031311</v>
      </c>
      <c r="H41" s="72">
        <f t="shared" si="3"/>
        <v>25.191111884158801</v>
      </c>
    </row>
    <row r="42" spans="1:13">
      <c r="A42" s="67" t="s">
        <v>208</v>
      </c>
      <c r="B42" s="63">
        <v>52.540687720456283</v>
      </c>
      <c r="C42" s="68">
        <v>26.609047216320469</v>
      </c>
      <c r="D42" s="69">
        <v>6.3049980403886217</v>
      </c>
      <c r="E42" s="63">
        <f t="shared" si="0"/>
        <v>85.454732977165378</v>
      </c>
      <c r="F42" s="70">
        <f t="shared" si="1"/>
        <v>61.483648582104678</v>
      </c>
      <c r="G42" s="71">
        <f t="shared" si="2"/>
        <v>31.138178412459325</v>
      </c>
      <c r="H42" s="72">
        <f t="shared" si="3"/>
        <v>7.3781730054359889</v>
      </c>
    </row>
    <row r="43" spans="1:13">
      <c r="A43" s="67" t="s">
        <v>209</v>
      </c>
      <c r="B43" s="63">
        <v>54.489978211688886</v>
      </c>
      <c r="C43" s="68">
        <v>20.542787735100887</v>
      </c>
      <c r="D43" s="69">
        <v>0.44188809768287018</v>
      </c>
      <c r="E43" s="63">
        <f t="shared" si="0"/>
        <v>75.474654044472629</v>
      </c>
      <c r="F43" s="70">
        <f t="shared" si="1"/>
        <v>72.196393480096319</v>
      </c>
      <c r="G43" s="71">
        <f t="shared" si="2"/>
        <v>27.218127721388786</v>
      </c>
      <c r="H43" s="72">
        <f t="shared" si="3"/>
        <v>0.58547879851491913</v>
      </c>
    </row>
    <row r="44" spans="1:13">
      <c r="A44" s="67" t="s">
        <v>210</v>
      </c>
      <c r="B44" s="70">
        <v>68.501608474938777</v>
      </c>
      <c r="C44" s="71">
        <v>6.746646646209717</v>
      </c>
      <c r="D44" s="72">
        <v>0.15189939720382892</v>
      </c>
      <c r="E44" s="70">
        <f t="shared" si="0"/>
        <v>75.400154518352323</v>
      </c>
      <c r="F44" s="70">
        <f t="shared" si="1"/>
        <v>90.850753440121338</v>
      </c>
      <c r="G44" s="71">
        <f t="shared" si="2"/>
        <v>8.9477888862516721</v>
      </c>
      <c r="H44" s="72">
        <f t="shared" si="3"/>
        <v>0.20145767362699071</v>
      </c>
    </row>
    <row r="45" spans="1:13">
      <c r="A45" s="67" t="s">
        <v>211</v>
      </c>
      <c r="B45" s="70">
        <v>60.333528273334018</v>
      </c>
      <c r="C45" s="71">
        <v>3.5736320537632462</v>
      </c>
      <c r="D45" s="72">
        <v>0.10852329934946311</v>
      </c>
      <c r="E45" s="70">
        <f t="shared" si="0"/>
        <v>64.01568362644673</v>
      </c>
      <c r="F45" s="70">
        <f t="shared" si="1"/>
        <v>94.248041816440889</v>
      </c>
      <c r="G45" s="71">
        <f t="shared" si="2"/>
        <v>5.5824320718288405</v>
      </c>
      <c r="H45" s="72">
        <f t="shared" si="3"/>
        <v>0.16952611173026511</v>
      </c>
    </row>
    <row r="46" spans="1:13">
      <c r="A46" s="67" t="s">
        <v>212</v>
      </c>
      <c r="B46" s="70">
        <v>55.520204003892182</v>
      </c>
      <c r="C46" s="71">
        <v>2.8684099894011137</v>
      </c>
      <c r="D46" s="72">
        <v>0.11072579674217468</v>
      </c>
      <c r="E46" s="70">
        <f t="shared" si="0"/>
        <v>58.499339790035471</v>
      </c>
      <c r="F46" s="70">
        <f t="shared" si="1"/>
        <v>94.907402721405177</v>
      </c>
      <c r="G46" s="71">
        <f t="shared" si="2"/>
        <v>4.9033202762567019</v>
      </c>
      <c r="H46" s="72">
        <f t="shared" si="3"/>
        <v>0.18927700233812766</v>
      </c>
    </row>
    <row r="47" spans="1:13">
      <c r="A47" s="67" t="s">
        <v>213</v>
      </c>
      <c r="B47" s="70">
        <v>51.456876456876458</v>
      </c>
      <c r="C47" s="71">
        <v>2.4795717103409411</v>
      </c>
      <c r="D47" s="72">
        <v>8.7946241792395644E-2</v>
      </c>
      <c r="E47" s="70">
        <f t="shared" si="0"/>
        <v>54.024394409009794</v>
      </c>
      <c r="F47" s="70">
        <f t="shared" si="1"/>
        <v>95.247484066743851</v>
      </c>
      <c r="G47" s="71">
        <f t="shared" si="2"/>
        <v>4.5897260625792713</v>
      </c>
      <c r="H47" s="72">
        <f t="shared" si="3"/>
        <v>0.16278987067688186</v>
      </c>
    </row>
    <row r="48" spans="1:13">
      <c r="A48" s="67" t="s">
        <v>214</v>
      </c>
      <c r="B48" s="70">
        <v>44.519108146362655</v>
      </c>
      <c r="C48" s="71">
        <v>1.8664368363767161</v>
      </c>
      <c r="D48" s="72">
        <v>3.246586412919078E-2</v>
      </c>
      <c r="E48" s="70">
        <f t="shared" si="0"/>
        <v>46.418010846868562</v>
      </c>
      <c r="F48" s="70">
        <f t="shared" si="1"/>
        <v>95.909125216997495</v>
      </c>
      <c r="G48" s="71">
        <f t="shared" si="2"/>
        <v>4.0209323974136417</v>
      </c>
      <c r="H48" s="72">
        <f t="shared" si="3"/>
        <v>6.9942385588849479E-2</v>
      </c>
    </row>
    <row r="49" spans="1:8">
      <c r="A49" s="67" t="s">
        <v>215</v>
      </c>
      <c r="B49" s="70">
        <v>37.696156385949202</v>
      </c>
      <c r="C49" s="71">
        <v>1.8284433870102119</v>
      </c>
      <c r="D49" s="72">
        <v>0.14666129155918511</v>
      </c>
      <c r="E49" s="70">
        <f t="shared" si="0"/>
        <v>39.671261064518596</v>
      </c>
      <c r="F49" s="70">
        <f t="shared" si="1"/>
        <v>95.021321164060751</v>
      </c>
      <c r="G49" s="71">
        <f t="shared" si="2"/>
        <v>4.6089873070497003</v>
      </c>
      <c r="H49" s="72">
        <f t="shared" si="3"/>
        <v>0.36969152888955392</v>
      </c>
    </row>
    <row r="50" spans="1:8">
      <c r="A50" s="67" t="s">
        <v>216</v>
      </c>
      <c r="B50" s="70">
        <v>34.176315701074166</v>
      </c>
      <c r="C50" s="71">
        <v>1.4201587084204352</v>
      </c>
      <c r="D50" s="72">
        <v>6.2274062723676291E-2</v>
      </c>
      <c r="E50" s="70">
        <f t="shared" si="0"/>
        <v>35.658748472218278</v>
      </c>
      <c r="F50" s="70">
        <f t="shared" si="1"/>
        <v>95.84272349799636</v>
      </c>
      <c r="G50" s="71">
        <f t="shared" si="2"/>
        <v>3.9826375553446032</v>
      </c>
      <c r="H50" s="72">
        <f t="shared" si="3"/>
        <v>0.17463894665903376</v>
      </c>
    </row>
    <row r="51" spans="1:8">
      <c r="A51" s="67" t="s">
        <v>217</v>
      </c>
      <c r="B51" s="70">
        <v>32.927190994410381</v>
      </c>
      <c r="C51" s="71">
        <v>1.5377925477536423</v>
      </c>
      <c r="D51" s="72">
        <v>5.0971775459249941E-2</v>
      </c>
      <c r="E51" s="70">
        <f t="shared" si="0"/>
        <v>34.515955317623273</v>
      </c>
      <c r="F51" s="70">
        <f t="shared" si="1"/>
        <v>95.397014775941329</v>
      </c>
      <c r="G51" s="71">
        <f t="shared" si="2"/>
        <v>4.4553092435151891</v>
      </c>
      <c r="H51" s="72">
        <f t="shared" si="3"/>
        <v>0.14767598054348102</v>
      </c>
    </row>
    <row r="52" spans="1:8">
      <c r="A52" s="67" t="s">
        <v>218</v>
      </c>
      <c r="B52" s="70">
        <v>32.194397057728253</v>
      </c>
      <c r="C52" s="71">
        <v>1.2352859812951529</v>
      </c>
      <c r="D52" s="72">
        <v>4.2204717707184376E-2</v>
      </c>
      <c r="E52" s="70">
        <f t="shared" si="0"/>
        <v>33.471887756730588</v>
      </c>
      <c r="F52" s="70">
        <f t="shared" si="1"/>
        <v>96.183392140034115</v>
      </c>
      <c r="G52" s="71">
        <f t="shared" si="2"/>
        <v>3.6905178168409676</v>
      </c>
      <c r="H52" s="72">
        <f t="shared" si="3"/>
        <v>0.1260900431249139</v>
      </c>
    </row>
    <row r="53" spans="1:8">
      <c r="A53" s="67" t="s">
        <v>219</v>
      </c>
      <c r="B53" s="70">
        <v>31.776775855723223</v>
      </c>
      <c r="C53" s="71">
        <v>1.048951048951049</v>
      </c>
      <c r="D53" s="72">
        <v>2.9904306220095694E-2</v>
      </c>
      <c r="E53" s="70">
        <f t="shared" si="0"/>
        <v>32.855631210894366</v>
      </c>
      <c r="F53" s="70">
        <f t="shared" si="1"/>
        <v>96.716376111461173</v>
      </c>
      <c r="G53" s="71">
        <f t="shared" si="2"/>
        <v>3.1926065952530984</v>
      </c>
      <c r="H53" s="72">
        <f t="shared" si="3"/>
        <v>9.1017293285724304E-2</v>
      </c>
    </row>
    <row r="54" spans="1:8">
      <c r="A54" s="67" t="s">
        <v>220</v>
      </c>
      <c r="B54" s="70">
        <v>30.073863564705238</v>
      </c>
      <c r="C54" s="71">
        <v>0.97826132651731401</v>
      </c>
      <c r="D54" s="72">
        <v>6.7263348621731944E-3</v>
      </c>
      <c r="E54" s="70">
        <f t="shared" si="0"/>
        <v>31.058851226084723</v>
      </c>
      <c r="F54" s="70">
        <f t="shared" si="1"/>
        <v>96.828641039523561</v>
      </c>
      <c r="G54" s="71">
        <f t="shared" si="2"/>
        <v>3.1497022198159179</v>
      </c>
      <c r="H54" s="72">
        <f t="shared" si="3"/>
        <v>2.1656740660530593E-2</v>
      </c>
    </row>
    <row r="55" spans="1:8">
      <c r="A55" s="73" t="s">
        <v>221</v>
      </c>
      <c r="B55" s="74">
        <v>22.188504025328559</v>
      </c>
      <c r="C55" s="75">
        <v>1.3953392069612123</v>
      </c>
      <c r="D55" s="76">
        <v>1.4043413953932202E-2</v>
      </c>
      <c r="E55" s="74">
        <f t="shared" si="0"/>
        <v>23.597886646243701</v>
      </c>
      <c r="F55" s="70">
        <f t="shared" si="1"/>
        <v>94.02750491159135</v>
      </c>
      <c r="G55" s="71">
        <f t="shared" si="2"/>
        <v>5.9129837679058497</v>
      </c>
      <c r="H55" s="72">
        <f t="shared" si="3"/>
        <v>5.9511320502794368E-2</v>
      </c>
    </row>
    <row r="56" spans="1:8">
      <c r="A56" s="77" t="s">
        <v>31</v>
      </c>
      <c r="B56" s="78">
        <v>42.41515531739352</v>
      </c>
      <c r="C56" s="79">
        <v>4.9585255496383978</v>
      </c>
      <c r="D56" s="80">
        <v>0.93380380517075223</v>
      </c>
      <c r="E56" s="78">
        <f t="shared" si="0"/>
        <v>48.307484672202669</v>
      </c>
      <c r="F56" s="78">
        <f>B56*100/$E56</f>
        <v>87.802450500595526</v>
      </c>
      <c r="G56" s="79">
        <f t="shared" ref="G56:H56" si="4">C56*100/$E56</f>
        <v>10.264507836177314</v>
      </c>
      <c r="H56" s="80">
        <f t="shared" si="4"/>
        <v>1.9330416632271608</v>
      </c>
    </row>
  </sheetData>
  <mergeCells count="7">
    <mergeCell ref="A38:A39"/>
    <mergeCell ref="B38:E38"/>
    <mergeCell ref="F38:H38"/>
    <mergeCell ref="A1:K1"/>
    <mergeCell ref="A33:K33"/>
    <mergeCell ref="A34:K34"/>
    <mergeCell ref="A35:K35"/>
  </mergeCells>
  <pageMargins left="0.7" right="0.7" top="0.75" bottom="0.75" header="0.3" footer="0.3"/>
  <pageSetup paperSize="9" scale="53"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A59D8-7E27-47BF-B9C7-75AC8DB31393}">
  <sheetPr>
    <pageSetUpPr fitToPage="1"/>
  </sheetPr>
  <dimension ref="A1:O140"/>
  <sheetViews>
    <sheetView showGridLines="0" topLeftCell="A27" workbookViewId="0">
      <selection activeCell="A37" sqref="A37"/>
    </sheetView>
  </sheetViews>
  <sheetFormatPr baseColWidth="10" defaultColWidth="11.453125" defaultRowHeight="14"/>
  <cols>
    <col min="1" max="1" width="11.453125" style="5"/>
    <col min="2" max="3" width="21.1796875" style="5" customWidth="1"/>
    <col min="4" max="4" width="11.453125" style="5"/>
    <col min="5" max="5" width="15.7265625" style="5" customWidth="1"/>
    <col min="6" max="16384" width="11.453125" style="5"/>
  </cols>
  <sheetData>
    <row r="1" spans="1:15" ht="21" customHeight="1">
      <c r="A1" s="221" t="s">
        <v>308</v>
      </c>
      <c r="B1" s="221"/>
      <c r="C1" s="221"/>
      <c r="D1" s="221"/>
      <c r="E1" s="221"/>
      <c r="F1" s="221"/>
      <c r="G1" s="95"/>
      <c r="H1" s="95"/>
    </row>
    <row r="4" spans="1:15" ht="12.75" customHeight="1">
      <c r="G4" s="220"/>
      <c r="H4" s="220"/>
      <c r="I4" s="220"/>
      <c r="J4" s="220"/>
      <c r="K4" s="220"/>
      <c r="L4" s="220"/>
      <c r="M4" s="220"/>
      <c r="N4" s="220"/>
      <c r="O4" s="220"/>
    </row>
    <row r="5" spans="1:15">
      <c r="G5" s="209"/>
      <c r="H5" s="209"/>
      <c r="I5" s="209"/>
      <c r="J5" s="209"/>
      <c r="K5" s="209"/>
    </row>
    <row r="6" spans="1:15">
      <c r="G6" s="6"/>
      <c r="H6" s="6"/>
      <c r="I6" s="6"/>
      <c r="J6" s="6"/>
      <c r="K6" s="6"/>
    </row>
    <row r="33" spans="1:6">
      <c r="A33" s="220" t="s">
        <v>280</v>
      </c>
      <c r="B33" s="220"/>
      <c r="C33" s="220"/>
      <c r="D33" s="220"/>
      <c r="E33" s="220"/>
      <c r="F33" s="220"/>
    </row>
    <row r="34" spans="1:6">
      <c r="A34" s="209" t="s">
        <v>294</v>
      </c>
      <c r="B34" s="209"/>
      <c r="C34" s="209"/>
      <c r="D34" s="209"/>
      <c r="E34" s="209"/>
      <c r="F34" s="209"/>
    </row>
    <row r="35" spans="1:6">
      <c r="A35" s="209" t="s">
        <v>253</v>
      </c>
      <c r="B35" s="209"/>
      <c r="C35" s="209"/>
      <c r="D35" s="209"/>
      <c r="E35" s="209"/>
      <c r="F35" s="209"/>
    </row>
    <row r="36" spans="1:6">
      <c r="A36" s="206" t="s">
        <v>322</v>
      </c>
      <c r="B36" s="186"/>
      <c r="C36" s="186"/>
      <c r="D36" s="186"/>
      <c r="E36" s="186"/>
      <c r="F36" s="186"/>
    </row>
    <row r="38" spans="1:6" ht="39.75" customHeight="1">
      <c r="A38" s="96" t="s">
        <v>137</v>
      </c>
      <c r="B38" s="97" t="s">
        <v>205</v>
      </c>
      <c r="C38" s="98" t="s">
        <v>227</v>
      </c>
      <c r="D38" s="4"/>
    </row>
    <row r="39" spans="1:6">
      <c r="A39" s="99" t="s">
        <v>36</v>
      </c>
      <c r="B39" s="100">
        <v>63.796948880363992</v>
      </c>
      <c r="C39" s="101">
        <v>45.695423320545991</v>
      </c>
    </row>
    <row r="40" spans="1:6">
      <c r="A40" s="99" t="s">
        <v>37</v>
      </c>
      <c r="B40" s="100">
        <v>57.501293326435587</v>
      </c>
      <c r="C40" s="101">
        <v>51.502414209346441</v>
      </c>
    </row>
    <row r="41" spans="1:6">
      <c r="A41" s="99" t="s">
        <v>38</v>
      </c>
      <c r="B41" s="100">
        <v>57.654975530179442</v>
      </c>
      <c r="C41" s="101">
        <v>56.708809135399676</v>
      </c>
    </row>
    <row r="42" spans="1:6">
      <c r="A42" s="99" t="s">
        <v>39</v>
      </c>
      <c r="B42" s="100">
        <v>60.234573434932017</v>
      </c>
      <c r="C42" s="101">
        <v>49.902883609741522</v>
      </c>
    </row>
    <row r="43" spans="1:6">
      <c r="A43" s="99" t="s">
        <v>40</v>
      </c>
      <c r="B43" s="100">
        <v>68.315580429680438</v>
      </c>
      <c r="C43" s="101">
        <v>56.400072215201298</v>
      </c>
    </row>
    <row r="44" spans="1:6">
      <c r="A44" s="99" t="s">
        <v>41</v>
      </c>
      <c r="B44" s="100">
        <v>35.982054442939997</v>
      </c>
      <c r="C44" s="101">
        <v>5.9666956328436029</v>
      </c>
    </row>
    <row r="45" spans="1:6">
      <c r="A45" s="99" t="s">
        <v>42</v>
      </c>
      <c r="B45" s="100">
        <v>76.040574936367719</v>
      </c>
      <c r="C45" s="101">
        <v>54.682587213654742</v>
      </c>
    </row>
    <row r="46" spans="1:6">
      <c r="A46" s="99" t="s">
        <v>43</v>
      </c>
      <c r="B46" s="100">
        <v>59.5552466990966</v>
      </c>
      <c r="C46" s="101">
        <v>49.28422515635858</v>
      </c>
    </row>
    <row r="47" spans="1:6">
      <c r="A47" s="99" t="s">
        <v>44</v>
      </c>
      <c r="B47" s="100">
        <v>80.117487573429742</v>
      </c>
      <c r="C47" s="101">
        <v>53.872571170356984</v>
      </c>
    </row>
    <row r="48" spans="1:6">
      <c r="A48" s="99" t="s">
        <v>45</v>
      </c>
      <c r="B48" s="100">
        <v>54.066133858565969</v>
      </c>
      <c r="C48" s="101">
        <v>42.608234536570585</v>
      </c>
    </row>
    <row r="49" spans="1:3">
      <c r="A49" s="99" t="s">
        <v>46</v>
      </c>
      <c r="B49" s="100">
        <v>61.894488454407551</v>
      </c>
      <c r="C49" s="101">
        <v>50.487106017191977</v>
      </c>
    </row>
    <row r="50" spans="1:3">
      <c r="A50" s="99" t="s">
        <v>47</v>
      </c>
      <c r="B50" s="100">
        <v>77.635782747603827</v>
      </c>
      <c r="C50" s="101">
        <v>65.854018186286552</v>
      </c>
    </row>
    <row r="51" spans="1:3">
      <c r="A51" s="99" t="s">
        <v>48</v>
      </c>
      <c r="B51" s="100">
        <v>33.196512313891752</v>
      </c>
      <c r="C51" s="101">
        <v>5.8624723774860259</v>
      </c>
    </row>
    <row r="52" spans="1:3">
      <c r="A52" s="99" t="s">
        <v>49</v>
      </c>
      <c r="B52" s="100">
        <v>59.077401761991332</v>
      </c>
      <c r="C52" s="101">
        <v>42.006362746469023</v>
      </c>
    </row>
    <row r="53" spans="1:3">
      <c r="A53" s="99" t="s">
        <v>50</v>
      </c>
      <c r="B53" s="100">
        <v>64.402379664683622</v>
      </c>
      <c r="C53" s="101">
        <v>67.874526771227693</v>
      </c>
    </row>
    <row r="54" spans="1:3">
      <c r="A54" s="99" t="s">
        <v>51</v>
      </c>
      <c r="B54" s="100">
        <v>57.625259973529964</v>
      </c>
      <c r="C54" s="101">
        <v>58.933635847986388</v>
      </c>
    </row>
    <row r="55" spans="1:3">
      <c r="A55" s="99" t="s">
        <v>52</v>
      </c>
      <c r="B55" s="100">
        <v>60.741768638829321</v>
      </c>
      <c r="C55" s="101">
        <v>58.031621883015852</v>
      </c>
    </row>
    <row r="56" spans="1:3">
      <c r="A56" s="99" t="s">
        <v>53</v>
      </c>
      <c r="B56" s="100">
        <v>61.745778084913404</v>
      </c>
      <c r="C56" s="101">
        <v>55.582429922688206</v>
      </c>
    </row>
    <row r="57" spans="1:3">
      <c r="A57" s="99" t="s">
        <v>54</v>
      </c>
      <c r="B57" s="100">
        <v>59.037426831431439</v>
      </c>
      <c r="C57" s="101">
        <v>61.550286761662626</v>
      </c>
    </row>
    <row r="58" spans="1:3">
      <c r="A58" s="99" t="s">
        <v>55</v>
      </c>
      <c r="B58" s="100">
        <v>60.990611094285121</v>
      </c>
      <c r="C58" s="101">
        <v>46.427323346457612</v>
      </c>
    </row>
    <row r="59" spans="1:3">
      <c r="A59" s="99" t="s">
        <v>56</v>
      </c>
      <c r="B59" s="100">
        <v>75.405422198289244</v>
      </c>
      <c r="C59" s="101">
        <v>66.066731561833365</v>
      </c>
    </row>
    <row r="60" spans="1:3">
      <c r="A60" s="99" t="s">
        <v>57</v>
      </c>
      <c r="B60" s="100">
        <v>72.384529771841954</v>
      </c>
      <c r="C60" s="101">
        <v>85.934891485809686</v>
      </c>
    </row>
    <row r="61" spans="1:3">
      <c r="A61" s="99" t="s">
        <v>58</v>
      </c>
      <c r="B61" s="100">
        <v>69.2582378730024</v>
      </c>
      <c r="C61" s="101">
        <v>72.114976665252442</v>
      </c>
    </row>
    <row r="62" spans="1:3">
      <c r="A62" s="99" t="s">
        <v>59</v>
      </c>
      <c r="B62" s="100">
        <v>57.948898459499752</v>
      </c>
      <c r="C62" s="101">
        <v>43.56675501076694</v>
      </c>
    </row>
    <row r="63" spans="1:3">
      <c r="A63" s="99" t="s">
        <v>60</v>
      </c>
      <c r="B63" s="100">
        <v>60.322849272948567</v>
      </c>
      <c r="C63" s="101">
        <v>44.120598723122583</v>
      </c>
    </row>
    <row r="64" spans="1:3">
      <c r="A64" s="99" t="s">
        <v>61</v>
      </c>
      <c r="B64" s="100">
        <v>58.545200272528419</v>
      </c>
      <c r="C64" s="101">
        <v>56.486893534621863</v>
      </c>
    </row>
    <row r="65" spans="1:3">
      <c r="A65" s="99" t="s">
        <v>62</v>
      </c>
      <c r="B65" s="100">
        <v>58.959952477600119</v>
      </c>
      <c r="C65" s="101">
        <v>49.564378001089054</v>
      </c>
    </row>
    <row r="66" spans="1:3">
      <c r="A66" s="99" t="s">
        <v>63</v>
      </c>
      <c r="B66" s="100">
        <v>69.227409227409225</v>
      </c>
      <c r="C66" s="101">
        <v>49.314769314769315</v>
      </c>
    </row>
    <row r="67" spans="1:3">
      <c r="A67" s="99" t="s">
        <v>64</v>
      </c>
      <c r="B67" s="100">
        <v>34.771994070973925</v>
      </c>
      <c r="C67" s="101">
        <v>35.809573633272301</v>
      </c>
    </row>
    <row r="68" spans="1:3">
      <c r="A68" s="99" t="s">
        <v>65</v>
      </c>
      <c r="B68" s="100">
        <v>49.216930367038792</v>
      </c>
      <c r="C68" s="101">
        <v>48.357561641635208</v>
      </c>
    </row>
    <row r="69" spans="1:3">
      <c r="A69" s="99" t="s">
        <v>66</v>
      </c>
      <c r="B69" s="100">
        <v>48.924305171408491</v>
      </c>
      <c r="C69" s="101">
        <v>30.449863202117005</v>
      </c>
    </row>
    <row r="70" spans="1:3">
      <c r="A70" s="99" t="s">
        <v>67</v>
      </c>
      <c r="B70" s="100">
        <v>53.225394120153389</v>
      </c>
      <c r="C70" s="101">
        <v>22.588217066274161</v>
      </c>
    </row>
    <row r="71" spans="1:3">
      <c r="A71" s="99" t="s">
        <v>68</v>
      </c>
      <c r="B71" s="100">
        <v>64.56321415407298</v>
      </c>
      <c r="C71" s="101">
        <v>78.739402875046068</v>
      </c>
    </row>
    <row r="72" spans="1:3">
      <c r="A72" s="99" t="s">
        <v>69</v>
      </c>
      <c r="B72" s="100">
        <v>48.579818250135688</v>
      </c>
      <c r="C72" s="101">
        <v>28.907413334817765</v>
      </c>
    </row>
    <row r="73" spans="1:3">
      <c r="A73" s="99" t="s">
        <v>70</v>
      </c>
      <c r="B73" s="100">
        <v>51.970980814464255</v>
      </c>
      <c r="C73" s="101">
        <v>21.912696838306836</v>
      </c>
    </row>
    <row r="74" spans="1:3">
      <c r="A74" s="99" t="s">
        <v>71</v>
      </c>
      <c r="B74" s="100">
        <v>62.744374411219127</v>
      </c>
      <c r="C74" s="101">
        <v>46.238115124263111</v>
      </c>
    </row>
    <row r="75" spans="1:3">
      <c r="A75" s="99" t="s">
        <v>72</v>
      </c>
      <c r="B75" s="100">
        <v>62.277533328955151</v>
      </c>
      <c r="C75" s="101">
        <v>56.432652525119856</v>
      </c>
    </row>
    <row r="76" spans="1:3">
      <c r="A76" s="99" t="s">
        <v>73</v>
      </c>
      <c r="B76" s="100">
        <v>52.24812972316105</v>
      </c>
      <c r="C76" s="101">
        <v>37.082747882884597</v>
      </c>
    </row>
    <row r="77" spans="1:3">
      <c r="A77" s="99" t="s">
        <v>74</v>
      </c>
      <c r="B77" s="100">
        <v>64.54828974688759</v>
      </c>
      <c r="C77" s="101">
        <v>34.568212577442651</v>
      </c>
    </row>
    <row r="78" spans="1:3">
      <c r="A78" s="99" t="s">
        <v>75</v>
      </c>
      <c r="B78" s="100">
        <v>72.568883668575353</v>
      </c>
      <c r="C78" s="101">
        <v>64.601380120393486</v>
      </c>
    </row>
    <row r="79" spans="1:3">
      <c r="A79" s="99" t="s">
        <v>76</v>
      </c>
      <c r="B79" s="100">
        <v>61.222943066755597</v>
      </c>
      <c r="C79" s="101">
        <v>60.498393257745711</v>
      </c>
    </row>
    <row r="80" spans="1:3">
      <c r="A80" s="99" t="s">
        <v>77</v>
      </c>
      <c r="B80" s="100">
        <v>58.269866912839454</v>
      </c>
      <c r="C80" s="101">
        <v>59.639203015616587</v>
      </c>
    </row>
    <row r="81" spans="1:3">
      <c r="A81" s="99" t="s">
        <v>78</v>
      </c>
      <c r="B81" s="100">
        <v>59.22043010752688</v>
      </c>
      <c r="C81" s="101">
        <v>29.718449349179402</v>
      </c>
    </row>
    <row r="82" spans="1:3">
      <c r="A82" s="99" t="s">
        <v>79</v>
      </c>
      <c r="B82" s="100">
        <v>67.417955993361531</v>
      </c>
      <c r="C82" s="101">
        <v>66.315113228759571</v>
      </c>
    </row>
    <row r="83" spans="1:3">
      <c r="A83" s="99" t="s">
        <v>80</v>
      </c>
      <c r="B83" s="100">
        <v>53.293719389225004</v>
      </c>
      <c r="C83" s="101">
        <v>32.736963411120712</v>
      </c>
    </row>
    <row r="84" spans="1:3">
      <c r="A84" s="99" t="s">
        <v>81</v>
      </c>
      <c r="B84" s="100">
        <v>49.9702548926888</v>
      </c>
      <c r="C84" s="101">
        <v>33.28096160593072</v>
      </c>
    </row>
    <row r="85" spans="1:3">
      <c r="A85" s="99" t="s">
        <v>82</v>
      </c>
      <c r="B85" s="100">
        <v>71.259220231822979</v>
      </c>
      <c r="C85" s="101">
        <v>77.002107481559534</v>
      </c>
    </row>
    <row r="86" spans="1:3">
      <c r="A86" s="99" t="s">
        <v>83</v>
      </c>
      <c r="B86" s="100">
        <v>58.479487570535305</v>
      </c>
      <c r="C86" s="101">
        <v>54.605764831477813</v>
      </c>
    </row>
    <row r="87" spans="1:3">
      <c r="A87" s="99" t="s">
        <v>84</v>
      </c>
      <c r="B87" s="100">
        <v>72.68336314847943</v>
      </c>
      <c r="C87" s="101">
        <v>80.966010733452592</v>
      </c>
    </row>
    <row r="88" spans="1:3">
      <c r="A88" s="99" t="s">
        <v>85</v>
      </c>
      <c r="B88" s="100">
        <v>74.548815103307149</v>
      </c>
      <c r="C88" s="101">
        <v>58.512113010759784</v>
      </c>
    </row>
    <row r="89" spans="1:3">
      <c r="A89" s="99" t="s">
        <v>86</v>
      </c>
      <c r="B89" s="100">
        <v>66.461265373399272</v>
      </c>
      <c r="C89" s="101">
        <v>65.236465069101058</v>
      </c>
    </row>
    <row r="90" spans="1:3">
      <c r="A90" s="99" t="s">
        <v>87</v>
      </c>
      <c r="B90" s="100">
        <v>50.342206876825955</v>
      </c>
      <c r="C90" s="101">
        <v>38.394590066806956</v>
      </c>
    </row>
    <row r="91" spans="1:3">
      <c r="A91" s="99" t="s">
        <v>88</v>
      </c>
      <c r="B91" s="100">
        <v>65.36728077805013</v>
      </c>
      <c r="C91" s="101">
        <v>61.342610895864631</v>
      </c>
    </row>
    <row r="92" spans="1:3">
      <c r="A92" s="99" t="s">
        <v>89</v>
      </c>
      <c r="B92" s="100">
        <v>79.434909690474413</v>
      </c>
      <c r="C92" s="101">
        <v>63.119238552049765</v>
      </c>
    </row>
    <row r="93" spans="1:3">
      <c r="A93" s="99" t="s">
        <v>90</v>
      </c>
      <c r="B93" s="100">
        <v>54.867406591544523</v>
      </c>
      <c r="C93" s="101">
        <v>29.094298059815301</v>
      </c>
    </row>
    <row r="94" spans="1:3">
      <c r="A94" s="99" t="s">
        <v>91</v>
      </c>
      <c r="B94" s="100">
        <v>62.411654406461849</v>
      </c>
      <c r="C94" s="101">
        <v>72.854464156930618</v>
      </c>
    </row>
    <row r="95" spans="1:3">
      <c r="A95" s="99" t="s">
        <v>92</v>
      </c>
      <c r="B95" s="100">
        <v>72.976989378509856</v>
      </c>
      <c r="C95" s="101">
        <v>58.709152627215417</v>
      </c>
    </row>
    <row r="96" spans="1:3">
      <c r="A96" s="99" t="s">
        <v>93</v>
      </c>
      <c r="B96" s="100">
        <v>59.532928432216835</v>
      </c>
      <c r="C96" s="101">
        <v>29.908670625028329</v>
      </c>
    </row>
    <row r="97" spans="1:3">
      <c r="A97" s="99" t="s">
        <v>94</v>
      </c>
      <c r="B97" s="100">
        <v>63.78884693581179</v>
      </c>
      <c r="C97" s="101">
        <v>57.587859424920126</v>
      </c>
    </row>
    <row r="98" spans="1:3">
      <c r="A98" s="99" t="s">
        <v>95</v>
      </c>
      <c r="B98" s="100">
        <v>43.334514063289781</v>
      </c>
      <c r="C98" s="101">
        <v>13.824092463095555</v>
      </c>
    </row>
    <row r="99" spans="1:3">
      <c r="A99" s="99" t="s">
        <v>96</v>
      </c>
      <c r="B99" s="100">
        <v>56.692431877109726</v>
      </c>
      <c r="C99" s="101">
        <v>38.55486522185803</v>
      </c>
    </row>
    <row r="100" spans="1:3">
      <c r="A100" s="99" t="s">
        <v>97</v>
      </c>
      <c r="B100" s="100">
        <v>68.082178781552471</v>
      </c>
      <c r="C100" s="101">
        <v>66.635035111026767</v>
      </c>
    </row>
    <row r="101" spans="1:3">
      <c r="A101" s="99" t="s">
        <v>98</v>
      </c>
      <c r="B101" s="100">
        <v>46.966023050441549</v>
      </c>
      <c r="C101" s="101">
        <v>24.853315371950305</v>
      </c>
    </row>
    <row r="102" spans="1:3">
      <c r="A102" s="99" t="s">
        <v>99</v>
      </c>
      <c r="B102" s="100">
        <v>57.631051381051378</v>
      </c>
      <c r="C102" s="101">
        <v>41.451960201960205</v>
      </c>
    </row>
    <row r="103" spans="1:3">
      <c r="A103" s="99" t="s">
        <v>100</v>
      </c>
      <c r="B103" s="100">
        <v>73.931869067224241</v>
      </c>
      <c r="C103" s="101">
        <v>39.050385803896894</v>
      </c>
    </row>
    <row r="104" spans="1:3">
      <c r="A104" s="99" t="s">
        <v>101</v>
      </c>
      <c r="B104" s="100">
        <v>66.322713009896205</v>
      </c>
      <c r="C104" s="101">
        <v>45.697562153029203</v>
      </c>
    </row>
    <row r="105" spans="1:3">
      <c r="A105" s="99" t="s">
        <v>102</v>
      </c>
      <c r="B105" s="100">
        <v>48.032169746748806</v>
      </c>
      <c r="C105" s="101">
        <v>22.780385254717903</v>
      </c>
    </row>
    <row r="106" spans="1:3">
      <c r="A106" s="99" t="s">
        <v>103</v>
      </c>
      <c r="B106" s="100">
        <v>52.458932761963062</v>
      </c>
      <c r="C106" s="101">
        <v>27.414549535761658</v>
      </c>
    </row>
    <row r="107" spans="1:3">
      <c r="A107" s="99" t="s">
        <v>104</v>
      </c>
      <c r="B107" s="100">
        <v>61.767367500226236</v>
      </c>
      <c r="C107" s="101">
        <v>26.893608035956682</v>
      </c>
    </row>
    <row r="108" spans="1:3">
      <c r="A108" s="99" t="s">
        <v>105</v>
      </c>
      <c r="B108" s="100">
        <v>42.735279876831342</v>
      </c>
      <c r="C108" s="101">
        <v>9.7153084928704718</v>
      </c>
    </row>
    <row r="109" spans="1:3">
      <c r="A109" s="99" t="s">
        <v>106</v>
      </c>
      <c r="B109" s="100">
        <v>71.92522138406035</v>
      </c>
      <c r="C109" s="101">
        <v>68.995299005138293</v>
      </c>
    </row>
    <row r="110" spans="1:3">
      <c r="A110" s="99" t="s">
        <v>107</v>
      </c>
      <c r="B110" s="100">
        <v>63.707674812597183</v>
      </c>
      <c r="C110" s="101">
        <v>52.205899417484744</v>
      </c>
    </row>
    <row r="111" spans="1:3">
      <c r="A111" s="99" t="s">
        <v>108</v>
      </c>
      <c r="B111" s="100">
        <v>63.314097279472378</v>
      </c>
      <c r="C111" s="101">
        <v>54.663905254056665</v>
      </c>
    </row>
    <row r="112" spans="1:3">
      <c r="A112" s="99" t="s">
        <v>109</v>
      </c>
      <c r="B112" s="100">
        <v>71.397074639707455</v>
      </c>
      <c r="C112" s="101">
        <v>43.528178102817812</v>
      </c>
    </row>
    <row r="113" spans="1:3">
      <c r="A113" s="99" t="s">
        <v>110</v>
      </c>
      <c r="B113" s="100">
        <v>60.878391063550175</v>
      </c>
      <c r="C113" s="101">
        <v>28.186895710128603</v>
      </c>
    </row>
    <row r="114" spans="1:3">
      <c r="A114" s="99" t="s">
        <v>111</v>
      </c>
      <c r="B114" s="100">
        <v>26.208405788558458</v>
      </c>
      <c r="C114" s="101">
        <v>0</v>
      </c>
    </row>
    <row r="115" spans="1:3">
      <c r="A115" s="99" t="s">
        <v>112</v>
      </c>
      <c r="B115" s="100">
        <v>53.319783197831981</v>
      </c>
      <c r="C115" s="101">
        <v>32.18504620943645</v>
      </c>
    </row>
    <row r="116" spans="1:3">
      <c r="A116" s="99" t="s">
        <v>113</v>
      </c>
      <c r="B116" s="100">
        <v>41.67355693015449</v>
      </c>
      <c r="C116" s="101">
        <v>19.327344502813091</v>
      </c>
    </row>
    <row r="117" spans="1:3">
      <c r="A117" s="99" t="s">
        <v>114</v>
      </c>
      <c r="B117" s="100">
        <v>35.481074086056289</v>
      </c>
      <c r="C117" s="101">
        <v>7.4137819475897766</v>
      </c>
    </row>
    <row r="118" spans="1:3">
      <c r="A118" s="99" t="s">
        <v>115</v>
      </c>
      <c r="B118" s="100">
        <v>69.200273410799724</v>
      </c>
      <c r="C118" s="101">
        <v>69.278879015721117</v>
      </c>
    </row>
    <row r="119" spans="1:3">
      <c r="A119" s="99" t="s">
        <v>116</v>
      </c>
      <c r="B119" s="100">
        <v>55.421407011841183</v>
      </c>
      <c r="C119" s="101">
        <v>48.914030014564027</v>
      </c>
    </row>
    <row r="120" spans="1:3">
      <c r="A120" s="99" t="s">
        <v>117</v>
      </c>
      <c r="B120" s="100">
        <v>69.98919768241187</v>
      </c>
      <c r="C120" s="101">
        <v>42.878653965759923</v>
      </c>
    </row>
    <row r="121" spans="1:3">
      <c r="A121" s="99" t="s">
        <v>118</v>
      </c>
      <c r="B121" s="100">
        <v>69.136389164902582</v>
      </c>
      <c r="C121" s="101">
        <v>61.986434527152547</v>
      </c>
    </row>
    <row r="122" spans="1:3">
      <c r="A122" s="99" t="s">
        <v>119</v>
      </c>
      <c r="B122" s="100">
        <v>32.489369926555852</v>
      </c>
      <c r="C122" s="101">
        <v>20.229351887643347</v>
      </c>
    </row>
    <row r="123" spans="1:3">
      <c r="A123" s="99" t="s">
        <v>120</v>
      </c>
      <c r="B123" s="100">
        <v>40.734626496079244</v>
      </c>
      <c r="C123" s="101">
        <v>27.698570517390163</v>
      </c>
    </row>
    <row r="124" spans="1:3">
      <c r="A124" s="99" t="s">
        <v>121</v>
      </c>
      <c r="B124" s="100">
        <v>70.170105085579721</v>
      </c>
      <c r="C124" s="101">
        <v>70.433697676870622</v>
      </c>
    </row>
    <row r="125" spans="1:3">
      <c r="A125" s="99" t="s">
        <v>122</v>
      </c>
      <c r="B125" s="100">
        <v>65.017020162346157</v>
      </c>
      <c r="C125" s="101">
        <v>57.824910535044076</v>
      </c>
    </row>
    <row r="126" spans="1:3">
      <c r="A126" s="99" t="s">
        <v>123</v>
      </c>
      <c r="B126" s="100">
        <v>50.475271583762151</v>
      </c>
      <c r="C126" s="101">
        <v>48.25971983990852</v>
      </c>
    </row>
    <row r="127" spans="1:3">
      <c r="A127" s="99" t="s">
        <v>124</v>
      </c>
      <c r="B127" s="100">
        <v>61.994888699581466</v>
      </c>
      <c r="C127" s="101">
        <v>64.357939182932697</v>
      </c>
    </row>
    <row r="128" spans="1:3">
      <c r="A128" s="99" t="s">
        <v>125</v>
      </c>
      <c r="B128" s="100">
        <v>61.445290730076167</v>
      </c>
      <c r="C128" s="101">
        <v>59.970276797324914</v>
      </c>
    </row>
    <row r="129" spans="1:3">
      <c r="A129" s="99" t="s">
        <v>126</v>
      </c>
      <c r="B129" s="100">
        <v>54.443500424808832</v>
      </c>
      <c r="C129" s="101">
        <v>21.104502973661852</v>
      </c>
    </row>
    <row r="130" spans="1:3">
      <c r="A130" s="99" t="s">
        <v>127</v>
      </c>
      <c r="B130" s="100">
        <v>33.892794144748969</v>
      </c>
      <c r="C130" s="101">
        <v>3.8201300581839246</v>
      </c>
    </row>
    <row r="131" spans="1:3">
      <c r="A131" s="99" t="s">
        <v>128</v>
      </c>
      <c r="B131" s="100">
        <v>19.907291659627951</v>
      </c>
      <c r="C131" s="101">
        <v>0</v>
      </c>
    </row>
    <row r="132" spans="1:3">
      <c r="A132" s="99" t="s">
        <v>129</v>
      </c>
      <c r="B132" s="100">
        <v>16.921439171862627</v>
      </c>
      <c r="C132" s="101">
        <v>0</v>
      </c>
    </row>
    <row r="133" spans="1:3">
      <c r="A133" s="99" t="s">
        <v>130</v>
      </c>
      <c r="B133" s="100">
        <v>18.590826426676827</v>
      </c>
      <c r="C133" s="101">
        <v>0</v>
      </c>
    </row>
    <row r="134" spans="1:3">
      <c r="A134" s="99" t="s">
        <v>131</v>
      </c>
      <c r="B134" s="100">
        <v>34.779865623394279</v>
      </c>
      <c r="C134" s="101">
        <v>3.3763260421341554</v>
      </c>
    </row>
    <row r="135" spans="1:3">
      <c r="A135" s="99" t="s">
        <v>132</v>
      </c>
      <c r="B135" s="100">
        <v>25.053951811511411</v>
      </c>
      <c r="C135" s="101">
        <v>9.190849772767665</v>
      </c>
    </row>
    <row r="136" spans="1:3">
      <c r="A136" s="99" t="s">
        <v>133</v>
      </c>
      <c r="B136" s="100">
        <v>27.682302197061599</v>
      </c>
      <c r="C136" s="101">
        <v>14.021431459765466</v>
      </c>
    </row>
    <row r="137" spans="1:3">
      <c r="A137" s="99" t="s">
        <v>134</v>
      </c>
      <c r="B137" s="100">
        <v>10.23657691702094</v>
      </c>
      <c r="C137" s="101">
        <v>26.090379467800346</v>
      </c>
    </row>
    <row r="138" spans="1:3">
      <c r="A138" s="99" t="s">
        <v>135</v>
      </c>
      <c r="B138" s="100">
        <v>21.016930951784371</v>
      </c>
      <c r="C138" s="101">
        <v>2.4635787665103628</v>
      </c>
    </row>
    <row r="139" spans="1:3">
      <c r="A139" s="102" t="s">
        <v>136</v>
      </c>
      <c r="B139" s="103">
        <v>5.2349054872453662</v>
      </c>
      <c r="C139" s="104">
        <v>18.278583226280052</v>
      </c>
    </row>
    <row r="140" spans="1:3">
      <c r="A140" s="105" t="s">
        <v>140</v>
      </c>
      <c r="B140" s="106">
        <v>48.3</v>
      </c>
      <c r="C140" s="107">
        <v>29.2</v>
      </c>
    </row>
  </sheetData>
  <mergeCells count="6">
    <mergeCell ref="A35:F35"/>
    <mergeCell ref="A1:F1"/>
    <mergeCell ref="G5:K5"/>
    <mergeCell ref="G4:O4"/>
    <mergeCell ref="A33:F33"/>
    <mergeCell ref="A34:F34"/>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DDC7A-2992-4EDE-A292-FF9082FE2842}">
  <sheetPr>
    <pageSetUpPr fitToPage="1"/>
  </sheetPr>
  <dimension ref="A1:P71"/>
  <sheetViews>
    <sheetView showGridLines="0" topLeftCell="A47" workbookViewId="0">
      <selection activeCell="A25" sqref="A25"/>
    </sheetView>
  </sheetViews>
  <sheetFormatPr baseColWidth="10" defaultColWidth="10.26953125" defaultRowHeight="14"/>
  <cols>
    <col min="1" max="1" width="10.26953125" style="56"/>
    <col min="2" max="2" width="12.26953125" style="108" customWidth="1"/>
    <col min="3" max="10" width="10.26953125" style="56"/>
    <col min="11" max="11" width="10.54296875" style="56" bestFit="1" customWidth="1"/>
    <col min="12" max="16384" width="10.26953125" style="56"/>
  </cols>
  <sheetData>
    <row r="1" spans="1:13" ht="30" customHeight="1">
      <c r="A1" s="225" t="s">
        <v>309</v>
      </c>
      <c r="B1" s="225"/>
      <c r="C1" s="225"/>
      <c r="D1" s="225"/>
      <c r="E1" s="225"/>
      <c r="F1" s="225"/>
      <c r="G1" s="225"/>
      <c r="H1" s="225"/>
      <c r="I1" s="225"/>
      <c r="J1" s="225"/>
      <c r="K1" s="225"/>
      <c r="L1" s="225"/>
      <c r="M1" s="225"/>
    </row>
    <row r="21" spans="1:15" ht="12.75" customHeight="1">
      <c r="A21" s="220" t="s">
        <v>283</v>
      </c>
      <c r="B21" s="220"/>
      <c r="C21" s="220"/>
      <c r="D21" s="220"/>
      <c r="E21" s="220"/>
      <c r="F21" s="220"/>
      <c r="G21" s="220"/>
      <c r="H21" s="220"/>
      <c r="I21" s="220"/>
      <c r="J21" s="220"/>
      <c r="K21" s="220"/>
      <c r="L21" s="220"/>
    </row>
    <row r="22" spans="1:15">
      <c r="A22" s="209" t="s">
        <v>295</v>
      </c>
      <c r="B22" s="209"/>
      <c r="C22" s="209"/>
      <c r="D22" s="209"/>
      <c r="E22" s="209"/>
      <c r="F22" s="209"/>
      <c r="G22" s="209"/>
      <c r="H22" s="209"/>
      <c r="I22" s="209"/>
      <c r="J22" s="209"/>
      <c r="K22" s="209"/>
      <c r="L22" s="209"/>
    </row>
    <row r="23" spans="1:15">
      <c r="A23" s="209" t="s">
        <v>256</v>
      </c>
      <c r="B23" s="209"/>
      <c r="C23" s="209"/>
      <c r="D23" s="209"/>
      <c r="E23" s="209"/>
      <c r="F23" s="209"/>
      <c r="G23" s="209"/>
      <c r="H23" s="209"/>
      <c r="I23" s="209"/>
      <c r="J23" s="209"/>
      <c r="K23" s="209"/>
      <c r="L23" s="209"/>
    </row>
    <row r="24" spans="1:15">
      <c r="A24" s="206" t="s">
        <v>322</v>
      </c>
      <c r="B24" s="6"/>
      <c r="C24" s="6"/>
      <c r="D24" s="6"/>
      <c r="E24" s="6"/>
      <c r="F24" s="6"/>
      <c r="G24" s="6"/>
      <c r="H24" s="6"/>
      <c r="I24" s="6"/>
      <c r="J24" s="6"/>
      <c r="K24" s="6"/>
      <c r="L24" s="6"/>
    </row>
    <row r="25" spans="1:15">
      <c r="A25" s="186"/>
      <c r="B25" s="186"/>
      <c r="C25" s="186"/>
      <c r="D25" s="186"/>
      <c r="E25" s="186"/>
      <c r="F25" s="186"/>
      <c r="G25" s="186"/>
      <c r="H25" s="186"/>
      <c r="I25" s="186"/>
      <c r="J25" s="186"/>
      <c r="K25" s="186"/>
      <c r="L25" s="186"/>
    </row>
    <row r="26" spans="1:15" ht="13.5" customHeight="1">
      <c r="B26" s="118" t="s">
        <v>228</v>
      </c>
      <c r="C26" s="119" t="s">
        <v>141</v>
      </c>
      <c r="D26" s="119" t="s">
        <v>142</v>
      </c>
      <c r="E26" s="119" t="s">
        <v>143</v>
      </c>
      <c r="F26" s="119" t="s">
        <v>144</v>
      </c>
      <c r="G26" s="119" t="s">
        <v>145</v>
      </c>
      <c r="H26" s="119" t="s">
        <v>146</v>
      </c>
      <c r="I26" s="119" t="s">
        <v>147</v>
      </c>
      <c r="J26" s="120" t="s">
        <v>148</v>
      </c>
      <c r="K26" s="120" t="s">
        <v>149</v>
      </c>
      <c r="L26" s="120" t="s">
        <v>150</v>
      </c>
      <c r="M26" s="121" t="s">
        <v>151</v>
      </c>
    </row>
    <row r="27" spans="1:15" ht="13.5" customHeight="1">
      <c r="A27" s="222" t="s">
        <v>35</v>
      </c>
      <c r="B27" s="122" t="s">
        <v>167</v>
      </c>
      <c r="C27" s="123">
        <v>25.425000000000001</v>
      </c>
      <c r="D27" s="123">
        <v>26.577999999999999</v>
      </c>
      <c r="E27" s="123">
        <v>28.013000000000002</v>
      </c>
      <c r="F27" s="123">
        <v>30.204999999999998</v>
      </c>
      <c r="G27" s="123">
        <v>31.1</v>
      </c>
      <c r="H27" s="123">
        <v>30.561</v>
      </c>
      <c r="I27" s="123">
        <v>31.911999999999999</v>
      </c>
      <c r="J27" s="123">
        <v>33.232999999999997</v>
      </c>
      <c r="K27" s="123">
        <v>34.420999999999999</v>
      </c>
      <c r="L27" s="123">
        <v>34.863</v>
      </c>
      <c r="M27" s="124">
        <v>34.837000000000003</v>
      </c>
      <c r="O27" s="131"/>
    </row>
    <row r="28" spans="1:15" ht="13.5" customHeight="1">
      <c r="A28" s="223"/>
      <c r="B28" s="125" t="s">
        <v>168</v>
      </c>
      <c r="C28" s="126">
        <v>51.027999999999999</v>
      </c>
      <c r="D28" s="126">
        <v>52.218000000000004</v>
      </c>
      <c r="E28" s="126">
        <v>54.406999999999996</v>
      </c>
      <c r="F28" s="126">
        <v>55.347000000000001</v>
      </c>
      <c r="G28" s="126">
        <v>54.731999999999999</v>
      </c>
      <c r="H28" s="126">
        <v>51.432000000000002</v>
      </c>
      <c r="I28" s="126">
        <v>48.372</v>
      </c>
      <c r="J28" s="126">
        <v>47.956000000000003</v>
      </c>
      <c r="K28" s="126">
        <v>47.073</v>
      </c>
      <c r="L28" s="126">
        <v>48.219000000000001</v>
      </c>
      <c r="M28" s="127">
        <v>48.759</v>
      </c>
      <c r="O28" s="131"/>
    </row>
    <row r="29" spans="1:15" ht="13.5" customHeight="1">
      <c r="A29" s="223"/>
      <c r="B29" s="125" t="s">
        <v>166</v>
      </c>
      <c r="C29" s="126">
        <v>36.953000000000003</v>
      </c>
      <c r="D29" s="126">
        <v>38.909999999999997</v>
      </c>
      <c r="E29" s="126">
        <v>40.802</v>
      </c>
      <c r="F29" s="126">
        <v>42.56</v>
      </c>
      <c r="G29" s="126">
        <v>40.603999999999999</v>
      </c>
      <c r="H29" s="126">
        <v>32.125</v>
      </c>
      <c r="I29" s="126">
        <v>22.193000000000001</v>
      </c>
      <c r="J29" s="126">
        <v>17.254000000000001</v>
      </c>
      <c r="K29" s="126">
        <v>14.619</v>
      </c>
      <c r="L29" s="126">
        <v>12.004</v>
      </c>
      <c r="M29" s="127">
        <v>12.355</v>
      </c>
      <c r="O29" s="131"/>
    </row>
    <row r="30" spans="1:15" ht="13.5" customHeight="1">
      <c r="A30" s="223"/>
      <c r="B30" s="125" t="s">
        <v>152</v>
      </c>
      <c r="C30" s="126">
        <v>15.053000000000001</v>
      </c>
      <c r="D30" s="126">
        <v>15.269</v>
      </c>
      <c r="E30" s="126">
        <v>10.798999999999999</v>
      </c>
      <c r="F30" s="126">
        <v>3.073</v>
      </c>
      <c r="G30" s="126">
        <v>3.5680000000000001</v>
      </c>
      <c r="H30" s="126">
        <v>4.4349999999999996</v>
      </c>
      <c r="I30" s="126">
        <v>4.8659999999999997</v>
      </c>
      <c r="J30" s="126">
        <v>5.3040000000000003</v>
      </c>
      <c r="K30" s="126">
        <v>6.1159999999999997</v>
      </c>
      <c r="L30" s="126">
        <v>6.6859999999999999</v>
      </c>
      <c r="M30" s="127">
        <v>7.2050000000000001</v>
      </c>
      <c r="O30" s="131"/>
    </row>
    <row r="31" spans="1:15" ht="13.5" customHeight="1">
      <c r="A31" s="223"/>
      <c r="B31" s="125" t="s">
        <v>153</v>
      </c>
      <c r="C31" s="126">
        <v>23.957000000000001</v>
      </c>
      <c r="D31" s="126">
        <v>25.530999999999999</v>
      </c>
      <c r="E31" s="126">
        <v>23.469000000000001</v>
      </c>
      <c r="F31" s="126">
        <v>14.151</v>
      </c>
      <c r="G31" s="126">
        <v>5.0179999999999998</v>
      </c>
      <c r="H31" s="126">
        <v>5.7480000000000002</v>
      </c>
      <c r="I31" s="126">
        <v>6.4349999999999996</v>
      </c>
      <c r="J31" s="126">
        <v>6.9569999999999999</v>
      </c>
      <c r="K31" s="126">
        <v>7.7370000000000001</v>
      </c>
      <c r="L31" s="126">
        <v>8.7490000000000006</v>
      </c>
      <c r="M31" s="127">
        <v>9.516</v>
      </c>
      <c r="O31" s="131"/>
    </row>
    <row r="32" spans="1:15" ht="13.5" customHeight="1">
      <c r="A32" s="223"/>
      <c r="B32" s="125" t="s">
        <v>154</v>
      </c>
      <c r="C32" s="126">
        <v>26.65</v>
      </c>
      <c r="D32" s="126">
        <v>25.934999999999999</v>
      </c>
      <c r="E32" s="126">
        <v>26.227</v>
      </c>
      <c r="F32" s="126">
        <v>23.207999999999998</v>
      </c>
      <c r="G32" s="126">
        <v>16.442</v>
      </c>
      <c r="H32" s="126">
        <v>16.036000000000001</v>
      </c>
      <c r="I32" s="126">
        <v>15.981999999999999</v>
      </c>
      <c r="J32" s="126">
        <v>16.45</v>
      </c>
      <c r="K32" s="126">
        <v>17.062999999999999</v>
      </c>
      <c r="L32" s="126">
        <v>17.212</v>
      </c>
      <c r="M32" s="127">
        <v>17.937000000000001</v>
      </c>
      <c r="O32" s="131"/>
    </row>
    <row r="33" spans="1:16" ht="13.5" customHeight="1">
      <c r="A33" s="223"/>
      <c r="B33" s="125" t="s">
        <v>155</v>
      </c>
      <c r="C33" s="126">
        <v>33.121000000000002</v>
      </c>
      <c r="D33" s="126">
        <v>31.780999999999999</v>
      </c>
      <c r="E33" s="126">
        <v>32.997999999999998</v>
      </c>
      <c r="F33" s="126">
        <v>34.223999999999997</v>
      </c>
      <c r="G33" s="126">
        <v>36.04</v>
      </c>
      <c r="H33" s="126">
        <v>35.058999999999997</v>
      </c>
      <c r="I33" s="126">
        <v>36.325000000000003</v>
      </c>
      <c r="J33" s="126">
        <v>36.734000000000002</v>
      </c>
      <c r="K33" s="126">
        <v>37.566000000000003</v>
      </c>
      <c r="L33" s="126">
        <v>37.905999999999999</v>
      </c>
      <c r="M33" s="127">
        <v>38.909999999999997</v>
      </c>
      <c r="O33" s="131"/>
    </row>
    <row r="34" spans="1:16" ht="13.5" customHeight="1">
      <c r="A34" s="223"/>
      <c r="B34" s="125" t="s">
        <v>156</v>
      </c>
      <c r="C34" s="126">
        <v>24.530999999999999</v>
      </c>
      <c r="D34" s="126">
        <v>24.831</v>
      </c>
      <c r="E34" s="126">
        <v>27.088999999999999</v>
      </c>
      <c r="F34" s="126">
        <v>26.876000000000001</v>
      </c>
      <c r="G34" s="126">
        <v>27.981999999999999</v>
      </c>
      <c r="H34" s="126">
        <v>27.471</v>
      </c>
      <c r="I34" s="126">
        <v>29.027000000000001</v>
      </c>
      <c r="J34" s="126">
        <v>30.024000000000001</v>
      </c>
      <c r="K34" s="126">
        <v>30.736000000000001</v>
      </c>
      <c r="L34" s="126">
        <v>31.233000000000001</v>
      </c>
      <c r="M34" s="127">
        <v>31.363</v>
      </c>
      <c r="O34" s="131"/>
    </row>
    <row r="35" spans="1:16" ht="13.5" customHeight="1">
      <c r="A35" s="224"/>
      <c r="B35" s="128" t="s">
        <v>31</v>
      </c>
      <c r="C35" s="129">
        <v>29.606999999999999</v>
      </c>
      <c r="D35" s="129">
        <v>30.178000000000001</v>
      </c>
      <c r="E35" s="129">
        <v>30.56</v>
      </c>
      <c r="F35" s="129">
        <v>28.782</v>
      </c>
      <c r="G35" s="129">
        <v>26.978999999999999</v>
      </c>
      <c r="H35" s="129">
        <v>25.309000000000001</v>
      </c>
      <c r="I35" s="129">
        <v>24.352</v>
      </c>
      <c r="J35" s="129">
        <v>24.187999999999999</v>
      </c>
      <c r="K35" s="129">
        <v>24.417999999999999</v>
      </c>
      <c r="L35" s="129">
        <v>24.535</v>
      </c>
      <c r="M35" s="130">
        <v>25.021000000000001</v>
      </c>
      <c r="O35" s="131"/>
    </row>
    <row r="36" spans="1:16" ht="13.5" customHeight="1">
      <c r="A36" s="222" t="s">
        <v>158</v>
      </c>
      <c r="B36" s="122" t="s">
        <v>167</v>
      </c>
      <c r="C36" s="123">
        <v>35.369</v>
      </c>
      <c r="D36" s="123">
        <v>36.767000000000003</v>
      </c>
      <c r="E36" s="123">
        <v>39.097999999999999</v>
      </c>
      <c r="F36" s="123">
        <v>41.773000000000003</v>
      </c>
      <c r="G36" s="123">
        <v>43.939</v>
      </c>
      <c r="H36" s="123">
        <v>44.572000000000003</v>
      </c>
      <c r="I36" s="123">
        <v>45.692999999999998</v>
      </c>
      <c r="J36" s="123">
        <v>47.11</v>
      </c>
      <c r="K36" s="123">
        <v>49.328000000000003</v>
      </c>
      <c r="L36" s="123">
        <v>51.017000000000003</v>
      </c>
      <c r="M36" s="124">
        <v>52.296999999999997</v>
      </c>
    </row>
    <row r="37" spans="1:16" ht="13.5" customHeight="1">
      <c r="A37" s="223"/>
      <c r="B37" s="125" t="s">
        <v>168</v>
      </c>
      <c r="C37" s="126">
        <v>60.084000000000003</v>
      </c>
      <c r="D37" s="126">
        <v>61.295999999999999</v>
      </c>
      <c r="E37" s="126">
        <v>63.53</v>
      </c>
      <c r="F37" s="126">
        <v>65.31</v>
      </c>
      <c r="G37" s="126">
        <v>66.569999999999993</v>
      </c>
      <c r="H37" s="126">
        <v>65.283000000000001</v>
      </c>
      <c r="I37" s="126">
        <v>65.95</v>
      </c>
      <c r="J37" s="126">
        <v>66.554000000000002</v>
      </c>
      <c r="K37" s="126">
        <v>67.843000000000004</v>
      </c>
      <c r="L37" s="126">
        <v>69.700999999999993</v>
      </c>
      <c r="M37" s="127">
        <v>69.66</v>
      </c>
    </row>
    <row r="38" spans="1:16" ht="13.5" customHeight="1">
      <c r="A38" s="223"/>
      <c r="B38" s="125" t="s">
        <v>166</v>
      </c>
      <c r="C38" s="126">
        <v>44.951000000000001</v>
      </c>
      <c r="D38" s="126">
        <v>46.473999999999997</v>
      </c>
      <c r="E38" s="126">
        <v>48.889000000000003</v>
      </c>
      <c r="F38" s="126">
        <v>51.493000000000002</v>
      </c>
      <c r="G38" s="126">
        <v>52.222999999999999</v>
      </c>
      <c r="H38" s="126">
        <v>49.359000000000002</v>
      </c>
      <c r="I38" s="126">
        <v>49.579000000000001</v>
      </c>
      <c r="J38" s="126">
        <v>50.368000000000002</v>
      </c>
      <c r="K38" s="126">
        <v>51.713000000000001</v>
      </c>
      <c r="L38" s="126">
        <v>53.081000000000003</v>
      </c>
      <c r="M38" s="127">
        <v>54.292999999999999</v>
      </c>
    </row>
    <row r="39" spans="1:16" ht="13.5" customHeight="1">
      <c r="A39" s="223"/>
      <c r="B39" s="125" t="s">
        <v>152</v>
      </c>
      <c r="C39" s="126">
        <v>19.521000000000001</v>
      </c>
      <c r="D39" s="126">
        <v>19.911999999999999</v>
      </c>
      <c r="E39" s="126">
        <v>20.338999999999999</v>
      </c>
      <c r="F39" s="126">
        <v>20.428999999999998</v>
      </c>
      <c r="G39" s="126">
        <v>21.35</v>
      </c>
      <c r="H39" s="126">
        <v>21.619</v>
      </c>
      <c r="I39" s="126">
        <v>21.783000000000001</v>
      </c>
      <c r="J39" s="126">
        <v>22.693999999999999</v>
      </c>
      <c r="K39" s="126">
        <v>23.858000000000001</v>
      </c>
      <c r="L39" s="126">
        <v>24.196999999999999</v>
      </c>
      <c r="M39" s="127">
        <v>24.905000000000001</v>
      </c>
    </row>
    <row r="40" spans="1:16" ht="13.5" customHeight="1">
      <c r="A40" s="223"/>
      <c r="B40" s="125" t="s">
        <v>153</v>
      </c>
      <c r="C40" s="126">
        <v>29.954999999999998</v>
      </c>
      <c r="D40" s="126">
        <v>32.402000000000001</v>
      </c>
      <c r="E40" s="126">
        <v>32.390999999999998</v>
      </c>
      <c r="F40" s="126">
        <v>33.512</v>
      </c>
      <c r="G40" s="126">
        <v>34.485999999999997</v>
      </c>
      <c r="H40" s="126">
        <v>34.158999999999999</v>
      </c>
      <c r="I40" s="126">
        <v>34.192</v>
      </c>
      <c r="J40" s="126">
        <v>34.823999999999998</v>
      </c>
      <c r="K40" s="126">
        <v>36.619</v>
      </c>
      <c r="L40" s="126">
        <v>37.796999999999997</v>
      </c>
      <c r="M40" s="127">
        <v>38.795000000000002</v>
      </c>
    </row>
    <row r="41" spans="1:16" ht="13.5" customHeight="1">
      <c r="A41" s="223"/>
      <c r="B41" s="125" t="s">
        <v>154</v>
      </c>
      <c r="C41" s="126">
        <v>32.345999999999997</v>
      </c>
      <c r="D41" s="126">
        <v>32.350999999999999</v>
      </c>
      <c r="E41" s="126">
        <v>33.689</v>
      </c>
      <c r="F41" s="126">
        <v>33.972000000000001</v>
      </c>
      <c r="G41" s="126">
        <v>36.014000000000003</v>
      </c>
      <c r="H41" s="126">
        <v>35.158999999999999</v>
      </c>
      <c r="I41" s="126">
        <v>35.646999999999998</v>
      </c>
      <c r="J41" s="126">
        <v>35.448</v>
      </c>
      <c r="K41" s="126">
        <v>37.066000000000003</v>
      </c>
      <c r="L41" s="126">
        <v>38.548999999999999</v>
      </c>
      <c r="M41" s="127">
        <v>39.697000000000003</v>
      </c>
    </row>
    <row r="42" spans="1:16" ht="13.5" customHeight="1">
      <c r="A42" s="223"/>
      <c r="B42" s="125" t="s">
        <v>155</v>
      </c>
      <c r="C42" s="126">
        <v>35.722000000000001</v>
      </c>
      <c r="D42" s="126">
        <v>35.502000000000002</v>
      </c>
      <c r="E42" s="126">
        <v>36.859000000000002</v>
      </c>
      <c r="F42" s="126">
        <v>38.213999999999999</v>
      </c>
      <c r="G42" s="126">
        <v>39.695</v>
      </c>
      <c r="H42" s="126">
        <v>40.027999999999999</v>
      </c>
      <c r="I42" s="126">
        <v>40.456000000000003</v>
      </c>
      <c r="J42" s="126">
        <v>41.215000000000003</v>
      </c>
      <c r="K42" s="126">
        <v>42.314</v>
      </c>
      <c r="L42" s="126">
        <v>44.112000000000002</v>
      </c>
      <c r="M42" s="127">
        <v>45.481999999999999</v>
      </c>
    </row>
    <row r="43" spans="1:16" ht="13.5" customHeight="1">
      <c r="A43" s="223"/>
      <c r="B43" s="125" t="s">
        <v>156</v>
      </c>
      <c r="C43" s="126">
        <v>25.135000000000002</v>
      </c>
      <c r="D43" s="126">
        <v>25.440999999999999</v>
      </c>
      <c r="E43" s="126">
        <v>26.954000000000001</v>
      </c>
      <c r="F43" s="126">
        <v>28.088999999999999</v>
      </c>
      <c r="G43" s="126">
        <v>29.88</v>
      </c>
      <c r="H43" s="126">
        <v>29.498000000000001</v>
      </c>
      <c r="I43" s="126">
        <v>30.606000000000002</v>
      </c>
      <c r="J43" s="126">
        <v>31.798999999999999</v>
      </c>
      <c r="K43" s="126">
        <v>33.232999999999997</v>
      </c>
      <c r="L43" s="126">
        <v>34.185000000000002</v>
      </c>
      <c r="M43" s="127">
        <v>35.466000000000001</v>
      </c>
    </row>
    <row r="44" spans="1:16" ht="13.5" customHeight="1">
      <c r="A44" s="224"/>
      <c r="B44" s="128" t="s">
        <v>31</v>
      </c>
      <c r="C44" s="129">
        <v>35.487000000000002</v>
      </c>
      <c r="D44" s="129">
        <v>36.28</v>
      </c>
      <c r="E44" s="129">
        <v>37.722999999999999</v>
      </c>
      <c r="F44" s="129">
        <v>39.012</v>
      </c>
      <c r="G44" s="129">
        <v>40.423000000000002</v>
      </c>
      <c r="H44" s="129">
        <v>39.737000000000002</v>
      </c>
      <c r="I44" s="129">
        <v>40.26</v>
      </c>
      <c r="J44" s="129">
        <v>41.014000000000003</v>
      </c>
      <c r="K44" s="129">
        <v>42.540999999999997</v>
      </c>
      <c r="L44" s="129">
        <v>43.844000000000001</v>
      </c>
      <c r="M44" s="130">
        <v>44.866</v>
      </c>
    </row>
    <row r="45" spans="1:16" ht="13.5" customHeight="1">
      <c r="A45" s="222" t="s">
        <v>157</v>
      </c>
      <c r="B45" s="122" t="s">
        <v>167</v>
      </c>
      <c r="C45" s="123">
        <v>64.372</v>
      </c>
      <c r="D45" s="123">
        <v>65.453999999999994</v>
      </c>
      <c r="E45" s="123">
        <v>66.341999999999999</v>
      </c>
      <c r="F45" s="123">
        <v>68.968999999999994</v>
      </c>
      <c r="G45" s="123">
        <v>70.679000000000002</v>
      </c>
      <c r="H45" s="123">
        <v>71.875</v>
      </c>
      <c r="I45" s="123">
        <v>71.676000000000002</v>
      </c>
      <c r="J45" s="123">
        <v>72.382999999999996</v>
      </c>
      <c r="K45" s="123">
        <v>74.335999999999999</v>
      </c>
      <c r="L45" s="123">
        <v>74.492000000000004</v>
      </c>
      <c r="M45" s="124">
        <v>76.39</v>
      </c>
      <c r="O45" s="131"/>
      <c r="P45" s="131"/>
    </row>
    <row r="46" spans="1:16" ht="13.5" customHeight="1">
      <c r="A46" s="223"/>
      <c r="B46" s="125" t="s">
        <v>168</v>
      </c>
      <c r="C46" s="126">
        <v>82.137</v>
      </c>
      <c r="D46" s="126">
        <v>83.247</v>
      </c>
      <c r="E46" s="126">
        <v>84.489000000000004</v>
      </c>
      <c r="F46" s="126">
        <v>85.534000000000006</v>
      </c>
      <c r="G46" s="126">
        <v>86.950999999999993</v>
      </c>
      <c r="H46" s="126">
        <v>85.697999999999993</v>
      </c>
      <c r="I46" s="126">
        <v>86.108000000000004</v>
      </c>
      <c r="J46" s="126">
        <v>87.191999999999993</v>
      </c>
      <c r="K46" s="126">
        <v>87.878</v>
      </c>
      <c r="L46" s="126">
        <v>88.861000000000004</v>
      </c>
      <c r="M46" s="127">
        <v>88.846000000000004</v>
      </c>
      <c r="O46" s="131"/>
      <c r="P46" s="131"/>
    </row>
    <row r="47" spans="1:16" ht="13.5" customHeight="1">
      <c r="A47" s="223"/>
      <c r="B47" s="125" t="s">
        <v>166</v>
      </c>
      <c r="C47" s="126">
        <v>72.111999999999995</v>
      </c>
      <c r="D47" s="126">
        <v>73.274000000000001</v>
      </c>
      <c r="E47" s="126">
        <v>74.206000000000003</v>
      </c>
      <c r="F47" s="126">
        <v>75.89</v>
      </c>
      <c r="G47" s="126">
        <v>76.447999999999993</v>
      </c>
      <c r="H47" s="126">
        <v>74.793000000000006</v>
      </c>
      <c r="I47" s="126">
        <v>74.769000000000005</v>
      </c>
      <c r="J47" s="126">
        <v>76.808000000000007</v>
      </c>
      <c r="K47" s="126">
        <v>77.537999999999997</v>
      </c>
      <c r="L47" s="126">
        <v>78.228999999999999</v>
      </c>
      <c r="M47" s="127">
        <v>79.710999999999999</v>
      </c>
      <c r="O47" s="131"/>
      <c r="P47" s="131"/>
    </row>
    <row r="48" spans="1:16" ht="13.5" customHeight="1">
      <c r="A48" s="223"/>
      <c r="B48" s="125" t="s">
        <v>152</v>
      </c>
      <c r="C48" s="126">
        <v>54.500999999999998</v>
      </c>
      <c r="D48" s="126">
        <v>55.384999999999998</v>
      </c>
      <c r="E48" s="126">
        <v>55.923999999999999</v>
      </c>
      <c r="F48" s="126">
        <v>55.792000000000002</v>
      </c>
      <c r="G48" s="126">
        <v>56.713000000000001</v>
      </c>
      <c r="H48" s="126">
        <v>55.837000000000003</v>
      </c>
      <c r="I48" s="126">
        <v>56.856999999999999</v>
      </c>
      <c r="J48" s="126">
        <v>58.113</v>
      </c>
      <c r="K48" s="126">
        <v>59.655000000000001</v>
      </c>
      <c r="L48" s="126">
        <v>61.067</v>
      </c>
      <c r="M48" s="127">
        <v>61.283000000000001</v>
      </c>
      <c r="O48" s="131"/>
      <c r="P48" s="131"/>
    </row>
    <row r="49" spans="1:16" ht="13.5" customHeight="1">
      <c r="A49" s="223"/>
      <c r="B49" s="125" t="s">
        <v>153</v>
      </c>
      <c r="C49" s="126">
        <v>65.460999999999999</v>
      </c>
      <c r="D49" s="126">
        <v>67.543999999999997</v>
      </c>
      <c r="E49" s="126">
        <v>67.135000000000005</v>
      </c>
      <c r="F49" s="126">
        <v>68.302999999999997</v>
      </c>
      <c r="G49" s="126">
        <v>68.096000000000004</v>
      </c>
      <c r="H49" s="126">
        <v>66.402000000000001</v>
      </c>
      <c r="I49" s="126">
        <v>67.438999999999993</v>
      </c>
      <c r="J49" s="126">
        <v>68.343000000000004</v>
      </c>
      <c r="K49" s="126">
        <v>69.024000000000001</v>
      </c>
      <c r="L49" s="126">
        <v>71.369</v>
      </c>
      <c r="M49" s="127">
        <v>71.843999999999994</v>
      </c>
      <c r="O49" s="131"/>
      <c r="P49" s="131"/>
    </row>
    <row r="50" spans="1:16" ht="13.5" customHeight="1">
      <c r="A50" s="223"/>
      <c r="B50" s="125" t="s">
        <v>154</v>
      </c>
      <c r="C50" s="126">
        <v>69.069000000000003</v>
      </c>
      <c r="D50" s="126">
        <v>67.908000000000001</v>
      </c>
      <c r="E50" s="126">
        <v>68.853999999999999</v>
      </c>
      <c r="F50" s="126">
        <v>69.418000000000006</v>
      </c>
      <c r="G50" s="126">
        <v>70.316999999999993</v>
      </c>
      <c r="H50" s="126">
        <v>68.385000000000005</v>
      </c>
      <c r="I50" s="126">
        <v>69.006</v>
      </c>
      <c r="J50" s="126">
        <v>69.787000000000006</v>
      </c>
      <c r="K50" s="126">
        <v>71.478999999999999</v>
      </c>
      <c r="L50" s="126">
        <v>72.515000000000001</v>
      </c>
      <c r="M50" s="127">
        <v>73.325000000000003</v>
      </c>
      <c r="O50" s="131"/>
      <c r="P50" s="131"/>
    </row>
    <row r="51" spans="1:16" ht="13.5" customHeight="1">
      <c r="A51" s="223"/>
      <c r="B51" s="125" t="s">
        <v>155</v>
      </c>
      <c r="C51" s="126">
        <v>70.766000000000005</v>
      </c>
      <c r="D51" s="126">
        <v>70.507000000000005</v>
      </c>
      <c r="E51" s="126">
        <v>70.507000000000005</v>
      </c>
      <c r="F51" s="126">
        <v>72.245999999999995</v>
      </c>
      <c r="G51" s="126">
        <v>72.715000000000003</v>
      </c>
      <c r="H51" s="126">
        <v>71.652000000000001</v>
      </c>
      <c r="I51" s="126">
        <v>71.52</v>
      </c>
      <c r="J51" s="126">
        <v>72.364999999999995</v>
      </c>
      <c r="K51" s="126">
        <v>73.363</v>
      </c>
      <c r="L51" s="126">
        <v>75.188000000000002</v>
      </c>
      <c r="M51" s="127">
        <v>75.963999999999999</v>
      </c>
      <c r="O51" s="131"/>
      <c r="P51" s="131"/>
    </row>
    <row r="52" spans="1:16" ht="13.5" customHeight="1">
      <c r="A52" s="223"/>
      <c r="B52" s="125" t="s">
        <v>156</v>
      </c>
      <c r="C52" s="126">
        <v>58.179000000000002</v>
      </c>
      <c r="D52" s="126">
        <v>58.735999999999997</v>
      </c>
      <c r="E52" s="126">
        <v>59.978000000000002</v>
      </c>
      <c r="F52" s="126">
        <v>60.283999999999999</v>
      </c>
      <c r="G52" s="126">
        <v>61.551000000000002</v>
      </c>
      <c r="H52" s="126">
        <v>59.726999999999997</v>
      </c>
      <c r="I52" s="126">
        <v>60.317</v>
      </c>
      <c r="J52" s="126">
        <v>60.712000000000003</v>
      </c>
      <c r="K52" s="126">
        <v>62.546999999999997</v>
      </c>
      <c r="L52" s="126">
        <v>63.491999999999997</v>
      </c>
      <c r="M52" s="127">
        <v>65.043999999999997</v>
      </c>
      <c r="O52" s="131"/>
      <c r="P52" s="131"/>
    </row>
    <row r="53" spans="1:16" ht="13.5" customHeight="1">
      <c r="A53" s="224"/>
      <c r="B53" s="128" t="s">
        <v>31</v>
      </c>
      <c r="C53" s="129">
        <v>66.995999999999995</v>
      </c>
      <c r="D53" s="129">
        <v>67.623999999999995</v>
      </c>
      <c r="E53" s="129">
        <v>68.289000000000001</v>
      </c>
      <c r="F53" s="129">
        <v>69.358000000000004</v>
      </c>
      <c r="G53" s="129">
        <v>70.206999999999994</v>
      </c>
      <c r="H53" s="129">
        <v>68.978999999999999</v>
      </c>
      <c r="I53" s="129">
        <v>69.421999999999997</v>
      </c>
      <c r="J53" s="129">
        <v>70.418000000000006</v>
      </c>
      <c r="K53" s="129">
        <v>71.728999999999999</v>
      </c>
      <c r="L53" s="129">
        <v>72.894000000000005</v>
      </c>
      <c r="M53" s="130">
        <v>73.867000000000004</v>
      </c>
      <c r="O53" s="131"/>
      <c r="P53" s="131"/>
    </row>
    <row r="54" spans="1:16" ht="13.5" customHeight="1">
      <c r="A54" s="222" t="s">
        <v>6</v>
      </c>
      <c r="B54" s="122" t="s">
        <v>167</v>
      </c>
      <c r="C54" s="123">
        <v>36.503999999999998</v>
      </c>
      <c r="D54" s="123">
        <v>36.691000000000003</v>
      </c>
      <c r="E54" s="123">
        <v>38.389000000000003</v>
      </c>
      <c r="F54" s="123">
        <v>40.020000000000003</v>
      </c>
      <c r="G54" s="123">
        <v>42.094000000000001</v>
      </c>
      <c r="H54" s="123">
        <v>42.787999999999997</v>
      </c>
      <c r="I54" s="123">
        <v>43.548000000000002</v>
      </c>
      <c r="J54" s="123">
        <v>45.023000000000003</v>
      </c>
      <c r="K54" s="123">
        <v>45.393999999999998</v>
      </c>
      <c r="L54" s="123">
        <v>45.576000000000001</v>
      </c>
      <c r="M54" s="124">
        <v>46.149000000000001</v>
      </c>
      <c r="O54" s="131"/>
    </row>
    <row r="55" spans="1:16" ht="13.5" customHeight="1">
      <c r="A55" s="223"/>
      <c r="B55" s="125" t="s">
        <v>168</v>
      </c>
      <c r="C55" s="126">
        <v>56.872999999999998</v>
      </c>
      <c r="D55" s="126">
        <v>56.875</v>
      </c>
      <c r="E55" s="126">
        <v>57.238999999999997</v>
      </c>
      <c r="F55" s="126">
        <v>59.046999999999997</v>
      </c>
      <c r="G55" s="126">
        <v>59.682000000000002</v>
      </c>
      <c r="H55" s="126">
        <v>59.777999999999999</v>
      </c>
      <c r="I55" s="126">
        <v>61.802</v>
      </c>
      <c r="J55" s="126">
        <v>62.780999999999999</v>
      </c>
      <c r="K55" s="126">
        <v>63.561999999999998</v>
      </c>
      <c r="L55" s="126">
        <v>65.314999999999998</v>
      </c>
      <c r="M55" s="127">
        <v>63.92</v>
      </c>
      <c r="O55" s="131"/>
    </row>
    <row r="56" spans="1:16" ht="13.5" customHeight="1">
      <c r="A56" s="223"/>
      <c r="B56" s="125" t="s">
        <v>166</v>
      </c>
      <c r="C56" s="126">
        <v>47.24</v>
      </c>
      <c r="D56" s="126">
        <v>47.780999999999999</v>
      </c>
      <c r="E56" s="126">
        <v>47.838999999999999</v>
      </c>
      <c r="F56" s="126">
        <v>49.673000000000002</v>
      </c>
      <c r="G56" s="126">
        <v>50.500999999999998</v>
      </c>
      <c r="H56" s="126">
        <v>49.396000000000001</v>
      </c>
      <c r="I56" s="126">
        <v>51.313000000000002</v>
      </c>
      <c r="J56" s="126">
        <v>52.692</v>
      </c>
      <c r="K56" s="126">
        <v>53.929000000000002</v>
      </c>
      <c r="L56" s="126">
        <v>54.63</v>
      </c>
      <c r="M56" s="127">
        <v>55.399000000000001</v>
      </c>
      <c r="O56" s="131"/>
    </row>
    <row r="57" spans="1:16" ht="13.5" customHeight="1">
      <c r="A57" s="223"/>
      <c r="B57" s="125" t="s">
        <v>152</v>
      </c>
      <c r="C57" s="126">
        <v>32.531999999999996</v>
      </c>
      <c r="D57" s="126">
        <v>32.543999999999997</v>
      </c>
      <c r="E57" s="126">
        <v>31.257000000000001</v>
      </c>
      <c r="F57" s="126">
        <v>32.585999999999999</v>
      </c>
      <c r="G57" s="126">
        <v>33.423000000000002</v>
      </c>
      <c r="H57" s="126">
        <v>32.439</v>
      </c>
      <c r="I57" s="126">
        <v>32.896999999999998</v>
      </c>
      <c r="J57" s="126">
        <v>33.079000000000001</v>
      </c>
      <c r="K57" s="126">
        <v>34.393000000000001</v>
      </c>
      <c r="L57" s="126">
        <v>35.573999999999998</v>
      </c>
      <c r="M57" s="127">
        <v>35.130000000000003</v>
      </c>
      <c r="O57" s="131"/>
    </row>
    <row r="58" spans="1:16" ht="13.5" customHeight="1">
      <c r="A58" s="223"/>
      <c r="B58" s="125" t="s">
        <v>153</v>
      </c>
      <c r="C58" s="126">
        <v>35.68</v>
      </c>
      <c r="D58" s="126">
        <v>37.158999999999999</v>
      </c>
      <c r="E58" s="126">
        <v>36.56</v>
      </c>
      <c r="F58" s="126">
        <v>38.268000000000001</v>
      </c>
      <c r="G58" s="126">
        <v>38.738</v>
      </c>
      <c r="H58" s="126">
        <v>37.902000000000001</v>
      </c>
      <c r="I58" s="126">
        <v>38.363999999999997</v>
      </c>
      <c r="J58" s="126">
        <v>38.722999999999999</v>
      </c>
      <c r="K58" s="126">
        <v>39.820999999999998</v>
      </c>
      <c r="L58" s="126">
        <v>41.234999999999999</v>
      </c>
      <c r="M58" s="127">
        <v>41.530999999999999</v>
      </c>
      <c r="O58" s="131"/>
    </row>
    <row r="59" spans="1:16" ht="13.5" customHeight="1">
      <c r="A59" s="223"/>
      <c r="B59" s="125" t="s">
        <v>154</v>
      </c>
      <c r="C59" s="126">
        <v>35.655999999999999</v>
      </c>
      <c r="D59" s="126">
        <v>36.726999999999997</v>
      </c>
      <c r="E59" s="126">
        <v>35.32</v>
      </c>
      <c r="F59" s="126">
        <v>36.881</v>
      </c>
      <c r="G59" s="126">
        <v>37.636000000000003</v>
      </c>
      <c r="H59" s="126">
        <v>36.735999999999997</v>
      </c>
      <c r="I59" s="126">
        <v>37.491999999999997</v>
      </c>
      <c r="J59" s="126">
        <v>37.993000000000002</v>
      </c>
      <c r="K59" s="126">
        <v>38.456000000000003</v>
      </c>
      <c r="L59" s="126">
        <v>38.994999999999997</v>
      </c>
      <c r="M59" s="127">
        <v>40.106999999999999</v>
      </c>
      <c r="O59" s="131"/>
    </row>
    <row r="60" spans="1:16" ht="13.5" customHeight="1">
      <c r="A60" s="223"/>
      <c r="B60" s="125" t="s">
        <v>155</v>
      </c>
      <c r="C60" s="126">
        <v>36.853999999999999</v>
      </c>
      <c r="D60" s="126">
        <v>37.213000000000001</v>
      </c>
      <c r="E60" s="126">
        <v>36.975999999999999</v>
      </c>
      <c r="F60" s="126">
        <v>38.19</v>
      </c>
      <c r="G60" s="126">
        <v>38.756</v>
      </c>
      <c r="H60" s="126">
        <v>38.534999999999997</v>
      </c>
      <c r="I60" s="126">
        <v>38.816000000000003</v>
      </c>
      <c r="J60" s="126">
        <v>39.664000000000001</v>
      </c>
      <c r="K60" s="126">
        <v>40.314999999999998</v>
      </c>
      <c r="L60" s="126">
        <v>40.536999999999999</v>
      </c>
      <c r="M60" s="127">
        <v>41.552999999999997</v>
      </c>
      <c r="O60" s="131"/>
    </row>
    <row r="61" spans="1:16" ht="13.5" customHeight="1">
      <c r="A61" s="223"/>
      <c r="B61" s="125" t="s">
        <v>156</v>
      </c>
      <c r="C61" s="126">
        <v>28.681999999999999</v>
      </c>
      <c r="D61" s="126">
        <v>29.550999999999998</v>
      </c>
      <c r="E61" s="126">
        <v>29.283000000000001</v>
      </c>
      <c r="F61" s="126">
        <v>31.029</v>
      </c>
      <c r="G61" s="126">
        <v>32.390999999999998</v>
      </c>
      <c r="H61" s="126">
        <v>31.413</v>
      </c>
      <c r="I61" s="126">
        <v>32.107999999999997</v>
      </c>
      <c r="J61" s="126">
        <v>32.96</v>
      </c>
      <c r="K61" s="126">
        <v>33.350999999999999</v>
      </c>
      <c r="L61" s="126">
        <v>33.468000000000004</v>
      </c>
      <c r="M61" s="127">
        <v>34.648000000000003</v>
      </c>
      <c r="O61" s="131"/>
    </row>
    <row r="62" spans="1:16" ht="13.5" customHeight="1">
      <c r="A62" s="223"/>
      <c r="B62" s="128" t="s">
        <v>31</v>
      </c>
      <c r="C62" s="129">
        <v>38.152999999999999</v>
      </c>
      <c r="D62" s="129">
        <v>38.722999999999999</v>
      </c>
      <c r="E62" s="129">
        <v>38.484000000000002</v>
      </c>
      <c r="F62" s="129">
        <v>40.055999999999997</v>
      </c>
      <c r="G62" s="129">
        <v>40.970999999999997</v>
      </c>
      <c r="H62" s="129">
        <v>40.35</v>
      </c>
      <c r="I62" s="129">
        <v>41.198999999999998</v>
      </c>
      <c r="J62" s="129">
        <v>42.006</v>
      </c>
      <c r="K62" s="129">
        <v>42.814999999999998</v>
      </c>
      <c r="L62" s="129">
        <v>43.569000000000003</v>
      </c>
      <c r="M62" s="130">
        <v>44.143000000000001</v>
      </c>
    </row>
    <row r="63" spans="1:16">
      <c r="A63" s="222" t="s">
        <v>200</v>
      </c>
      <c r="B63" s="122" t="s">
        <v>167</v>
      </c>
      <c r="C63" s="123">
        <v>40.777999999999999</v>
      </c>
      <c r="D63" s="123">
        <v>41.792999999999999</v>
      </c>
      <c r="E63" s="123">
        <v>43.415999999999997</v>
      </c>
      <c r="F63" s="123">
        <v>45.762</v>
      </c>
      <c r="G63" s="123">
        <v>47.506</v>
      </c>
      <c r="H63" s="123">
        <v>48.051000000000002</v>
      </c>
      <c r="I63" s="123">
        <v>49.04</v>
      </c>
      <c r="J63" s="123">
        <v>50.265999999999998</v>
      </c>
      <c r="K63" s="123">
        <v>51.969000000000001</v>
      </c>
      <c r="L63" s="123">
        <v>52.960999999999999</v>
      </c>
      <c r="M63" s="124">
        <v>53.847000000000001</v>
      </c>
      <c r="O63" s="131"/>
    </row>
    <row r="64" spans="1:16">
      <c r="A64" s="223"/>
      <c r="B64" s="125" t="s">
        <v>168</v>
      </c>
      <c r="C64" s="126">
        <v>63.715000000000003</v>
      </c>
      <c r="D64" s="126">
        <v>64.688000000000002</v>
      </c>
      <c r="E64" s="126">
        <v>66.364000000000004</v>
      </c>
      <c r="F64" s="126">
        <v>67.739999999999995</v>
      </c>
      <c r="G64" s="126">
        <v>68.537999999999997</v>
      </c>
      <c r="H64" s="126">
        <v>67.040999999999997</v>
      </c>
      <c r="I64" s="126">
        <v>67.185000000000002</v>
      </c>
      <c r="J64" s="126">
        <v>67.802999999999997</v>
      </c>
      <c r="K64" s="126">
        <v>68.438999999999993</v>
      </c>
      <c r="L64" s="126">
        <v>69.966999999999999</v>
      </c>
      <c r="M64" s="127">
        <v>69.948999999999998</v>
      </c>
      <c r="O64" s="131"/>
    </row>
    <row r="65" spans="1:15">
      <c r="A65" s="223"/>
      <c r="B65" s="125" t="s">
        <v>166</v>
      </c>
      <c r="C65" s="126">
        <v>50.822000000000003</v>
      </c>
      <c r="D65" s="126">
        <v>52.155999999999999</v>
      </c>
      <c r="E65" s="126">
        <v>53.734999999999999</v>
      </c>
      <c r="F65" s="126">
        <v>55.789000000000001</v>
      </c>
      <c r="G65" s="126">
        <v>55.92</v>
      </c>
      <c r="H65" s="126">
        <v>52.453000000000003</v>
      </c>
      <c r="I65" s="126">
        <v>51.079000000000001</v>
      </c>
      <c r="J65" s="126">
        <v>51.116</v>
      </c>
      <c r="K65" s="126">
        <v>51.573999999999998</v>
      </c>
      <c r="L65" s="126">
        <v>51.889000000000003</v>
      </c>
      <c r="M65" s="127">
        <v>52.939</v>
      </c>
      <c r="O65" s="131"/>
    </row>
    <row r="66" spans="1:15">
      <c r="A66" s="223"/>
      <c r="B66" s="125" t="s">
        <v>152</v>
      </c>
      <c r="C66" s="126">
        <v>29.515999999999998</v>
      </c>
      <c r="D66" s="126">
        <v>29.890999999999998</v>
      </c>
      <c r="E66" s="126">
        <v>29.260999999999999</v>
      </c>
      <c r="F66" s="126">
        <v>27.93</v>
      </c>
      <c r="G66" s="126">
        <v>28.71</v>
      </c>
      <c r="H66" s="126">
        <v>28.574999999999999</v>
      </c>
      <c r="I66" s="126">
        <v>29.102</v>
      </c>
      <c r="J66" s="126">
        <v>29.875</v>
      </c>
      <c r="K66" s="126">
        <v>30.960999999999999</v>
      </c>
      <c r="L66" s="126">
        <v>31.75</v>
      </c>
      <c r="M66" s="127">
        <v>31.975999999999999</v>
      </c>
      <c r="O66" s="131"/>
    </row>
    <row r="67" spans="1:15">
      <c r="A67" s="223"/>
      <c r="B67" s="125" t="s">
        <v>153</v>
      </c>
      <c r="C67" s="126">
        <v>39</v>
      </c>
      <c r="D67" s="126">
        <v>41.006</v>
      </c>
      <c r="E67" s="126">
        <v>40.402999999999999</v>
      </c>
      <c r="F67" s="126">
        <v>39.726999999999997</v>
      </c>
      <c r="G67" s="126">
        <v>38.417999999999999</v>
      </c>
      <c r="H67" s="126">
        <v>37.86</v>
      </c>
      <c r="I67" s="126">
        <v>38.409999999999997</v>
      </c>
      <c r="J67" s="126">
        <v>38.924999999999997</v>
      </c>
      <c r="K67" s="126">
        <v>40.069000000000003</v>
      </c>
      <c r="L67" s="126">
        <v>41.418999999999997</v>
      </c>
      <c r="M67" s="127">
        <v>42.039000000000001</v>
      </c>
      <c r="O67" s="131"/>
    </row>
    <row r="68" spans="1:15">
      <c r="A68" s="223"/>
      <c r="B68" s="125" t="s">
        <v>154</v>
      </c>
      <c r="C68" s="126">
        <v>41.569000000000003</v>
      </c>
      <c r="D68" s="126">
        <v>41.173999999999999</v>
      </c>
      <c r="E68" s="126">
        <v>41.755000000000003</v>
      </c>
      <c r="F68" s="126">
        <v>41.674999999999997</v>
      </c>
      <c r="G68" s="126">
        <v>41.697000000000003</v>
      </c>
      <c r="H68" s="126">
        <v>40.545000000000002</v>
      </c>
      <c r="I68" s="126">
        <v>41.149000000000001</v>
      </c>
      <c r="J68" s="126">
        <v>41.338999999999999</v>
      </c>
      <c r="K68" s="126">
        <v>42.481999999999999</v>
      </c>
      <c r="L68" s="126">
        <v>43.412999999999997</v>
      </c>
      <c r="M68" s="127">
        <v>44.161999999999999</v>
      </c>
      <c r="O68" s="131"/>
    </row>
    <row r="69" spans="1:15">
      <c r="A69" s="223"/>
      <c r="B69" s="125" t="s">
        <v>155</v>
      </c>
      <c r="C69" s="126">
        <v>44.765000000000001</v>
      </c>
      <c r="D69" s="126">
        <v>44.347999999999999</v>
      </c>
      <c r="E69" s="126">
        <v>44.98</v>
      </c>
      <c r="F69" s="126">
        <v>46.252000000000002</v>
      </c>
      <c r="G69" s="126">
        <v>47.374000000000002</v>
      </c>
      <c r="H69" s="126">
        <v>47.058999999999997</v>
      </c>
      <c r="I69" s="126">
        <v>47.545999999999999</v>
      </c>
      <c r="J69" s="126">
        <v>48.252000000000002</v>
      </c>
      <c r="K69" s="126">
        <v>49.14</v>
      </c>
      <c r="L69" s="126">
        <v>50.335000000000001</v>
      </c>
      <c r="M69" s="127">
        <v>51.281999999999996</v>
      </c>
      <c r="O69" s="131"/>
    </row>
    <row r="70" spans="1:15">
      <c r="A70" s="223"/>
      <c r="B70" s="125" t="s">
        <v>156</v>
      </c>
      <c r="C70" s="126">
        <v>34.344999999999999</v>
      </c>
      <c r="D70" s="126">
        <v>34.722000000000001</v>
      </c>
      <c r="E70" s="126">
        <v>35.93</v>
      </c>
      <c r="F70" s="126">
        <v>36.593000000000004</v>
      </c>
      <c r="G70" s="126">
        <v>37.997</v>
      </c>
      <c r="H70" s="126">
        <v>37.140999999999998</v>
      </c>
      <c r="I70" s="126">
        <v>38.256999999999998</v>
      </c>
      <c r="J70" s="126">
        <v>39.127000000000002</v>
      </c>
      <c r="K70" s="126">
        <v>40.345999999999997</v>
      </c>
      <c r="L70" s="126">
        <v>41.02</v>
      </c>
      <c r="M70" s="127">
        <v>41.938000000000002</v>
      </c>
      <c r="O70" s="131"/>
    </row>
    <row r="71" spans="1:15">
      <c r="A71" s="224"/>
      <c r="B71" s="132" t="s">
        <v>31</v>
      </c>
      <c r="C71" s="133">
        <v>43.005000000000003</v>
      </c>
      <c r="D71" s="133">
        <v>43.610999999999997</v>
      </c>
      <c r="E71" s="133">
        <v>44.363</v>
      </c>
      <c r="F71" s="133">
        <v>44.997999999999998</v>
      </c>
      <c r="G71" s="133">
        <v>45.566000000000003</v>
      </c>
      <c r="H71" s="133">
        <v>44.557000000000002</v>
      </c>
      <c r="I71" s="133">
        <v>44.948</v>
      </c>
      <c r="J71" s="133">
        <v>45.569000000000003</v>
      </c>
      <c r="K71" s="133">
        <v>46.648000000000003</v>
      </c>
      <c r="L71" s="133">
        <v>47.597000000000001</v>
      </c>
      <c r="M71" s="134">
        <v>48.307000000000002</v>
      </c>
      <c r="O71" s="131"/>
    </row>
  </sheetData>
  <mergeCells count="9">
    <mergeCell ref="A36:A44"/>
    <mergeCell ref="A45:A53"/>
    <mergeCell ref="A54:A62"/>
    <mergeCell ref="A63:A71"/>
    <mergeCell ref="A1:M1"/>
    <mergeCell ref="A21:L21"/>
    <mergeCell ref="A22:L22"/>
    <mergeCell ref="A23:L23"/>
    <mergeCell ref="A27:A35"/>
  </mergeCells>
  <pageMargins left="0.7" right="0.7" top="0.75" bottom="0.75" header="0.3" footer="0.3"/>
  <pageSetup paperSize="9" scale="5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ABF88-7D9E-4829-95D6-86E4E05C2867}">
  <sheetPr>
    <pageSetUpPr fitToPage="1"/>
  </sheetPr>
  <dimension ref="A1:I28"/>
  <sheetViews>
    <sheetView showGridLines="0" topLeftCell="A8" zoomScaleNormal="100" workbookViewId="0">
      <selection activeCell="A24" sqref="A24"/>
    </sheetView>
  </sheetViews>
  <sheetFormatPr baseColWidth="10" defaultColWidth="11.453125" defaultRowHeight="14.5"/>
  <cols>
    <col min="1" max="1" width="18.1796875" style="196" customWidth="1"/>
    <col min="2" max="15" width="12.1796875" style="196" bestFit="1" customWidth="1"/>
    <col min="16" max="16384" width="11.453125" style="196"/>
  </cols>
  <sheetData>
    <row r="1" spans="1:7" ht="42.75" customHeight="1">
      <c r="A1" s="228" t="s">
        <v>314</v>
      </c>
      <c r="B1" s="228"/>
      <c r="C1" s="228"/>
      <c r="D1" s="228"/>
      <c r="E1" s="228"/>
      <c r="F1" s="228"/>
      <c r="G1" s="228"/>
    </row>
    <row r="19" spans="1:9" ht="52.5" customHeight="1">
      <c r="A19" s="229" t="s">
        <v>271</v>
      </c>
      <c r="B19" s="229"/>
      <c r="C19" s="229"/>
      <c r="D19" s="229"/>
      <c r="E19" s="229"/>
      <c r="F19" s="229"/>
      <c r="G19" s="229"/>
    </row>
    <row r="20" spans="1:9" ht="47.25" customHeight="1">
      <c r="A20" s="229" t="s">
        <v>268</v>
      </c>
      <c r="B20" s="229"/>
      <c r="C20" s="229"/>
      <c r="D20" s="229"/>
      <c r="E20" s="229"/>
      <c r="F20" s="229"/>
      <c r="G20" s="229"/>
    </row>
    <row r="21" spans="1:9" ht="31.5" customHeight="1">
      <c r="A21" s="230" t="s">
        <v>297</v>
      </c>
      <c r="B21" s="230"/>
      <c r="C21" s="230"/>
      <c r="D21" s="230"/>
      <c r="E21" s="230"/>
      <c r="F21" s="230"/>
      <c r="G21" s="230"/>
      <c r="H21" s="200"/>
      <c r="I21" s="200"/>
    </row>
    <row r="22" spans="1:9">
      <c r="A22" s="227" t="s">
        <v>250</v>
      </c>
      <c r="B22" s="227"/>
      <c r="C22" s="227"/>
      <c r="D22" s="227"/>
      <c r="E22" s="227"/>
      <c r="F22" s="227"/>
      <c r="G22" s="227"/>
    </row>
    <row r="23" spans="1:9">
      <c r="A23" s="226" t="s">
        <v>322</v>
      </c>
      <c r="B23" s="227"/>
      <c r="C23" s="227"/>
      <c r="D23" s="227"/>
      <c r="E23" s="227"/>
      <c r="F23" s="227"/>
      <c r="G23" s="227"/>
    </row>
    <row r="25" spans="1:9">
      <c r="A25" s="197"/>
      <c r="B25" s="198" t="s">
        <v>153</v>
      </c>
      <c r="C25" s="198" t="s">
        <v>154</v>
      </c>
      <c r="D25" s="198" t="s">
        <v>155</v>
      </c>
      <c r="E25" s="198" t="s">
        <v>156</v>
      </c>
    </row>
    <row r="26" spans="1:9">
      <c r="A26" s="197" t="s">
        <v>269</v>
      </c>
      <c r="B26" s="199">
        <v>4.1000000000000085</v>
      </c>
      <c r="C26" s="199">
        <v>3.5999999999999943</v>
      </c>
      <c r="D26" s="199">
        <v>1.5</v>
      </c>
      <c r="E26" s="199"/>
    </row>
    <row r="27" spans="1:9">
      <c r="A27" s="197" t="s">
        <v>270</v>
      </c>
      <c r="B27" s="199">
        <v>1.2000000000000028</v>
      </c>
      <c r="C27" s="199">
        <v>-0.40000000000000568</v>
      </c>
      <c r="D27" s="199">
        <v>-1.8999999999999986</v>
      </c>
      <c r="E27" s="199">
        <v>-0.90000000000000568</v>
      </c>
    </row>
    <row r="28" spans="1:9">
      <c r="A28" s="197" t="s">
        <v>247</v>
      </c>
      <c r="B28" s="199">
        <v>2.7000000000000028</v>
      </c>
      <c r="C28" s="199">
        <v>1.2000000000000028</v>
      </c>
      <c r="D28" s="199">
        <v>0.30000000000000426</v>
      </c>
      <c r="E28" s="199"/>
    </row>
  </sheetData>
  <mergeCells count="6">
    <mergeCell ref="A23:G23"/>
    <mergeCell ref="A1:G1"/>
    <mergeCell ref="A19:G19"/>
    <mergeCell ref="A20:G20"/>
    <mergeCell ref="A21:G21"/>
    <mergeCell ref="A22:G22"/>
  </mergeCells>
  <pageMargins left="0.7" right="0.7" top="0.75" bottom="0.75" header="0.3" footer="0.3"/>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1281-7534-4005-A55E-3A7992C389A6}">
  <sheetPr>
    <pageSetUpPr fitToPage="1"/>
  </sheetPr>
  <dimension ref="A1:M95"/>
  <sheetViews>
    <sheetView showGridLines="0" topLeftCell="A36" zoomScaleNormal="100" workbookViewId="0">
      <selection activeCell="A42" sqref="A42"/>
    </sheetView>
  </sheetViews>
  <sheetFormatPr baseColWidth="10" defaultColWidth="11.453125" defaultRowHeight="11.5"/>
  <cols>
    <col min="1" max="1" width="66.453125" style="169" customWidth="1"/>
    <col min="2" max="3" width="11.453125" style="169"/>
    <col min="4" max="5" width="13.54296875" style="169" customWidth="1"/>
    <col min="6" max="6" width="11.81640625" style="169" customWidth="1"/>
    <col min="7" max="7" width="14.7265625" style="169" customWidth="1"/>
    <col min="8" max="8" width="13" style="169" hidden="1" customWidth="1"/>
    <col min="9" max="11" width="12.54296875" style="169" customWidth="1"/>
    <col min="12" max="16384" width="11.453125" style="169"/>
  </cols>
  <sheetData>
    <row r="1" spans="1:7" s="168" customFormat="1" ht="14">
      <c r="A1" s="235" t="s">
        <v>312</v>
      </c>
      <c r="B1" s="235"/>
      <c r="C1" s="235"/>
      <c r="D1" s="235"/>
      <c r="E1" s="235"/>
      <c r="F1" s="235"/>
      <c r="G1" s="235"/>
    </row>
    <row r="2" spans="1:7" s="168" customFormat="1"/>
    <row r="35" spans="1:13" ht="14.15" customHeight="1"/>
    <row r="36" spans="1:13" s="170" customFormat="1" ht="50.25" customHeight="1">
      <c r="A36" s="231"/>
      <c r="B36" s="231"/>
      <c r="C36" s="231"/>
      <c r="D36" s="231"/>
      <c r="E36" s="231"/>
      <c r="F36" s="231"/>
      <c r="G36" s="231"/>
    </row>
    <row r="37" spans="1:13" ht="14">
      <c r="A37" s="171"/>
    </row>
    <row r="38" spans="1:13" ht="14">
      <c r="A38" s="171" t="s">
        <v>292</v>
      </c>
      <c r="B38" s="172"/>
      <c r="J38" s="173"/>
    </row>
    <row r="39" spans="1:13" ht="14">
      <c r="A39" s="174" t="s">
        <v>306</v>
      </c>
      <c r="B39" s="172"/>
      <c r="J39" s="173"/>
    </row>
    <row r="40" spans="1:13" ht="14">
      <c r="A40" s="175" t="s">
        <v>252</v>
      </c>
      <c r="B40" s="176"/>
    </row>
    <row r="41" spans="1:13" ht="14">
      <c r="A41" s="205" t="s">
        <v>322</v>
      </c>
      <c r="B41" s="176"/>
    </row>
    <row r="42" spans="1:13" ht="12">
      <c r="A42" s="177"/>
      <c r="B42" s="176"/>
      <c r="G42" s="178" t="s">
        <v>229</v>
      </c>
    </row>
    <row r="43" spans="1:13" ht="31.5" customHeight="1">
      <c r="A43" s="179"/>
      <c r="B43" s="232" t="s">
        <v>230</v>
      </c>
      <c r="C43" s="233"/>
      <c r="D43" s="233"/>
      <c r="E43" s="233"/>
      <c r="F43" s="233"/>
      <c r="G43" s="234"/>
    </row>
    <row r="44" spans="1:13" ht="23">
      <c r="A44" s="180" t="s">
        <v>231</v>
      </c>
      <c r="B44" s="181" t="s">
        <v>232</v>
      </c>
      <c r="C44" s="181" t="s">
        <v>233</v>
      </c>
      <c r="D44" s="181" t="s">
        <v>234</v>
      </c>
      <c r="E44" s="181" t="s">
        <v>235</v>
      </c>
      <c r="F44" s="181" t="s">
        <v>236</v>
      </c>
      <c r="G44" s="181" t="s">
        <v>31</v>
      </c>
    </row>
    <row r="45" spans="1:13" ht="34.5">
      <c r="A45" s="182" t="s">
        <v>237</v>
      </c>
      <c r="B45" s="182">
        <v>56.063503796143088</v>
      </c>
      <c r="C45" s="182">
        <v>57.986363072439843</v>
      </c>
      <c r="D45" s="182">
        <v>44.313857982443622</v>
      </c>
      <c r="E45" s="182">
        <v>40.12414185622243</v>
      </c>
      <c r="F45" s="182">
        <v>46.323096324890408</v>
      </c>
      <c r="G45" s="182">
        <v>50.169065475499288</v>
      </c>
      <c r="I45" s="183"/>
      <c r="J45" s="183"/>
      <c r="K45" s="183"/>
      <c r="L45" s="183"/>
      <c r="M45" s="183"/>
    </row>
    <row r="46" spans="1:13" ht="23">
      <c r="A46" s="182" t="s">
        <v>238</v>
      </c>
      <c r="B46" s="182">
        <v>45.567340022908702</v>
      </c>
      <c r="C46" s="182">
        <v>45.861488373027647</v>
      </c>
      <c r="D46" s="182">
        <v>43.629731538921781</v>
      </c>
      <c r="E46" s="182">
        <v>40.952793401048993</v>
      </c>
      <c r="F46" s="182">
        <v>41.387488636344337</v>
      </c>
      <c r="G46" s="182">
        <v>43.803500831421957</v>
      </c>
      <c r="I46" s="183"/>
      <c r="J46" s="183"/>
      <c r="K46" s="183"/>
      <c r="L46" s="183"/>
      <c r="M46" s="183"/>
    </row>
    <row r="47" spans="1:13" ht="23">
      <c r="A47" s="182" t="s">
        <v>239</v>
      </c>
      <c r="B47" s="182">
        <v>74.979171271147834</v>
      </c>
      <c r="C47" s="182">
        <v>74.143730082919944</v>
      </c>
      <c r="D47" s="182">
        <v>63.101381650350149</v>
      </c>
      <c r="E47" s="182">
        <v>60.074110325900719</v>
      </c>
      <c r="F47" s="182">
        <v>58.274802934752643</v>
      </c>
      <c r="G47" s="182">
        <v>67.309695218403448</v>
      </c>
      <c r="I47" s="183"/>
      <c r="J47" s="183"/>
      <c r="K47" s="183"/>
      <c r="L47" s="183"/>
      <c r="M47" s="183"/>
    </row>
    <row r="48" spans="1:13" ht="35.25" customHeight="1">
      <c r="A48" s="182" t="s">
        <v>240</v>
      </c>
      <c r="B48" s="182">
        <v>77.543030887874849</v>
      </c>
      <c r="C48" s="182">
        <v>81.083565695177313</v>
      </c>
      <c r="D48" s="182">
        <v>74.277033180370765</v>
      </c>
      <c r="E48" s="182">
        <v>73.666467092597799</v>
      </c>
      <c r="F48" s="182">
        <v>77.410075718135573</v>
      </c>
      <c r="G48" s="182">
        <v>77.173227388982625</v>
      </c>
      <c r="I48" s="183"/>
      <c r="J48" s="183"/>
      <c r="K48" s="183"/>
      <c r="L48" s="183"/>
      <c r="M48" s="183"/>
    </row>
    <row r="50" spans="1:9">
      <c r="G50" s="178" t="s">
        <v>229</v>
      </c>
    </row>
    <row r="51" spans="1:9" ht="33" customHeight="1">
      <c r="A51" s="179"/>
      <c r="B51" s="232" t="s">
        <v>241</v>
      </c>
      <c r="C51" s="233"/>
      <c r="D51" s="233"/>
      <c r="E51" s="233"/>
      <c r="F51" s="233"/>
      <c r="G51" s="234"/>
    </row>
    <row r="52" spans="1:9" ht="34.5">
      <c r="A52" s="180" t="s">
        <v>231</v>
      </c>
      <c r="B52" s="181" t="s">
        <v>242</v>
      </c>
      <c r="C52" s="181" t="s">
        <v>243</v>
      </c>
      <c r="D52" s="181" t="s">
        <v>244</v>
      </c>
      <c r="E52" s="181" t="s">
        <v>245</v>
      </c>
      <c r="F52" s="181" t="s">
        <v>246</v>
      </c>
      <c r="G52" s="184" t="s">
        <v>247</v>
      </c>
    </row>
    <row r="53" spans="1:9" ht="34.5">
      <c r="A53" s="182" t="s">
        <v>237</v>
      </c>
      <c r="B53" s="182">
        <v>40.341397466216002</v>
      </c>
      <c r="C53" s="182">
        <v>40.595128178033448</v>
      </c>
      <c r="D53" s="182">
        <v>42.357368060244013</v>
      </c>
      <c r="E53" s="182">
        <v>40.313897096221382</v>
      </c>
      <c r="F53" s="182">
        <v>39.180694637951042</v>
      </c>
      <c r="G53" s="182">
        <v>40.754733590934812</v>
      </c>
      <c r="I53" s="183"/>
    </row>
    <row r="54" spans="1:9" ht="23">
      <c r="A54" s="182" t="s">
        <v>238</v>
      </c>
      <c r="B54" s="182">
        <v>35.084498474109502</v>
      </c>
      <c r="C54" s="182">
        <v>32.136854148804517</v>
      </c>
      <c r="D54" s="182">
        <v>31.337493455293181</v>
      </c>
      <c r="E54" s="182">
        <v>31.973319580729839</v>
      </c>
      <c r="F54" s="182">
        <v>34.875824013337798</v>
      </c>
      <c r="G54" s="182">
        <v>32.444228286017797</v>
      </c>
    </row>
    <row r="55" spans="1:9" ht="23">
      <c r="A55" s="182" t="s">
        <v>239</v>
      </c>
      <c r="B55" s="182">
        <v>62.677357031761872</v>
      </c>
      <c r="C55" s="182">
        <v>59.015917328778038</v>
      </c>
      <c r="D55" s="182">
        <v>60.008367587726497</v>
      </c>
      <c r="E55" s="182">
        <v>60.172309042126457</v>
      </c>
      <c r="F55" s="182">
        <v>59.62070174614221</v>
      </c>
      <c r="G55" s="182">
        <v>59.589135643401072</v>
      </c>
    </row>
    <row r="56" spans="1:9" ht="36.75" customHeight="1">
      <c r="A56" s="182" t="s">
        <v>240</v>
      </c>
      <c r="B56" s="182">
        <v>71.025392537900913</v>
      </c>
      <c r="C56" s="182">
        <v>67.259784067537126</v>
      </c>
      <c r="D56" s="182">
        <v>69.644459633187523</v>
      </c>
      <c r="E56" s="182">
        <v>67.998471609631778</v>
      </c>
      <c r="F56" s="182">
        <v>68.663603668648904</v>
      </c>
      <c r="G56" s="182">
        <v>69.070143661481225</v>
      </c>
    </row>
    <row r="59" spans="1:9">
      <c r="A59" s="185" t="s">
        <v>263</v>
      </c>
      <c r="B59" s="169">
        <v>4.5</v>
      </c>
      <c r="C59" s="169">
        <v>3.75</v>
      </c>
      <c r="D59" s="169">
        <v>3.25</v>
      </c>
      <c r="E59" s="169">
        <v>2.5</v>
      </c>
      <c r="F59" s="169">
        <v>1.75</v>
      </c>
      <c r="G59" s="169">
        <v>1</v>
      </c>
      <c r="H59" s="169">
        <v>8.5</v>
      </c>
    </row>
    <row r="60" spans="1:9">
      <c r="B60" s="169">
        <v>10</v>
      </c>
      <c r="C60" s="169">
        <v>9.25</v>
      </c>
      <c r="D60" s="169">
        <v>8.5</v>
      </c>
      <c r="E60" s="169">
        <v>7.75</v>
      </c>
      <c r="F60" s="169">
        <v>7.25</v>
      </c>
      <c r="G60" s="169">
        <v>6.5</v>
      </c>
    </row>
    <row r="61" spans="1:9">
      <c r="B61" s="169">
        <v>15.5</v>
      </c>
      <c r="C61" s="169">
        <v>14.75</v>
      </c>
      <c r="D61" s="169">
        <v>14.25</v>
      </c>
      <c r="E61" s="169">
        <v>13.5</v>
      </c>
      <c r="F61" s="169">
        <v>12.75</v>
      </c>
      <c r="G61" s="169">
        <v>12</v>
      </c>
    </row>
    <row r="62" spans="1:9">
      <c r="B62" s="169">
        <v>21</v>
      </c>
      <c r="C62" s="169">
        <v>20.25</v>
      </c>
      <c r="D62" s="169">
        <v>19.5</v>
      </c>
      <c r="E62" s="169">
        <v>18.75</v>
      </c>
      <c r="F62" s="169">
        <v>18.25</v>
      </c>
      <c r="G62" s="169">
        <v>17.5</v>
      </c>
    </row>
    <row r="90" ht="36" customHeight="1"/>
    <row r="91" ht="24" customHeight="1"/>
    <row r="92" ht="24" customHeight="1"/>
    <row r="93" ht="24" customHeight="1"/>
    <row r="94" ht="36" customHeight="1"/>
    <row r="95" ht="24" customHeight="1"/>
  </sheetData>
  <mergeCells count="4">
    <mergeCell ref="A36:G36"/>
    <mergeCell ref="B43:G43"/>
    <mergeCell ref="B51:G51"/>
    <mergeCell ref="A1:G1"/>
  </mergeCells>
  <pageMargins left="0.7" right="0.7" top="0.75" bottom="0.75" header="0.3" footer="0.3"/>
  <pageSetup paperSize="9" scale="4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BB1A-7353-4224-9DCF-F7581F71BF17}">
  <dimension ref="A1:H24"/>
  <sheetViews>
    <sheetView showGridLines="0" workbookViewId="0">
      <selection activeCell="A25" sqref="A25"/>
    </sheetView>
  </sheetViews>
  <sheetFormatPr baseColWidth="10" defaultColWidth="11.453125" defaultRowHeight="14"/>
  <cols>
    <col min="1" max="1" width="31.1796875" style="8" customWidth="1"/>
    <col min="2" max="6" width="16.1796875" style="8" customWidth="1"/>
    <col min="7" max="16384" width="11.453125" style="8"/>
  </cols>
  <sheetData>
    <row r="1" spans="1:8" ht="30" customHeight="1">
      <c r="A1" s="207" t="s">
        <v>315</v>
      </c>
      <c r="B1" s="207"/>
      <c r="C1" s="207"/>
      <c r="D1" s="207"/>
      <c r="E1" s="207"/>
      <c r="F1" s="207"/>
    </row>
    <row r="2" spans="1:8" ht="21.75" customHeight="1">
      <c r="A2" s="216" t="s">
        <v>0</v>
      </c>
      <c r="B2" s="212" t="s">
        <v>34</v>
      </c>
      <c r="C2" s="210" t="s">
        <v>225</v>
      </c>
      <c r="D2" s="211"/>
      <c r="E2" s="211"/>
      <c r="F2" s="218"/>
    </row>
    <row r="3" spans="1:8" ht="27.75" customHeight="1">
      <c r="A3" s="217"/>
      <c r="B3" s="213"/>
      <c r="C3" s="10" t="s">
        <v>31</v>
      </c>
      <c r="D3" s="40" t="s">
        <v>32</v>
      </c>
      <c r="E3" s="40" t="s">
        <v>195</v>
      </c>
      <c r="F3" s="40" t="s">
        <v>226</v>
      </c>
    </row>
    <row r="4" spans="1:8">
      <c r="A4" s="9" t="s">
        <v>2</v>
      </c>
      <c r="B4" s="41"/>
      <c r="C4" s="41"/>
      <c r="D4" s="42"/>
      <c r="E4" s="42"/>
      <c r="F4" s="42"/>
    </row>
    <row r="5" spans="1:8">
      <c r="A5" s="17" t="s">
        <v>3</v>
      </c>
      <c r="B5" s="81">
        <v>22.741441799419619</v>
      </c>
      <c r="C5" s="81">
        <v>22.020889730241365</v>
      </c>
      <c r="D5" s="82">
        <v>22.300081076343236</v>
      </c>
      <c r="E5" s="82">
        <v>20.904031364527402</v>
      </c>
      <c r="F5" s="82">
        <v>17.34102079395085</v>
      </c>
    </row>
    <row r="6" spans="1:8">
      <c r="A6" s="17" t="s">
        <v>4</v>
      </c>
      <c r="B6" s="81">
        <v>16.769429427361317</v>
      </c>
      <c r="C6" s="81">
        <v>19.20415982484948</v>
      </c>
      <c r="D6" s="82">
        <v>19.257546195340296</v>
      </c>
      <c r="E6" s="82">
        <v>18.650793650793652</v>
      </c>
      <c r="F6" s="82">
        <v>13.386363636363637</v>
      </c>
    </row>
    <row r="7" spans="1:8">
      <c r="A7" s="17" t="s">
        <v>5</v>
      </c>
      <c r="B7" s="81">
        <v>16.78607089365951</v>
      </c>
      <c r="C7" s="81">
        <v>19.5362062180244</v>
      </c>
      <c r="D7" s="82">
        <v>19.534132466477043</v>
      </c>
      <c r="E7" s="82">
        <v>20.174496644295303</v>
      </c>
      <c r="F7" s="82">
        <v>11.818181818181818</v>
      </c>
    </row>
    <row r="8" spans="1:8">
      <c r="A8" s="22" t="s">
        <v>6</v>
      </c>
      <c r="B8" s="81">
        <v>25.44317122649268</v>
      </c>
      <c r="C8" s="81">
        <v>23.446170566423731</v>
      </c>
      <c r="D8" s="82">
        <v>23.807065217391305</v>
      </c>
      <c r="E8" s="82">
        <v>22.460837887067395</v>
      </c>
      <c r="F8" s="82">
        <v>19.056537102473499</v>
      </c>
    </row>
    <row r="9" spans="1:8">
      <c r="A9" s="9" t="s">
        <v>7</v>
      </c>
      <c r="B9" s="83"/>
      <c r="C9" s="83"/>
      <c r="D9" s="84"/>
      <c r="E9" s="85"/>
      <c r="F9" s="85"/>
    </row>
    <row r="10" spans="1:8">
      <c r="A10" s="17" t="s">
        <v>8</v>
      </c>
      <c r="B10" s="19">
        <v>16.97730711043873</v>
      </c>
      <c r="C10" s="19">
        <v>18.441180768668712</v>
      </c>
      <c r="D10" s="82">
        <v>19.250884893104914</v>
      </c>
      <c r="E10" s="82">
        <v>17.866199082816294</v>
      </c>
      <c r="F10" s="82">
        <v>17.210905349794238</v>
      </c>
      <c r="H10" s="86"/>
    </row>
    <row r="11" spans="1:8">
      <c r="A11" s="17" t="s">
        <v>9</v>
      </c>
      <c r="B11" s="19">
        <v>18.632841789552611</v>
      </c>
      <c r="C11" s="19">
        <v>20.894923085921505</v>
      </c>
      <c r="D11" s="82">
        <v>20.737316385215575</v>
      </c>
      <c r="E11" s="82">
        <v>21.499701848539058</v>
      </c>
      <c r="F11" s="82">
        <v>22.208556149732619</v>
      </c>
      <c r="H11" s="86"/>
    </row>
    <row r="12" spans="1:8">
      <c r="A12" s="17" t="s">
        <v>10</v>
      </c>
      <c r="B12" s="19">
        <v>20.286351404753393</v>
      </c>
      <c r="C12" s="19">
        <v>22.514484909641318</v>
      </c>
      <c r="D12" s="82">
        <v>22.505686316155316</v>
      </c>
      <c r="E12" s="82">
        <v>22.848613251155623</v>
      </c>
      <c r="F12" s="82">
        <v>19.025423728813561</v>
      </c>
      <c r="H12" s="86"/>
    </row>
    <row r="13" spans="1:8">
      <c r="A13" s="22" t="s">
        <v>11</v>
      </c>
      <c r="B13" s="19">
        <v>22.073438785119141</v>
      </c>
      <c r="C13" s="19">
        <v>23.365112909068952</v>
      </c>
      <c r="D13" s="87">
        <v>23.338085604096857</v>
      </c>
      <c r="E13" s="87">
        <v>24.139792387543253</v>
      </c>
      <c r="F13" s="87">
        <v>17.488888888888887</v>
      </c>
      <c r="H13" s="86"/>
    </row>
    <row r="14" spans="1:8">
      <c r="A14" s="30" t="s">
        <v>12</v>
      </c>
      <c r="B14" s="88"/>
      <c r="C14" s="88"/>
      <c r="D14" s="89"/>
      <c r="E14" s="82"/>
      <c r="F14" s="82"/>
    </row>
    <row r="15" spans="1:8">
      <c r="A15" s="17" t="s">
        <v>201</v>
      </c>
      <c r="B15" s="81">
        <v>21.141462150017283</v>
      </c>
      <c r="C15" s="81">
        <v>21.199493473602182</v>
      </c>
      <c r="D15" s="90">
        <v>21.586614173228348</v>
      </c>
      <c r="E15" s="82">
        <v>20.396619775326386</v>
      </c>
      <c r="F15" s="82">
        <v>17.485239226331863</v>
      </c>
    </row>
    <row r="16" spans="1:8">
      <c r="A16" s="22" t="s">
        <v>224</v>
      </c>
      <c r="B16" s="81">
        <v>21.118893212278426</v>
      </c>
      <c r="C16" s="91">
        <v>22.48807381651401</v>
      </c>
      <c r="D16" s="90">
        <v>22.504093075819704</v>
      </c>
      <c r="E16" s="82">
        <v>22.537267759562841</v>
      </c>
      <c r="F16" s="82">
        <v>18.316614420062695</v>
      </c>
    </row>
    <row r="17" spans="1:6">
      <c r="A17" s="30" t="s">
        <v>24</v>
      </c>
      <c r="B17" s="92"/>
      <c r="C17" s="92"/>
      <c r="D17" s="85"/>
      <c r="E17" s="85"/>
      <c r="F17" s="85"/>
    </row>
    <row r="18" spans="1:6">
      <c r="A18" s="17" t="s">
        <v>25</v>
      </c>
      <c r="B18" s="81">
        <v>21.266134811063871</v>
      </c>
      <c r="C18" s="81">
        <v>21.372498717290917</v>
      </c>
      <c r="D18" s="82">
        <v>21.772490189260346</v>
      </c>
      <c r="E18" s="82">
        <v>20.61123165283982</v>
      </c>
      <c r="F18" s="82">
        <v>17.437718277066356</v>
      </c>
    </row>
    <row r="19" spans="1:6">
      <c r="A19" s="17" t="s">
        <v>26</v>
      </c>
      <c r="B19" s="91">
        <v>19.961103573043872</v>
      </c>
      <c r="C19" s="91">
        <v>20.396813770371725</v>
      </c>
      <c r="D19" s="87">
        <v>20.706795203385845</v>
      </c>
      <c r="E19" s="87">
        <v>19.574780058651026</v>
      </c>
      <c r="F19" s="87">
        <v>17.816216216216215</v>
      </c>
    </row>
    <row r="20" spans="1:6">
      <c r="A20" s="35" t="s">
        <v>31</v>
      </c>
      <c r="B20" s="93">
        <v>21.122367134657718</v>
      </c>
      <c r="C20" s="93">
        <v>21.902345969640393</v>
      </c>
      <c r="D20" s="94">
        <v>22.124224235272145</v>
      </c>
      <c r="E20" s="94">
        <v>21.074086884338683</v>
      </c>
      <c r="F20" s="94">
        <v>17.566442131047154</v>
      </c>
    </row>
    <row r="21" spans="1:6">
      <c r="A21" s="208" t="s">
        <v>254</v>
      </c>
      <c r="B21" s="208"/>
      <c r="C21" s="208"/>
      <c r="D21" s="208"/>
      <c r="E21" s="208"/>
      <c r="F21" s="208"/>
    </row>
    <row r="22" spans="1:6">
      <c r="A22" s="209" t="s">
        <v>294</v>
      </c>
      <c r="B22" s="209"/>
      <c r="C22" s="209"/>
      <c r="D22" s="209"/>
      <c r="E22" s="209"/>
      <c r="F22" s="209"/>
    </row>
    <row r="23" spans="1:6">
      <c r="A23" s="209" t="s">
        <v>253</v>
      </c>
      <c r="B23" s="209"/>
      <c r="C23" s="209"/>
      <c r="D23" s="209"/>
      <c r="E23" s="209"/>
      <c r="F23" s="209"/>
    </row>
    <row r="24" spans="1:6">
      <c r="A24" s="206" t="s">
        <v>322</v>
      </c>
    </row>
  </sheetData>
  <mergeCells count="7">
    <mergeCell ref="A23:F23"/>
    <mergeCell ref="A1:F1"/>
    <mergeCell ref="A21:F21"/>
    <mergeCell ref="A22:F22"/>
    <mergeCell ref="A2:A3"/>
    <mergeCell ref="B2:B3"/>
    <mergeCell ref="C2:F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Sources, définitions, méthodo</vt:lpstr>
      <vt:lpstr>Figure 1</vt:lpstr>
      <vt:lpstr>Figure 1.1 web</vt:lpstr>
      <vt:lpstr>Figure 2</vt:lpstr>
      <vt:lpstr>Figure 3</vt:lpstr>
      <vt:lpstr>Figure 4</vt:lpstr>
      <vt:lpstr>Figure 5</vt:lpstr>
      <vt:lpstr>Figure 6</vt:lpstr>
      <vt:lpstr>Figure 7 web</vt:lpstr>
      <vt:lpstr>Figure 8 web</vt:lpstr>
      <vt:lpstr>Figure 9 web</vt:lpstr>
      <vt:lpstr>Figure 10 web</vt:lpstr>
      <vt:lpstr>Figure 11 en ligne</vt:lpstr>
      <vt:lpstr>Figure 12 en ligne</vt:lpstr>
      <vt:lpstr>'Sources, définitions, méthodo'!Zone_d_impression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classes multiniveaux dans le premier degré : dans quels territoires ? Pour quels niveaux ?</dc:title>
  <dc:subject>Les classes multiniveaux dans le premier degré : dans quels territoires ? Pour quels niveaux ?</dc:subject>
  <dc:creator>Ministère de l'Education nationale - DEPP</dc:creator>
  <cp:keywords>enseignement du premier degré, enseignement élémentaire, enseignement préélémentaire, classe multiniveau, milieu rural, éducation prioritaire, taille de l’école, disparité départementale, niveau scolaire, secteur d’enseignement, évaluation, écart de performance, lecture, pratique de différenciation, pratique de remédiation pédagogique</cp:keywords>
  <cp:lastModifiedBy>SOUPHAPHONE DOUANGDARA</cp:lastModifiedBy>
  <cp:lastPrinted>2026-06-09T16:26:01Z</cp:lastPrinted>
  <dcterms:created xsi:type="dcterms:W3CDTF">2026-04-01T09:39:24Z</dcterms:created>
  <dcterms:modified xsi:type="dcterms:W3CDTF">2026-06-30T09:48:52Z</dcterms:modified>
</cp:coreProperties>
</file>