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M:\str-depp-c2\02_PUBLICATIONS\NI-2025\63- Evolution handicap\04- Web\"/>
    </mc:Choice>
  </mc:AlternateContent>
  <xr:revisionPtr revIDLastSave="0" documentId="13_ncr:1_{8B1909DC-744E-43DB-BCE9-D80FEFA07E57}" xr6:coauthVersionLast="47" xr6:coauthVersionMax="47" xr10:uidLastSave="{00000000-0000-0000-0000-000000000000}"/>
  <bookViews>
    <workbookView xWindow="-120" yWindow="-120" windowWidth="29040" windowHeight="15840" xr2:uid="{00000000-000D-0000-FFFF-FFFF00000000}"/>
  </bookViews>
  <sheets>
    <sheet name="Sources, champ, définitions" sheetId="46" r:id="rId1"/>
    <sheet name="Bibliographie" sheetId="57" r:id="rId2"/>
    <sheet name="Figure 1" sheetId="1" r:id="rId3"/>
    <sheet name="Figure 2" sheetId="52" r:id="rId4"/>
    <sheet name="Figure 3" sheetId="3" r:id="rId5"/>
    <sheet name="Figure 4" sheetId="26" r:id="rId6"/>
    <sheet name="Figure 5" sheetId="27" r:id="rId7"/>
    <sheet name="Figure 6" sheetId="29" r:id="rId8"/>
    <sheet name="Figure 7.1 web" sheetId="2" r:id="rId9"/>
    <sheet name="Figure 7.2 web" sheetId="47" r:id="rId10"/>
    <sheet name="Figure 8 web" sheetId="51" r:id="rId11"/>
    <sheet name="Figure 9 web" sheetId="56" r:id="rId12"/>
    <sheet name="Figure 10.1 web" sheetId="22" r:id="rId13"/>
    <sheet name="Figure 10.2 web" sheetId="49" r:id="rId14"/>
    <sheet name="Figure 11 web" sheetId="54" r:id="rId15"/>
  </sheets>
  <externalReferences>
    <externalReference r:id="rId16"/>
    <externalReference r:id="rId17"/>
    <externalReference r:id="rId18"/>
    <externalReference r:id="rId19"/>
    <externalReference r:id="rId20"/>
  </externalReferences>
  <definedNames>
    <definedName name="_xlnm._FilterDatabase" localSheetId="11" hidden="1">'Figure 9 web'!$J$74:$L$114</definedName>
    <definedName name="_Lisez_moi" localSheetId="14">OFFSET('Figure 11 web'!po,#REF!,0)</definedName>
    <definedName name="_Lisez_moi" localSheetId="11">OFFSET('Figure 9 web'!po,#REF!,0)</definedName>
    <definedName name="_Lisez_moi">OFFSET([0]!po,#REF!,0)</definedName>
    <definedName name="ad" localSheetId="14">OFFSET('Figure 11 web'!po,#REF!,0)</definedName>
    <definedName name="ad" localSheetId="11">OFFSET('Figure 9 web'!po,#REF!,0)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 localSheetId="14">#REF!</definedName>
    <definedName name="bilan_circ" localSheetId="11">#REF!</definedName>
    <definedName name="bilan_circ">#REF!</definedName>
    <definedName name="bilan_dep" localSheetId="14">#REF!</definedName>
    <definedName name="bilan_dep" localSheetId="11">#REF!</definedName>
    <definedName name="bilan_dep">#REF!</definedName>
    <definedName name="bilan_dep_a17_secret" localSheetId="14">#REF!</definedName>
    <definedName name="bilan_dep_a17_secret" localSheetId="11">#REF!</definedName>
    <definedName name="bilan_dep_a17_secret">#REF!</definedName>
    <definedName name="bilan_dep_taille_ent" localSheetId="14">#REF!</definedName>
    <definedName name="bilan_dep_taille_ent" localSheetId="11">#REF!</definedName>
    <definedName name="bilan_dep_taille_ent">#REF!</definedName>
    <definedName name="bilan_dep_taille_ent_NM" localSheetId="14">#REF!</definedName>
    <definedName name="bilan_dep_taille_ent_NM" localSheetId="11">#REF!</definedName>
    <definedName name="bilan_dep_taille_ent_NM">#REF!</definedName>
    <definedName name="bilan_dep_taille_etab" localSheetId="14">#REF!</definedName>
    <definedName name="bilan_dep_taille_etab" localSheetId="11">#REF!</definedName>
    <definedName name="bilan_dep_taille_etab">#REF!</definedName>
    <definedName name="bilan_dep_taille_etab_NM" localSheetId="14">#REF!</definedName>
    <definedName name="bilan_dep_taille_etab_NM" localSheetId="11">#REF!</definedName>
    <definedName name="bilan_dep_taille_etab_NM">#REF!</definedName>
    <definedName name="bilan_depot" localSheetId="14">#REF!</definedName>
    <definedName name="bilan_depot" localSheetId="11">#REF!</definedName>
    <definedName name="bilan_depot">#REF!</definedName>
    <definedName name="bilan_motif" localSheetId="14">#REF!</definedName>
    <definedName name="bilan_motif" localSheetId="11">#REF!</definedName>
    <definedName name="bilan_motif">#REF!</definedName>
    <definedName name="bilan_naf17" localSheetId="14">#REF!</definedName>
    <definedName name="bilan_naf17" localSheetId="11">#REF!</definedName>
    <definedName name="bilan_naf17">#REF!</definedName>
    <definedName name="bilan_naf38" localSheetId="14">#REF!</definedName>
    <definedName name="bilan_naf38" localSheetId="11">#REF!</definedName>
    <definedName name="bilan_naf38">#REF!</definedName>
    <definedName name="bilan_naf88" localSheetId="14">#REF!</definedName>
    <definedName name="bilan_naf88" localSheetId="11">#REF!</definedName>
    <definedName name="bilan_naf88">#REF!</definedName>
    <definedName name="bilan_reg" localSheetId="14">#REF!</definedName>
    <definedName name="bilan_reg" localSheetId="11">#REF!</definedName>
    <definedName name="bilan_reg">#REF!</definedName>
    <definedName name="bilan_REV2" localSheetId="14">#REF!</definedName>
    <definedName name="bilan_REV2" localSheetId="11">#REF!</definedName>
    <definedName name="bilan_REV2">#REF!</definedName>
    <definedName name="bilan_statut" localSheetId="14">#REF!</definedName>
    <definedName name="bilan_statut" localSheetId="11">#REF!</definedName>
    <definedName name="bilan_statut">#REF!</definedName>
    <definedName name="bilan_taille_ent" localSheetId="14">#REF!</definedName>
    <definedName name="bilan_taille_ent" localSheetId="11">#REF!</definedName>
    <definedName name="bilan_taille_ent">#REF!</definedName>
    <definedName name="bilan_taille_ent_b" localSheetId="14">#REF!</definedName>
    <definedName name="bilan_taille_ent_b" localSheetId="11">#REF!</definedName>
    <definedName name="bilan_taille_ent_b">#REF!</definedName>
    <definedName name="bilan_taille_etab" localSheetId="14">#REF!</definedName>
    <definedName name="bilan_taille_etab" localSheetId="11">#REF!</definedName>
    <definedName name="bilan_taille_etab">#REF!</definedName>
    <definedName name="bilan_taille_etab_b" localSheetId="14">#REF!</definedName>
    <definedName name="bilan_taille_etab_b" localSheetId="11">#REF!</definedName>
    <definedName name="bilan_taille_etab_b">#REF!</definedName>
    <definedName name="blabla" localSheetId="14">#REF!</definedName>
    <definedName name="blabla" localSheetId="11">#REF!</definedName>
    <definedName name="blabla">#REF!</definedName>
    <definedName name="brute" localSheetId="14">#REF!</definedName>
    <definedName name="brute" localSheetId="11">#REF!</definedName>
    <definedName name="brute">#REF!</definedName>
    <definedName name="choix" localSheetId="14">OFFSET('Figure 11 web'!periode,#REF!,0)</definedName>
    <definedName name="choix" localSheetId="11">OFFSET('Figure 9 web'!periode,#REF!,0)</definedName>
    <definedName name="choix">OFFSET(periode,#REF!,0)</definedName>
    <definedName name="choix_mesure" localSheetId="14">OFFSET('Figure 11 web'!periode,#REF!,0)</definedName>
    <definedName name="choix_mesure" localSheetId="11">OFFSET('Figure 9 web'!periode,#REF!,0)</definedName>
    <definedName name="choix_mesure">OFFSET(periode,#REF!,0)</definedName>
    <definedName name="choix_mesure2" localSheetId="14">OFFSET('Figure 11 web'!periode,#REF!,0)</definedName>
    <definedName name="choix_mesure2" localSheetId="11">OFFSET('Figure 9 web'!periode,#REF!,0)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 localSheetId="14">[2]données_graph1!#REF!</definedName>
    <definedName name="CVS_DUR" localSheetId="11">[2]données_graph1!#REF!</definedName>
    <definedName name="CVS_DUR">[2]données_graph1!#REF!</definedName>
    <definedName name="cvscjo" localSheetId="14">#REF!</definedName>
    <definedName name="cvscjo" localSheetId="1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Excel_BuiltIn_Print_Area_1" localSheetId="14">#REF!</definedName>
    <definedName name="Excel_BuiltIn_Print_Area_1" localSheetId="11">#REF!</definedName>
    <definedName name="Excel_BuiltIn_Print_Area_1">#REF!</definedName>
    <definedName name="ff" localSheetId="14">OFFSET('Figure 11 web'!periode,#REF!,0)</definedName>
    <definedName name="ff" localSheetId="11">OFFSET('Figure 9 web'!periode,#REF!,0)</definedName>
    <definedName name="ff">OFFSET([0]!periode,#REF!,0)</definedName>
    <definedName name="fig" localSheetId="14">OFFSET('Figure 11 web'!periode,#REF!,0)</definedName>
    <definedName name="fig" localSheetId="11">OFFSET('Figure 9 web'!periode,#REF!,0)</definedName>
    <definedName name="fig">OFFSET(periode,#REF!,0)</definedName>
    <definedName name="figure" localSheetId="14">#REF!</definedName>
    <definedName name="figure" localSheetId="11">#REF!</definedName>
    <definedName name="figure">#REF!</definedName>
    <definedName name="frijzijizj" localSheetId="14">#REF!</definedName>
    <definedName name="frijzijizj" localSheetId="11">#REF!</definedName>
    <definedName name="frijzijizj">#REF!</definedName>
    <definedName name="fsd" localSheetId="14">OFFSET('Figure 11 web'!po,#REF!,0)</definedName>
    <definedName name="fsd" localSheetId="11">OFFSET('Figure 9 web'!po,#REF!,0)</definedName>
    <definedName name="fsd">OFFSET(po,#REF!,0)</definedName>
    <definedName name="graph" localSheetId="14">#REF!</definedName>
    <definedName name="graph" localSheetId="11">#REF!</definedName>
    <definedName name="graph">#REF!</definedName>
    <definedName name="grenouille" localSheetId="14">#REF!</definedName>
    <definedName name="grenouille" localSheetId="11">#REF!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 localSheetId="14">[4]données_graph1!#REF!</definedName>
    <definedName name="hh" localSheetId="11">[4]données_graph1!#REF!</definedName>
    <definedName name="hh">[4]données_graph1!#REF!</definedName>
    <definedName name="ii" localSheetId="14">#REF!</definedName>
    <definedName name="ii" localSheetId="11">#REF!</definedName>
    <definedName name="ii">#REF!</definedName>
    <definedName name="in" localSheetId="14">#REF!</definedName>
    <definedName name="in" localSheetId="11">#REF!</definedName>
    <definedName name="in">#REF!</definedName>
    <definedName name="Interim_trimcvs" localSheetId="14">#REF!</definedName>
    <definedName name="Interim_trimcvs" localSheetId="11">#REF!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 localSheetId="14">#REF!</definedName>
    <definedName name="mesure" localSheetId="11">#REF!</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 localSheetId="14">#REF!</definedName>
    <definedName name="NIVEAU" localSheetId="11">#REF!</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 localSheetId="14">#REF!</definedName>
    <definedName name="periode" localSheetId="11">#REF!</definedName>
    <definedName name="periode">#REF!</definedName>
    <definedName name="po" localSheetId="14">#REF!</definedName>
    <definedName name="po" localSheetId="11">#REF!</definedName>
    <definedName name="po">#REF!</definedName>
    <definedName name="ROME_CAT_CVS_CJO_AGR" localSheetId="14">#REF!</definedName>
    <definedName name="ROME_CAT_CVS_CJO_AGR" localSheetId="11">#REF!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 localSheetId="14">#REF!</definedName>
    <definedName name="t" localSheetId="11">#REF!</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 localSheetId="14">#REF!</definedName>
    <definedName name="u" localSheetId="11">#REF!</definedName>
    <definedName name="u">#REF!</definedName>
    <definedName name="uuu" localSheetId="14">#REF!</definedName>
    <definedName name="uuu" localSheetId="11">#REF!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 localSheetId="14">OFFSET('Figure 11 web'!po,#REF!,0)</definedName>
    <definedName name="xw" localSheetId="11">OFFSET('Figure 9 web'!po,#REF!,0)</definedName>
    <definedName name="xw">OFFSET([0]!po,#REF!,0)</definedName>
    <definedName name="_xlnm.Print_Area" localSheetId="1">Bibliographie!$A$1:$A$23</definedName>
    <definedName name="_xlnm.Print_Area" localSheetId="7">'Figure 6'!$A$1:$U$23</definedName>
    <definedName name="_xlnm.Print_Area" localSheetId="11">'Figure 9 web'!$A$1:$U$71</definedName>
    <definedName name="_xlnm.Print_Area" localSheetId="0">'Sources, champ, définitions'!$A$1:$A$16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 l="1"/>
  <c r="D19" i="1"/>
  <c r="E19" i="1"/>
  <c r="F19" i="1"/>
  <c r="G19" i="1"/>
  <c r="H19" i="1"/>
  <c r="I19" i="1"/>
  <c r="J19" i="1"/>
  <c r="K19" i="1"/>
  <c r="L19" i="1"/>
  <c r="M19" i="1"/>
  <c r="N19" i="1"/>
  <c r="O19" i="1"/>
  <c r="P19" i="1"/>
  <c r="Q19" i="1"/>
  <c r="R19" i="1"/>
  <c r="S19" i="1"/>
  <c r="T19" i="1"/>
  <c r="B19" i="1"/>
  <c r="C11" i="1"/>
  <c r="D11" i="1"/>
  <c r="E11" i="1"/>
  <c r="F11" i="1"/>
  <c r="G11" i="1"/>
  <c r="H11" i="1"/>
  <c r="I11" i="1"/>
  <c r="J11" i="1"/>
  <c r="K11" i="1"/>
  <c r="M11" i="1"/>
  <c r="N11" i="1"/>
  <c r="O11" i="1"/>
  <c r="P11" i="1"/>
  <c r="Q11" i="1"/>
  <c r="R11" i="1"/>
  <c r="S11" i="1"/>
  <c r="T11" i="1"/>
  <c r="B11" i="1"/>
  <c r="C5" i="1"/>
  <c r="D5" i="1"/>
  <c r="E5" i="1"/>
  <c r="F5" i="1"/>
  <c r="G5" i="1"/>
  <c r="H5" i="1"/>
  <c r="I5" i="1"/>
  <c r="J5" i="1"/>
  <c r="K5" i="1"/>
  <c r="M5" i="1"/>
  <c r="N5" i="1"/>
  <c r="O5" i="1"/>
  <c r="P5" i="1"/>
  <c r="Q5" i="1"/>
  <c r="R5" i="1"/>
  <c r="S5" i="1"/>
  <c r="T5" i="1"/>
  <c r="B5" i="1"/>
  <c r="T4" i="1" l="1"/>
  <c r="C4" i="1"/>
  <c r="D4" i="1"/>
  <c r="E4" i="1"/>
  <c r="F4" i="1"/>
  <c r="G4" i="1"/>
  <c r="H4" i="1"/>
  <c r="I4" i="1"/>
  <c r="J4" i="1"/>
  <c r="K4" i="1"/>
  <c r="M4" i="1"/>
  <c r="N4" i="1"/>
  <c r="O4" i="1"/>
  <c r="P4" i="1"/>
  <c r="Q4" i="1"/>
  <c r="R4" i="1"/>
  <c r="S4" i="1"/>
  <c r="B4" i="1"/>
</calcChain>
</file>

<file path=xl/sharedStrings.xml><?xml version="1.0" encoding="utf-8"?>
<sst xmlns="http://schemas.openxmlformats.org/spreadsheetml/2006/main" count="493" uniqueCount="227">
  <si>
    <t>2017</t>
  </si>
  <si>
    <t>2018</t>
  </si>
  <si>
    <t>2019</t>
  </si>
  <si>
    <t>2020</t>
  </si>
  <si>
    <t>2021</t>
  </si>
  <si>
    <t>2022</t>
  </si>
  <si>
    <t>2023</t>
  </si>
  <si>
    <t>Classe ordinaire premier degré</t>
  </si>
  <si>
    <t>Classe ordinaire second degré</t>
  </si>
  <si>
    <t>2006</t>
  </si>
  <si>
    <t>2007</t>
  </si>
  <si>
    <t>2008</t>
  </si>
  <si>
    <t>2009</t>
  </si>
  <si>
    <t>2010</t>
  </si>
  <si>
    <t>2011</t>
  </si>
  <si>
    <t>2012</t>
  </si>
  <si>
    <t>2013</t>
  </si>
  <si>
    <t>2014</t>
  </si>
  <si>
    <t>2015</t>
  </si>
  <si>
    <t>2 et 3 ans</t>
  </si>
  <si>
    <t xml:space="preserve">4 ans </t>
  </si>
  <si>
    <t xml:space="preserve">5 ans </t>
  </si>
  <si>
    <t xml:space="preserve">6 ans </t>
  </si>
  <si>
    <t xml:space="preserve">7 ans </t>
  </si>
  <si>
    <t xml:space="preserve">8 ans </t>
  </si>
  <si>
    <t xml:space="preserve">9 ans </t>
  </si>
  <si>
    <t xml:space="preserve">10 ans </t>
  </si>
  <si>
    <t xml:space="preserve">11 ans </t>
  </si>
  <si>
    <t>12 ans</t>
  </si>
  <si>
    <t>13 ans</t>
  </si>
  <si>
    <t>14 ans</t>
  </si>
  <si>
    <t>15 ans</t>
  </si>
  <si>
    <t>16 ans</t>
  </si>
  <si>
    <t>17 ans</t>
  </si>
  <si>
    <t>18 ans</t>
  </si>
  <si>
    <t>plus de 18 ans</t>
  </si>
  <si>
    <t>% en classe ordinaire</t>
  </si>
  <si>
    <t>Ensemble</t>
  </si>
  <si>
    <t>Premier cycle hors Segpa</t>
  </si>
  <si>
    <t>Second cycle général et technologique</t>
  </si>
  <si>
    <t>Second cycle professionnel</t>
  </si>
  <si>
    <t>Troubles intellectuels ou cognitifs</t>
  </si>
  <si>
    <t>Troubles du psychisme</t>
  </si>
  <si>
    <t>Troubles du langage ou de la parole</t>
  </si>
  <si>
    <t>Troubles auditifs</t>
  </si>
  <si>
    <t>Troubles visuels</t>
  </si>
  <si>
    <t>Troubles viscéraux</t>
  </si>
  <si>
    <t>Troubles moteurs</t>
  </si>
  <si>
    <t>Plusieurs troubles associés</t>
  </si>
  <si>
    <t>Autres troubles</t>
  </si>
  <si>
    <t>Grande section de maternelle</t>
  </si>
  <si>
    <t>CP</t>
  </si>
  <si>
    <t>CE1</t>
  </si>
  <si>
    <t>CE2</t>
  </si>
  <si>
    <t>CM1</t>
  </si>
  <si>
    <t>CM2</t>
  </si>
  <si>
    <t>Part des élèves à l'heure en grande section et primaire</t>
  </si>
  <si>
    <t>Pour en savoir plus</t>
  </si>
  <si>
    <t>Année</t>
  </si>
  <si>
    <t xml:space="preserve">dont % de filles </t>
  </si>
  <si>
    <t xml:space="preserve">% avec l'appui d'une ULIS </t>
  </si>
  <si>
    <t>% des élèves scolarisés en milieu ordinaire</t>
  </si>
  <si>
    <t>n.d.</t>
  </si>
  <si>
    <t xml:space="preserve">Matériel pédagogique adapté </t>
  </si>
  <si>
    <t>En classe ordinaire</t>
  </si>
  <si>
    <t xml:space="preserve">Avec l'appui d'une ULIS </t>
  </si>
  <si>
    <t>Age</t>
  </si>
  <si>
    <t>Part des filles parmi les élèves accompagnées par une AESH (%)</t>
  </si>
  <si>
    <t>Part des garçons parmi les élèves accompagnées par une AESH (%)</t>
  </si>
  <si>
    <r>
      <rPr>
        <b/>
        <sz val="10"/>
        <color rgb="FF0070C0"/>
        <rFont val="Marianne"/>
      </rPr>
      <t>Classe ordinaire</t>
    </r>
    <r>
      <rPr>
        <sz val="10"/>
        <color theme="1"/>
        <rFont val="Marianne"/>
      </rPr>
      <t xml:space="preserve"> – La scolarisation dans une classe ordinaire est la modalité de mise en oeuvre de la scolarisation individuelle des élèves en situation de handicap dans une école ou un établissement scolaire du second degré, c’est-à-dire en milieu ordinaire. Elle fait l’objet de la décision d’orientation scolaire notifiée par la CDAPH. L’élève suit les modalités habituelles d’enseignement et bénéficie éventuellement de mesures de compensation (aide humaine, aide matérielle, aménagements divers) au sein d’une classe « ordinaire », c’est-à-dire au sein d’une classe qui correspond à sa classe d’âge.</t>
    </r>
  </si>
  <si>
    <t>Ensemble des élèves en situation de handicap</t>
  </si>
  <si>
    <t>Ensemble des élèves toutes situations confondues</t>
  </si>
  <si>
    <t>Garçons - 2006</t>
  </si>
  <si>
    <t>Filles - 2006</t>
  </si>
  <si>
    <t>Total</t>
  </si>
  <si>
    <t xml:space="preserve">dont % des élèves ayant un trouble du spectre de l’autisme associé au trouble principal déclaré </t>
  </si>
  <si>
    <t xml:space="preserve">Part des élèves scolarisés sur une semaine pour une durée de : </t>
  </si>
  <si>
    <t>Part des élèves en situation de handicap parmi les élèves du second degré (en %)</t>
  </si>
  <si>
    <t xml:space="preserve">Notes : </t>
  </si>
  <si>
    <t>Transport spécifique</t>
  </si>
  <si>
    <t>Temps complet</t>
  </si>
  <si>
    <t>De 0,5 à 1 journée</t>
  </si>
  <si>
    <t>de 1,5 à 2 journées</t>
  </si>
  <si>
    <t>de 2,5 à 4 journées</t>
  </si>
  <si>
    <t>UEEA</t>
  </si>
  <si>
    <t>ULIS - second degré</t>
  </si>
  <si>
    <t>ULIS - premier degré</t>
  </si>
  <si>
    <t>Figure 3 - Pyramide des âges des élèves en situation de handicap scolarisés en milieu ordinaire</t>
  </si>
  <si>
    <t>n.d</t>
  </si>
  <si>
    <t>1. Les données sont triées par ordre d'important du trouble en 2011. La série débute en 2011, année d'intégration de la question relative au trouble du spectre de l'autisme associé au trouble principal déclaré.</t>
  </si>
  <si>
    <t>2016 (1)</t>
  </si>
  <si>
    <t>Ratio 
2024/2006</t>
  </si>
  <si>
    <t>Rapport 
2024/2006</t>
  </si>
  <si>
    <t>Filles - 2024</t>
  </si>
  <si>
    <t>Garçons - 2024</t>
  </si>
  <si>
    <t>Rapport entre 2024 et 2006</t>
  </si>
  <si>
    <t>7 - Synthèse de la DEPP, n°1, août 2021, DEPP (mise à jour avril 2024)</t>
  </si>
  <si>
    <t xml:space="preserve">Segpa </t>
  </si>
  <si>
    <r>
      <rPr>
        <b/>
        <sz val="10"/>
        <color rgb="FF0070C0"/>
        <rFont val="Marianne"/>
      </rPr>
      <t>Unités d’enseignement élémentaire autisme (UEEA)</t>
    </r>
    <r>
      <rPr>
        <sz val="10"/>
        <color theme="1"/>
        <rFont val="Marianne"/>
      </rPr>
      <t xml:space="preserve"> – Les UEEA sont des dispositifs collectifs fondés sur une coopération entre les acteurs de l’éducation nationale et du secteur médico-social. Implantées en milieu ordinaire dans des écoles du premier degré, les UEEA constituent une modalité de scolarisation notifiée par la CDAPH pour des élèves de 6 à 11 ans présentant un trouble du spectre de l’autisme (TSA) et nécessitant une prise en charge médico-sociale soutenue dans le cadre de l’école. L’objet principal de l’UEEA est de mettre en place un cadre spécifique et sécurisant permettant de soutenir la réussite scolaire et éducative. L’UEEA module le temps individuel et collectif – avec un maximum de 10 élèves – autour d’un parcours de scolarisation et d’interventions en application du projet personnalisé de scolarisation (PPS) de l’élève. Les enfants sont présents à l’école sur la même durée que l’ensemble des élèves d’école élémentaire. </t>
    </r>
  </si>
  <si>
    <t>Taux  d'évolution 
2024/2006</t>
  </si>
  <si>
    <t xml:space="preserve">Sources et champ : </t>
  </si>
  <si>
    <t xml:space="preserve">2. Hors UEEA </t>
  </si>
  <si>
    <t>Part des élèves en situation de handicap parmi les élèves du premier degré (en %) (2)</t>
  </si>
  <si>
    <t>3. Hors enfants accueillis et scolarisés pour de courtes périodes.</t>
  </si>
  <si>
    <t>4. Hors scolarité partagée à partir de 2008 pour éviter les doubles comptes.</t>
  </si>
  <si>
    <t>Part des élèves en situation de handicap parmi l'ensemble des élèves (en %)</t>
  </si>
  <si>
    <t>2. Les effectifs d'élèves en classe ordinaire n'incluent pas les effectifs d'élèves en UEEA. La colonne "Ensemble" ne les inclut pas non plus pour assurer une comparaison dans le temps (suivi des élèves en UEEA dans l'enquête à partir de 2021).</t>
  </si>
  <si>
    <t>Définitions :</t>
  </si>
  <si>
    <r>
      <rPr>
        <b/>
        <sz val="10"/>
        <color rgb="FF0070C0"/>
        <rFont val="Marianne"/>
      </rPr>
      <t>Âge théorique</t>
    </r>
    <r>
      <rPr>
        <sz val="10"/>
        <color rgb="FF0070C0"/>
        <rFont val="Marianne"/>
      </rPr>
      <t xml:space="preserve"> </t>
    </r>
    <r>
      <rPr>
        <sz val="10"/>
        <rFont val="Marianne"/>
      </rPr>
      <t xml:space="preserve">– C’est l’âge de l’élève qui, entré en CP à 6 ans, parcourt sa scolarité sans redoublement ni saut de classe. Ainsi, l’âge théorique à l’entrée en sixième est 11 ans. Un élève dans ce cas est dit «à l’heure». Les indicateurs «à l’heure», «en avance» et «en retard» sont calculés par rapport à l’âge théorique de référence pour chaque classe, soit 11 ans en sixième, 14 ans en troisième et 15 ans à l’entrée au lycée. </t>
    </r>
  </si>
  <si>
    <r>
      <rPr>
        <b/>
        <sz val="10"/>
        <color rgb="FF0070C0"/>
        <rFont val="Marianne"/>
      </rPr>
      <t>Enseignants référents</t>
    </r>
    <r>
      <rPr>
        <sz val="10"/>
        <color rgb="FF0070C0"/>
        <rFont val="Marianne"/>
      </rPr>
      <t xml:space="preserve">  </t>
    </r>
    <r>
      <rPr>
        <sz val="10"/>
        <color theme="1"/>
        <rFont val="Marianne"/>
      </rPr>
      <t>– Les enseignants référents pour la scolarisation des enfants en situation de handicap (ERSEH)  interviennent dans les premier et second degrés où ils font le lien entre les familles, l’école ou l’établissement et la maison départementale des personnes handicapées (MDPH) pour la scolarisation des élèves en situation de handicap.</t>
    </r>
  </si>
  <si>
    <r>
      <rPr>
        <b/>
        <sz val="10"/>
        <color rgb="FF0070C0"/>
        <rFont val="Marianne"/>
      </rPr>
      <t>Matériel pédagogique adapté</t>
    </r>
    <r>
      <rPr>
        <sz val="10"/>
        <color theme="1"/>
        <rFont val="Marianne"/>
      </rPr>
      <t xml:space="preserve"> – C’est un équipement attribué à l’élève en situation de handicap pour faciliter sa scolarisation, sur notification émise par la CDAPH dans le cadre de son projet personnalisé de scolarisation (PPS). Les matériels qui peuvent être mis à disposition sont principalement des matériels informatiques, tels que des ordinateurs, des claviers braille, des périphériques adaptés, des logiciels spécifiques, mais aussi des télé-agrandisseurs, des dictaphones, etc.</t>
    </r>
  </si>
  <si>
    <r>
      <rPr>
        <b/>
        <sz val="10"/>
        <color rgb="FF0070C0"/>
        <rFont val="Marianne"/>
      </rPr>
      <t>Milieu ordinaire</t>
    </r>
    <r>
      <rPr>
        <sz val="10"/>
        <rFont val="Marianne"/>
      </rPr>
      <t xml:space="preserve"> –  L’orientation vers le milieu ordinaire, notifiée par la CDAPH, correspond à une scolarisation dans l’école ou l’établissement scolaire du second degré relevant du ministère chargé de l’éducation nationale dont relève le domicile de l’élève en situation de handicap. La scolarisation en milieu ordinaire peut être complétée par un dispositif d’appui à la scolarisation. La loi n° 2005-102 du 11 février 2005 pose le principe de la scolarisation de l’enfant en situation de handicap en milieu ordinaire. La CDAPH peut également notifier une scolarisation à temps partagé entre le milieu ordinaire et un établissement médico-social (EMS).</t>
    </r>
  </si>
  <si>
    <r>
      <rPr>
        <b/>
        <sz val="10"/>
        <color rgb="FF0070C0"/>
        <rFont val="Marianne"/>
      </rPr>
      <t xml:space="preserve">Projet personnalisé de scolarisation (PPS) </t>
    </r>
    <r>
      <rPr>
        <b/>
        <sz val="10"/>
        <color rgb="FF3366FF"/>
        <rFont val="Marianne"/>
      </rPr>
      <t xml:space="preserve">– </t>
    </r>
    <r>
      <rPr>
        <sz val="10"/>
        <rFont val="Marianne"/>
      </rPr>
      <t xml:space="preserve">Le PPS rassemble dans un document les éléments relatifs au déroulement de la scolarité de l’élève en situation de handicap et les mesures de compensation nécessaires, notamment en termes de matériels pédagogiques adaptés, d’accompagnement, d’aménagement des enseignements. Élaboré par l’équipe pluridisciplinaire de la MDPH, le PPS concerne les élèves reconnus en situation de handicap par la CDAPH. C’est sur la base de ce PPS que la CDAPH rend les décisions relatives à la scolarisation de l’élève. </t>
    </r>
  </si>
  <si>
    <r>
      <rPr>
        <b/>
        <sz val="10"/>
        <color rgb="FF0070C0"/>
        <rFont val="Marianne"/>
      </rPr>
      <t xml:space="preserve">Unité d’enseignement maternelle autisme (UEMA) </t>
    </r>
    <r>
      <rPr>
        <sz val="10"/>
        <color theme="1"/>
        <rFont val="Marianne"/>
      </rPr>
      <t>– Les UEMA sont des dispositifs collectifs fondés sur une coopération entre les acteurs de l’éducation nationale et du secteur médico-social. Implantées en milieu ordinaire dans des écoles du premier degré, les UEMA constituent une modalité de scolarisation notifiée par la CDAPH pour des élèves de 3 à 6 ans présentant un trouble du spectre de l’autisme (TSA) et nécessitant une prise en charge médico-sociale soutenue dans le cadre de l’école. L’objet principal de l’UEMA est de mettre en place un cadre spécifique et sécurisant permettant de soutenir la réussite scolaire et éducative. L’UEMA module le temps individuel et collectif – avec un maximum de 7 élèves – autour d’un parcours de scolarisation et d’interventions en application du projet personnalisé de scolarisation (PPS) de l’élève. Les enfants sont présents à l’école sur la même durée que les élèves de leur classe d’âge. Les UEMA ont été créées à la rentrée 2018, leurs effectifs sont comptabilisés dans l’enquête n° 32 de la Depp.</t>
    </r>
  </si>
  <si>
    <r>
      <rPr>
        <b/>
        <sz val="10"/>
        <color rgb="FF0070C0"/>
        <rFont val="Marianne"/>
      </rPr>
      <t>Unité localisée pour l'inclusion scolaire (ULIS)</t>
    </r>
    <r>
      <rPr>
        <sz val="10"/>
        <color theme="1"/>
        <rFont val="Marianne"/>
      </rPr>
      <t xml:space="preserve"> – Unité localisée pour l’inclusion scolaire (ULIS), ex CLIS et UPI – Les ULIS sont des dispositifs collectifs qui constituent une modalité de scolarisation notifiée par la CDAPH pour des élèves en situation de handicap. Les élèves scolarisés avec appui d’une ULIS bénéficient de temps d’enseignement adapté, dispensés collectivement par un enseignant spécialisé, dans le cadre de regroupements. Chaque élève scolarisé avec appui d’une ULIS est inscrit en classe ordinaire et bénéficie de temps de regroupements en ULIS en plus des adaptations pédagogiques et des mesures de compensation individuelles mises en oeuvre au sein de sa classe de référence. Depuis 2015, l’appellation « unité localisée pour l’inclusion scolaire » est généralisée et remplace l’appellation « classe pour l’inclusion scolaire » (CLIS) dans les écoles et « unités pédagogiques d’intégration » (UPI) dans les collèges et lycées, instaurant les ULIS école, ULIS collège et ULIS lycée. </t>
    </r>
  </si>
  <si>
    <r>
      <rPr>
        <b/>
        <sz val="10"/>
        <color rgb="FF000000"/>
        <rFont val="Marianne"/>
      </rPr>
      <t>Notes :</t>
    </r>
    <r>
      <rPr>
        <sz val="10"/>
        <color rgb="FF000000"/>
        <rFont val="Marianne"/>
      </rPr>
      <t xml:space="preserve"> </t>
    </r>
  </si>
  <si>
    <t xml:space="preserve">Champ  : </t>
  </si>
  <si>
    <t>France (Mayotte à partir de 2012), public + privé (sous et hors contrat).</t>
  </si>
  <si>
    <t>France (Mayotte à partir de 2011), public + privé sous contrat.</t>
  </si>
  <si>
    <t>Élèves en situation de handicap quel que soit le mode de scolarisation (4)</t>
  </si>
  <si>
    <t>Éèves scolarisés en établissements hospitaliers ou médico-sociaux (3)</t>
  </si>
  <si>
    <t xml:space="preserve">Élèves du second degré toutes situations confondues </t>
  </si>
  <si>
    <t>Élèves en situation de handicap dans le second degré</t>
  </si>
  <si>
    <t xml:space="preserve">Élèves du premier degré toutes situations confondues </t>
  </si>
  <si>
    <t>Élèves en situation de handicap dans le premier degré (2)</t>
  </si>
  <si>
    <t>Élèves en situation de handicap en milieu ordinaire du premier et second degré</t>
  </si>
  <si>
    <r>
      <rPr>
        <b/>
        <sz val="10"/>
        <color rgb="FF000000"/>
        <rFont val="Marianne"/>
      </rPr>
      <t>Note :</t>
    </r>
    <r>
      <rPr>
        <sz val="10"/>
        <color rgb="FF000000"/>
        <rFont val="Marianne"/>
      </rPr>
      <t xml:space="preserve"> l'ensemble des élèves en situation de handicap inclut ceux dont le niveau n'est pas précisé (autre formation du second degré, autre formation professionnelle hors certification, etc.).</t>
    </r>
  </si>
  <si>
    <r>
      <rPr>
        <b/>
        <sz val="10"/>
        <color rgb="FF000000"/>
        <rFont val="Marianne"/>
      </rPr>
      <t>Champ :</t>
    </r>
    <r>
      <rPr>
        <sz val="10"/>
        <color rgb="FF000000"/>
        <rFont val="Marianne"/>
      </rPr>
      <t xml:space="preserve"> France (Mayotte à partir de 2012), public + privé (sous et hors contrat).</t>
    </r>
  </si>
  <si>
    <r>
      <rPr>
        <b/>
        <sz val="10"/>
        <color rgb="FF000000"/>
        <rFont val="Marianne"/>
      </rPr>
      <t xml:space="preserve">Source : </t>
    </r>
    <r>
      <rPr>
        <sz val="10"/>
        <color rgb="FF000000"/>
        <rFont val="Marianne"/>
      </rPr>
      <t>DEPP et DGESCO, enquêtes n° 3 et n° 12 et DEPP, système d’information Scolarité.</t>
    </r>
  </si>
  <si>
    <r>
      <rPr>
        <b/>
        <sz val="10"/>
        <color rgb="FF000000"/>
        <rFont val="Marianne"/>
      </rPr>
      <t>Note :</t>
    </r>
    <r>
      <rPr>
        <sz val="10"/>
        <color rgb="FF000000"/>
        <rFont val="Marianne"/>
      </rPr>
      <t xml:space="preserve"> âge révolu des élèves l’année de la rentrée scolaire.</t>
    </r>
  </si>
  <si>
    <r>
      <rPr>
        <b/>
        <sz val="10"/>
        <rFont val="Marianne"/>
      </rPr>
      <t xml:space="preserve">Lecture : </t>
    </r>
    <r>
      <rPr>
        <sz val="10"/>
        <rFont val="Marianne"/>
      </rPr>
      <t xml:space="preserve">en 2006, 11 100 élèves en situation de handicap âgés de 11 ans révolus sont des garçons ; ils sont 35 900 en 2024. En 2006, au même âge, on compte 6 200 filles et 15 400 en 2024.  </t>
    </r>
  </si>
  <si>
    <r>
      <rPr>
        <b/>
        <sz val="10"/>
        <color rgb="FF000000"/>
        <rFont val="Marianne"/>
      </rPr>
      <t>Source :</t>
    </r>
    <r>
      <rPr>
        <sz val="10"/>
        <color rgb="FF000000"/>
        <rFont val="Marianne"/>
      </rPr>
      <t xml:space="preserve"> DEPP et DGESCO, enquêtes n° 3 et n° 12.</t>
    </r>
  </si>
  <si>
    <r>
      <t>Effectif d'élèves accompagnés par une AESH dans le 1</t>
    </r>
    <r>
      <rPr>
        <vertAlign val="superscript"/>
        <sz val="10"/>
        <color theme="1"/>
        <rFont val="Marianne"/>
      </rPr>
      <t>er</t>
    </r>
    <r>
      <rPr>
        <sz val="10"/>
        <color theme="1"/>
        <rFont val="Marianne"/>
      </rPr>
      <t xml:space="preserve"> degré</t>
    </r>
  </si>
  <si>
    <r>
      <t>Part des élèves accompagnés par une AESH dans le 1</t>
    </r>
    <r>
      <rPr>
        <vertAlign val="superscript"/>
        <sz val="10"/>
        <color theme="1"/>
        <rFont val="Marianne"/>
      </rPr>
      <t>er</t>
    </r>
    <r>
      <rPr>
        <sz val="10"/>
        <color theme="1"/>
        <rFont val="Marianne"/>
      </rPr>
      <t xml:space="preserve"> degré parmi les élèves en situation de handicap (%)</t>
    </r>
  </si>
  <si>
    <r>
      <t>Part des élèves ayant une aide mutualisée parmi les élèves accompagnés par une AESH dans le 1</t>
    </r>
    <r>
      <rPr>
        <vertAlign val="superscript"/>
        <sz val="10"/>
        <color theme="1"/>
        <rFont val="Marianne"/>
      </rPr>
      <t>er</t>
    </r>
    <r>
      <rPr>
        <sz val="10"/>
        <color theme="1"/>
        <rFont val="Marianne"/>
      </rPr>
      <t xml:space="preserve"> degré  (%)</t>
    </r>
  </si>
  <si>
    <r>
      <t>Part des élèves ayant une aide individuelle parmi les élèves accompagnés par une AESH dans le 1</t>
    </r>
    <r>
      <rPr>
        <vertAlign val="superscript"/>
        <sz val="10"/>
        <color theme="1"/>
        <rFont val="Marianne"/>
      </rPr>
      <t>er</t>
    </r>
    <r>
      <rPr>
        <sz val="10"/>
        <color theme="1"/>
        <rFont val="Marianne"/>
      </rPr>
      <t xml:space="preserve"> degré   (%)</t>
    </r>
  </si>
  <si>
    <r>
      <t>Effectif d'élèves accompagnés par une AESH dans le 2</t>
    </r>
    <r>
      <rPr>
        <vertAlign val="superscript"/>
        <sz val="10"/>
        <color theme="1"/>
        <rFont val="Marianne"/>
      </rPr>
      <t>d</t>
    </r>
    <r>
      <rPr>
        <sz val="10"/>
        <color theme="1"/>
        <rFont val="Marianne"/>
      </rPr>
      <t xml:space="preserve"> degré</t>
    </r>
  </si>
  <si>
    <r>
      <t>Part des élèves accompagnés par une AESH dans le 2</t>
    </r>
    <r>
      <rPr>
        <vertAlign val="superscript"/>
        <sz val="10"/>
        <color theme="1"/>
        <rFont val="Marianne"/>
      </rPr>
      <t>d</t>
    </r>
    <r>
      <rPr>
        <sz val="10"/>
        <color theme="1"/>
        <rFont val="Marianne"/>
      </rPr>
      <t xml:space="preserve"> degré parmi les élèves en situation de handicap  (%)</t>
    </r>
  </si>
  <si>
    <r>
      <t>Part des élèves ayant une aide mutualisée parmi les élèves accompagnés par une AESH dans le 2</t>
    </r>
    <r>
      <rPr>
        <vertAlign val="superscript"/>
        <sz val="10"/>
        <color theme="1"/>
        <rFont val="Marianne"/>
      </rPr>
      <t>d</t>
    </r>
    <r>
      <rPr>
        <sz val="10"/>
        <color theme="1"/>
        <rFont val="Marianne"/>
      </rPr>
      <t xml:space="preserve"> degré  (%)  </t>
    </r>
  </si>
  <si>
    <r>
      <t>Part des élèves ayant une aide individuelle parmi les élèves accompagnés par une AESH dans le 2</t>
    </r>
    <r>
      <rPr>
        <vertAlign val="superscript"/>
        <sz val="10"/>
        <color theme="1"/>
        <rFont val="Marianne"/>
      </rPr>
      <t>d</t>
    </r>
    <r>
      <rPr>
        <sz val="10"/>
        <color theme="1"/>
        <rFont val="Marianne"/>
      </rPr>
      <t xml:space="preserve"> degré   (%)</t>
    </r>
  </si>
  <si>
    <r>
      <t>Nombre d'élèves ayant recours à du matériel pédagogique adapté - 1</t>
    </r>
    <r>
      <rPr>
        <vertAlign val="superscript"/>
        <sz val="11"/>
        <color theme="1"/>
        <rFont val="Marianne"/>
      </rPr>
      <t>er</t>
    </r>
    <r>
      <rPr>
        <sz val="11"/>
        <color theme="1"/>
        <rFont val="Marianne"/>
      </rPr>
      <t xml:space="preserve"> degré </t>
    </r>
  </si>
  <si>
    <r>
      <t>Nombre d'élèves ayant recours à du matériel pédagogique adapté - 2</t>
    </r>
    <r>
      <rPr>
        <vertAlign val="superscript"/>
        <sz val="11"/>
        <color theme="1"/>
        <rFont val="Marianne"/>
      </rPr>
      <t>d</t>
    </r>
    <r>
      <rPr>
        <sz val="11"/>
        <color theme="1"/>
        <rFont val="Marianne"/>
      </rPr>
      <t xml:space="preserve"> degré </t>
    </r>
  </si>
  <si>
    <r>
      <t>Nombre d'élèves ayant recours à un transport spécifique - 1</t>
    </r>
    <r>
      <rPr>
        <vertAlign val="superscript"/>
        <sz val="11"/>
        <color theme="1"/>
        <rFont val="Marianne"/>
      </rPr>
      <t xml:space="preserve">er </t>
    </r>
    <r>
      <rPr>
        <sz val="11"/>
        <color theme="1"/>
        <rFont val="Marianne"/>
      </rPr>
      <t xml:space="preserve">degré </t>
    </r>
  </si>
  <si>
    <r>
      <t>Nombre d'élèves ayant recours à un transport spécifique - 2</t>
    </r>
    <r>
      <rPr>
        <vertAlign val="superscript"/>
        <sz val="11"/>
        <color theme="1"/>
        <rFont val="Marianne"/>
      </rPr>
      <t>d</t>
    </r>
    <r>
      <rPr>
        <sz val="11"/>
        <color theme="1"/>
        <rFont val="Marianne"/>
      </rPr>
      <t xml:space="preserve"> degré </t>
    </r>
  </si>
  <si>
    <r>
      <rPr>
        <b/>
        <sz val="11"/>
        <color rgb="FF000000"/>
        <rFont val="Marianne"/>
      </rPr>
      <t>Lecture :</t>
    </r>
    <r>
      <rPr>
        <sz val="11"/>
        <color rgb="FF000000"/>
        <rFont val="Marianne"/>
      </rPr>
      <t xml:space="preserve"> en 2006, 7,5% des élèves en situation de handicap scolarisés dans le premier degré ont recours à du matériel pédagogique adapté pour être aidés dans leur scolarité. </t>
    </r>
  </si>
  <si>
    <r>
      <rPr>
        <b/>
        <sz val="11"/>
        <color rgb="FF000000"/>
        <rFont val="Marianne"/>
      </rPr>
      <t>Champ :</t>
    </r>
    <r>
      <rPr>
        <sz val="11"/>
        <color rgb="FF000000"/>
        <rFont val="Marianne"/>
      </rPr>
      <t xml:space="preserve"> France (Mayotte à partir de 2012), public + privé (sous et hors contrat).</t>
    </r>
  </si>
  <si>
    <r>
      <rPr>
        <b/>
        <sz val="11"/>
        <color rgb="FF000000"/>
        <rFont val="Marianne"/>
      </rPr>
      <t>Source :</t>
    </r>
    <r>
      <rPr>
        <sz val="11"/>
        <color rgb="FF000000"/>
        <rFont val="Marianne"/>
      </rPr>
      <t xml:space="preserve"> DEPP et DGESCO, enquêtes n° 3 et n° 12.</t>
    </r>
  </si>
  <si>
    <r>
      <rPr>
        <b/>
        <sz val="11"/>
        <color rgb="FF000000"/>
        <rFont val="Marianne"/>
      </rPr>
      <t xml:space="preserve">Champ : </t>
    </r>
    <r>
      <rPr>
        <sz val="11"/>
        <color rgb="FF000000"/>
        <rFont val="Marianne"/>
      </rPr>
      <t>France (Mayotte à partir de 2012), public + privé (sous et hors contrat).</t>
    </r>
  </si>
  <si>
    <r>
      <rPr>
        <b/>
        <sz val="11"/>
        <color rgb="FF000000"/>
        <rFont val="Marianne"/>
      </rPr>
      <t>Lecture :</t>
    </r>
    <r>
      <rPr>
        <sz val="11"/>
        <color rgb="FF000000"/>
        <rFont val="Marianne"/>
      </rPr>
      <t xml:space="preserve"> en 2006, 81,2 % des élèves du premier degré sont scolarisés à temps complet. </t>
    </r>
  </si>
  <si>
    <r>
      <rPr>
        <b/>
        <sz val="10"/>
        <color rgb="FF000000"/>
        <rFont val="Marianne"/>
      </rPr>
      <t>Lecture :</t>
    </r>
    <r>
      <rPr>
        <sz val="10"/>
        <color rgb="FF000000"/>
        <rFont val="Marianne"/>
      </rPr>
      <t xml:space="preserve"> en 2006, 71 400 élèves en situation de handicap dans le premier degré sont scolarisés en classe ordinaire (soit 64,3 % des élèves scolarisés en milieu ordinaire c’est-à-dire en classe ordinaire avec ou sans l'appui d'une ULIS).  Parmi ces 71 400 élèves 32,7 % sont des filles.  </t>
    </r>
  </si>
  <si>
    <t xml:space="preserve">1. L’année 2016 marquée par la grève des enseignants a généré de la sous-déclaration dans les enquêtes n° 3 et n° 12, c’est pourquoi aucune donnée n’est diffusée pour cette année. </t>
  </si>
  <si>
    <r>
      <rPr>
        <b/>
        <sz val="10"/>
        <color rgb="FF000000"/>
        <rFont val="Marianne"/>
      </rPr>
      <t>Lecture :</t>
    </r>
    <r>
      <rPr>
        <sz val="10"/>
        <color rgb="FF000000"/>
        <rFont val="Marianne"/>
      </rPr>
      <t xml:space="preserve"> en 2006, 34 900 élèves en situation de handicap dans le second degré sont scolarisés en classe ordinaire (soit 78,9 % des élèves scolarisés en milieu ordinaire c’est-à-dire en classe ordinaire avec ou sans l'appui d'une ULIS).  Parmi ces 34 900 élèves 36,8 % sont des filles.  </t>
    </r>
  </si>
  <si>
    <r>
      <rPr>
        <b/>
        <sz val="10"/>
        <color rgb="FF000000"/>
        <rFont val="Marianne"/>
      </rPr>
      <t xml:space="preserve">Source : </t>
    </r>
    <r>
      <rPr>
        <sz val="10"/>
        <color rgb="FF000000"/>
        <rFont val="Marianne"/>
      </rPr>
      <t>DEPP et DGESCO, enquête n° 12.</t>
    </r>
  </si>
  <si>
    <r>
      <rPr>
        <b/>
        <sz val="10"/>
        <color rgb="FF000000"/>
        <rFont val="Marianne"/>
      </rPr>
      <t>Note :</t>
    </r>
    <r>
      <rPr>
        <sz val="10"/>
        <color rgb="FF000000"/>
        <rFont val="Marianne"/>
      </rPr>
      <t xml:space="preserve"> l’année 2016 marquée par la grève des enseignants a généré de la sous-déclaration dans les enquêtes n°3 et n°12, c’est pourquoi aucune donnée n’est diffusée sur cette année. </t>
    </r>
  </si>
  <si>
    <r>
      <rPr>
        <b/>
        <sz val="10"/>
        <color rgb="FF000000"/>
        <rFont val="Marianne"/>
      </rPr>
      <t>Champ :</t>
    </r>
    <r>
      <rPr>
        <sz val="10"/>
        <color rgb="FF000000"/>
        <rFont val="Marianne"/>
      </rPr>
      <t xml:space="preserve"> France (Mayotte à partir de 2012), public + privé (sous et hors contrat). </t>
    </r>
  </si>
  <si>
    <r>
      <rPr>
        <b/>
        <sz val="10"/>
        <color rgb="FF000000"/>
        <rFont val="Marianne"/>
      </rPr>
      <t>Source :</t>
    </r>
    <r>
      <rPr>
        <sz val="10"/>
        <color rgb="FF000000"/>
        <rFont val="Marianne"/>
      </rPr>
      <t xml:space="preserve"> DEPP et DGESCO, enquête n° 3.</t>
    </r>
  </si>
  <si>
    <r>
      <rPr>
        <b/>
        <sz val="10"/>
        <color rgb="FF000000"/>
        <rFont val="Marianne"/>
      </rPr>
      <t>Lecture :</t>
    </r>
    <r>
      <rPr>
        <sz val="10"/>
        <color rgb="FF000000"/>
        <rFont val="Marianne"/>
      </rPr>
      <t xml:space="preserve"> en 2006, 82,5 % des élèves en situation de handicap et âgés de 11 ans sont scolarisés dans le premier degré. Cette part est de 46,7 % en 2024. </t>
    </r>
  </si>
  <si>
    <r>
      <rPr>
        <b/>
        <sz val="10"/>
        <color rgb="FF000000"/>
        <rFont val="Marianne"/>
      </rPr>
      <t>Note :</t>
    </r>
    <r>
      <rPr>
        <sz val="10"/>
        <color rgb="FF000000"/>
        <rFont val="Marianne"/>
      </rPr>
      <t xml:space="preserve"> l’année 2016 marquée par la grève des enseignants a généré de la sous-déclaration dans les enquêtes n° 3 et n° 12, c’est pourquoi aucune donnée n’est diffusée sur cette année. </t>
    </r>
  </si>
  <si>
    <r>
      <rPr>
        <b/>
        <sz val="10"/>
        <color rgb="FF000000"/>
        <rFont val="Marianne"/>
      </rPr>
      <t>Champ :</t>
    </r>
    <r>
      <rPr>
        <sz val="10"/>
        <color rgb="FF000000"/>
        <rFont val="Marianne"/>
      </rPr>
      <t xml:space="preserve"> France (y compris Mayotte pour 2023 et hors Mayotte pour 2006) public + privé sous contrat.</t>
    </r>
  </si>
  <si>
    <r>
      <rPr>
        <b/>
        <sz val="10"/>
        <color rgb="FF000000"/>
        <rFont val="Marianne"/>
      </rPr>
      <t>Source :</t>
    </r>
    <r>
      <rPr>
        <sz val="10"/>
        <color rgb="FF000000"/>
        <rFont val="Marianne"/>
      </rPr>
      <t xml:space="preserve"> DEPP, système d’information Scolarité.</t>
    </r>
  </si>
  <si>
    <t xml:space="preserve">2. L’année 2016 marquée par la grève des enseignants a généré de la sous-déclaration dans les enquêtes n °3 et n° 12, c’est pourquoi aucune donnée n’est diffusée sur cette année. </t>
  </si>
  <si>
    <r>
      <rPr>
        <b/>
        <sz val="10"/>
        <color rgb="FF000000"/>
        <rFont val="Marianne"/>
      </rPr>
      <t xml:space="preserve">Lecture : </t>
    </r>
    <r>
      <rPr>
        <sz val="10"/>
        <color rgb="FF000000"/>
        <rFont val="Marianne"/>
      </rPr>
      <t>en 2024, parmi les élèves du premier degré en situation du handicap et scolarisé dans le premier degré, 1,4 % ont comme trouble principal un trouble auditif.</t>
    </r>
  </si>
  <si>
    <r>
      <rPr>
        <b/>
        <sz val="10"/>
        <color rgb="FF000000"/>
        <rFont val="Marianne"/>
      </rPr>
      <t xml:space="preserve">Source : </t>
    </r>
    <r>
      <rPr>
        <sz val="10"/>
        <color rgb="FF000000"/>
        <rFont val="Marianne"/>
      </rPr>
      <t>DEPP et DGESCO, enquête n° 3.</t>
    </r>
  </si>
  <si>
    <t xml:space="preserve">2. L’année 2016 marquée par la grève des enseignants a généré de la sous-déclaration dans les enquêtes n° 3 et n° 12, c’est pourquoi aucune donnée n’est diffusée sur cette année. </t>
  </si>
  <si>
    <r>
      <rPr>
        <b/>
        <sz val="10"/>
        <color rgb="FF000000"/>
        <rFont val="Marianne"/>
      </rPr>
      <t xml:space="preserve">Lecture : </t>
    </r>
    <r>
      <rPr>
        <sz val="10"/>
        <color rgb="FF000000"/>
        <rFont val="Marianne"/>
      </rPr>
      <t>en 2024, parmi les élèves du premier degré en situation du handicap et scolarisé dans le premier degré, 1,5 % ont comme trouble principal un trouble auditif.</t>
    </r>
  </si>
  <si>
    <r>
      <rPr>
        <b/>
        <sz val="10"/>
        <color rgb="FF000000"/>
        <rFont val="Marianne"/>
      </rPr>
      <t>Source :</t>
    </r>
    <r>
      <rPr>
        <sz val="10"/>
        <color rgb="FF000000"/>
        <rFont val="Marianne"/>
      </rPr>
      <t xml:space="preserve"> DEPP et DGESCO, enquête n° 12.</t>
    </r>
  </si>
  <si>
    <r>
      <rPr>
        <b/>
        <sz val="10"/>
        <color rgb="FF000000"/>
        <rFont val="Marianne"/>
      </rPr>
      <t xml:space="preserve">Champ : </t>
    </r>
    <r>
      <rPr>
        <sz val="10"/>
        <color rgb="FF000000"/>
        <rFont val="Marianne"/>
      </rPr>
      <t>France (Mayotte à partir de 2012), public + privé (sous et hors contrat).</t>
    </r>
  </si>
  <si>
    <t>Premier degré</t>
  </si>
  <si>
    <t>Second degré</t>
  </si>
  <si>
    <r>
      <rPr>
        <b/>
        <sz val="11"/>
        <color rgb="FF000000"/>
        <rFont val="Marianne"/>
      </rPr>
      <t>Note :</t>
    </r>
    <r>
      <rPr>
        <sz val="11"/>
        <color rgb="FF000000"/>
        <rFont val="Marianne"/>
      </rPr>
      <t xml:space="preserve"> les enquêtes n° 3 et n° 12 permettent de rendre compte du temps de scolarisation de l’élève (temps complet dans l’école ou l’établissement scolaire, temps partiel. Le temps de scolarité correspond au temps durant lequel l’élève reçoit un enseignement dans l’école ou l’établissement scolaire. Il ne comprend pas les plages de l’emploi du temps où l’élève bénéficie de soins éducatifs, thérapeutiques ou rééducatifs, dispensés par un établissement ou service sanitaire ou médico-social ou par des intervenants externes, qu’ils interviennent ou non au sein de l’établissement scolaire.  Depuis 2017, en cas de scolarité à temps partiel, l’enquête recueille le nombre de demi - journées de scolarité en classe ordinaire.</t>
    </r>
  </si>
  <si>
    <r>
      <rPr>
        <b/>
        <sz val="11"/>
        <color rgb="FF000000"/>
        <rFont val="Marianne"/>
      </rPr>
      <t>Champ :</t>
    </r>
    <r>
      <rPr>
        <sz val="11"/>
        <color rgb="FF000000"/>
        <rFont val="Marianne"/>
      </rPr>
      <t xml:space="preserve"> France (Mayotte à partir de 2012), public + privé (sous et hors contrat), hors élèves en UEEA.</t>
    </r>
  </si>
  <si>
    <t>Élèves toutes situations confondues</t>
  </si>
  <si>
    <t>Par souci de simplification, le terme « élèves en situation de handicap » est employé dans cette étude. Toutefois, il convient de préciser qu'il désigne plus précisément les élèves bénéficiant d’un projet personnalisé de scolarisation (PPS).</t>
  </si>
  <si>
    <t>La DEPP mène chaque année des enquêtes exhaustives et anonymes sur les élèves en situation de handicap. Il s’agit des opérations statistiques « n° 3 » et « n° 12 » relatives à la scolarisation des élèves dans les établissements du premier et du second degré d’enseignement relevant du ministère chargé de l’éducation nationale et de l’opération statistique « n° 32 » relative à la scolarisation des jeunes en situation de handicap accueillis dans les établissements hospitaliers et médico - sociaux. Le champ des enquêtes n° 3 et n° 12 concerne les élèves ayant un projet personnalisé de scolarisation (PPS). Le PPS rassemble dans un document les éléments relatifs au déroulement de la scolarité de l’élève en situation de handicap et les mesures de compensation nécessaires. Élaboré par l’équipe pluridisciplinaire de la MDPH, le PPS concerne les élèves reconnus en situation de handicap par la CDAPH. Les séries observées débutent en 2006 afin d’observer le système scolaire un an après la mise en œuvre de la loi du 11 février 2005 et elles se terminent en 2024 correspondant à la dernière année disponible au moment de l’étude. Pour l'aide humaine, les séries sont présentés jusqu’à 2022, qui constitue la dernière année pour laquelle des données comparables et consolidées sont disponibles.</t>
  </si>
  <si>
    <t xml:space="preserve">1. L’année 2016 marquée par la grève des enseignants a généré de la sous-déclaration dans les enquêtes n° 3 et n° 12, c’est pourquoi aucune donnée n’est diffusée sur cette année. </t>
  </si>
  <si>
    <r>
      <rPr>
        <b/>
        <sz val="10"/>
        <rFont val="Marianne"/>
      </rPr>
      <t xml:space="preserve">Lecture : </t>
    </r>
    <r>
      <rPr>
        <sz val="10"/>
        <rFont val="Marianne"/>
      </rPr>
      <t>en 2006, 18 300 élèves en situation de handicap sont scolarisés dans le premier cycle hors Segpa. 
Ils sont 117 500 en 2024. L'effectif a été multiplié par 6,4 entre 2006 et 2024. Au total, en 2006, 34 900 élèves en situation de handicap sont scolarisés en classe ordinaire du second degré (soit 0,6 % des effectifs d’élèves du second degré). Ils sont 187 800 en 2024 (soit 3,3 % des effectifs d'élèves du second degré).</t>
    </r>
  </si>
  <si>
    <t xml:space="preserve">Figure 5 - Recours au matériel pédagogique adapté et au transport scolaire spécifique </t>
  </si>
  <si>
    <t>Figure 4 - L'aide humaine reçue dans le premier et le second degré</t>
  </si>
  <si>
    <t xml:space="preserve">Figure 2 - Effectifs d'élèves en situation de handicap scolarisés en classe ordinaire dans le second degré </t>
  </si>
  <si>
    <t xml:space="preserve">Figure 1 - Effectifs d'élèves en situation de handicap selon le mode de scolarisation </t>
  </si>
  <si>
    <t xml:space="preserve">Figure 7.1 web - Répartition des élèves du premier degré selon le mode de scolarisation </t>
  </si>
  <si>
    <t xml:space="preserve">Figure 7.2 web -  Répartition des élèves du second degré selon le mode de scolarisation </t>
  </si>
  <si>
    <t>Figure 8 web -   Part des élèves en situation de handicap scolarisés à 11 ans dans le premier degré (%)</t>
  </si>
  <si>
    <t>Figure 9 web -  - Pyramide des âges des élèves scolarisés en milieu ordinaire dans l'enseignement scolaire</t>
  </si>
  <si>
    <t>Figure 10.1 web -  Répartition des élèves du premier degré en situation de handicap selon le trouble principal (en %)</t>
  </si>
  <si>
    <t>Figure 10.2 web -  Repartition des élèves du second degré en situation de handicap selon le trouble principal (en %)</t>
  </si>
  <si>
    <t>Figure 11 web -  Répartition des élèves en situation de handicap en milieu ordinaire selon le temps de scolarisation (en %)</t>
  </si>
  <si>
    <r>
      <rPr>
        <b/>
        <sz val="11"/>
        <rFont val="Marianne"/>
      </rPr>
      <t>Lecture :</t>
    </r>
    <r>
      <rPr>
        <sz val="11"/>
        <rFont val="Marianne"/>
      </rPr>
      <t xml:space="preserve"> en 2017, parmi les élèves du premier degré scolarisés en milieu ordinaire (avec ou sans l'appui d'un ULIS) fréquentent une école à temps plein pour 85,9% d'entre eux. Cette part des de 92,4 % en 2024.</t>
    </r>
  </si>
  <si>
    <r>
      <rPr>
        <b/>
        <sz val="10"/>
        <color rgb="FF0070C0"/>
        <rFont val="Marianne"/>
      </rPr>
      <t xml:space="preserve">AESH  : accompagnant d'élève en situation de handicap – </t>
    </r>
    <r>
      <rPr>
        <sz val="10"/>
        <color theme="1"/>
        <rFont val="Marianne"/>
      </rPr>
      <t xml:space="preserve">L’aide dispensée par les personnels chargés de l’accompagnement des élèves en situation de handicap, pour lesquels une aide a été notifiée par la CDAPH, dans le cadre scolaire et périscolaire a pour vocation de favoriser l’autonomie de l’élève dans les actes de la vie quotidienne, l’accès aux activités d’apprentissage (éducatives, culturelles, sportives, artistiques ou professionnelles) et les activités de la vie sociale et relationnelle sur tous les temps et lieux scolaires (stages, sorties et voyages scolaires). 
</t>
    </r>
    <r>
      <rPr>
        <b/>
        <sz val="10"/>
        <color theme="1"/>
        <rFont val="Marianne"/>
      </rPr>
      <t>Aide humaine</t>
    </r>
    <r>
      <rPr>
        <sz val="10"/>
        <color theme="1"/>
        <rFont val="Marianne"/>
      </rPr>
      <t xml:space="preserve"> : Il s’agit de l’aide dispensée par les personnels chargés de l’accompagnement des élèves en situation de handicap, pour lesquels une aide a été notifiée par la CDAPH, dans le cadre scolaire et périscolaire. Cette aide a pour vocation de favoriser l’autonomie de l’élève dans les actes de la vie quotidienne, l’accès aux activités d’apprentissage (éducatives, culturelles, sportives, artistiques ou professionnelles) et les activités de la vie sociale et relationnelle sur tous les temps et lieux scolaires (stages, sorties et voyages scolaires). Elle peut prendre trois formes différentes : 
−</t>
    </r>
    <r>
      <rPr>
        <b/>
        <sz val="10"/>
        <color theme="1"/>
        <rFont val="Marianne"/>
      </rPr>
      <t xml:space="preserve"> l’aide humaine mutualisée </t>
    </r>
    <r>
      <rPr>
        <sz val="10"/>
        <color theme="1"/>
        <rFont val="Marianne"/>
      </rPr>
      <t xml:space="preserve">: aide apportée simultanément à plusieurs élèves ne nécessitant pas une attention soutenue et continue, dans le respect des notifications de la CDAPH. La CDAPH détermine les activités principales de l’aide humaine mutualisée, sans préciser de quotité horaire nécessaire. C’est l’équipe pédagogique qui détermine quand cette aide est la plus pertinente ; 
− </t>
    </r>
    <r>
      <rPr>
        <b/>
        <sz val="10"/>
        <color theme="1"/>
        <rFont val="Marianne"/>
      </rPr>
      <t>l’aide humaine individuelle :</t>
    </r>
    <r>
      <rPr>
        <sz val="10"/>
        <color theme="1"/>
        <rFont val="Marianne"/>
      </rPr>
      <t xml:space="preserve"> suivi individuel d’un élève, que l’enfant soit scolarisé à temps complet ou à temps partiel. Elle facilite l’inclusion scolaire d’un seul élève qui requiert une attention soutenue et continue. L’aide humaine individualisée est accordée par la CDAPH lorsque l’aide mutualisée ne permet pas de répondre aux besoins d’accompagnement de l’élève. La notification de la CDAPH précise le temps d’accompagnement par semaine et les activités principales pour lesquelles l’élève doit être accompagné ;
− </t>
    </r>
    <r>
      <rPr>
        <b/>
        <sz val="10"/>
        <color theme="1"/>
        <rFont val="Marianne"/>
      </rPr>
      <t xml:space="preserve">l’accompagnement collectif </t>
    </r>
    <r>
      <rPr>
        <sz val="10"/>
        <color theme="1"/>
        <rFont val="Marianne"/>
      </rPr>
      <t>des élèves orientés en unités localisées pour l’inclusion scolaire (ULIS).</t>
    </r>
  </si>
  <si>
    <r>
      <t xml:space="preserve">12 - Mbaye (2025), "Handicap chez les jeunes de 5 à 20 ans : mesurer et comprendre une diversité de situations", </t>
    </r>
    <r>
      <rPr>
        <i/>
        <u/>
        <sz val="10"/>
        <color indexed="30"/>
        <rFont val="Marianne"/>
      </rPr>
      <t>Etudes et Résultats</t>
    </r>
    <r>
      <rPr>
        <u/>
        <sz val="10"/>
        <color indexed="30"/>
        <rFont val="Marianne"/>
      </rPr>
      <t>, n°1347, mars.</t>
    </r>
  </si>
  <si>
    <r>
      <t xml:space="preserve">1 - Farges, 2025, "174 000 enfants et adolescents handicapés sont accompagnés par des structures dédiées fin 2022", </t>
    </r>
    <r>
      <rPr>
        <i/>
        <u/>
        <sz val="10"/>
        <color indexed="30"/>
        <rFont val="Marianne"/>
      </rPr>
      <t>Etudes et Résultats</t>
    </r>
    <r>
      <rPr>
        <u/>
        <sz val="10"/>
        <color indexed="30"/>
        <rFont val="Marianne"/>
      </rPr>
      <t>, n°1331, mars.</t>
    </r>
  </si>
  <si>
    <r>
      <t xml:space="preserve">2 - Bergeron, 2022, "Près de 170 000 enfants et adolescents handicapés accompagnés dans des structures dédiées fin 2018", </t>
    </r>
    <r>
      <rPr>
        <i/>
        <u/>
        <sz val="10"/>
        <color indexed="30"/>
        <rFont val="Marianne"/>
      </rPr>
      <t>Etudes et Résultats</t>
    </r>
    <r>
      <rPr>
        <u/>
        <sz val="10"/>
        <color indexed="30"/>
        <rFont val="Marianne"/>
      </rPr>
      <t>, n°1231, mai.</t>
    </r>
  </si>
  <si>
    <r>
      <t xml:space="preserve">3 - DEPP, 2024,  </t>
    </r>
    <r>
      <rPr>
        <i/>
        <u/>
        <sz val="10"/>
        <color indexed="30"/>
        <rFont val="Marianne"/>
      </rPr>
      <t>Repères et références statistiques</t>
    </r>
    <r>
      <rPr>
        <u/>
        <sz val="10"/>
        <color indexed="30"/>
        <rFont val="Marianne"/>
      </rPr>
      <t xml:space="preserve"> 2024, Paris</t>
    </r>
  </si>
  <si>
    <r>
      <t>4 - DEPP, 2024,</t>
    </r>
    <r>
      <rPr>
        <i/>
        <u/>
        <sz val="10"/>
        <color indexed="30"/>
        <rFont val="Marianne"/>
      </rPr>
      <t xml:space="preserve"> </t>
    </r>
    <r>
      <rPr>
        <u/>
        <sz val="10"/>
        <color indexed="30"/>
        <rFont val="Marianne"/>
      </rPr>
      <t>Panorama statistique des personnels de l'enseignement scolaire 2022-2023, Paris</t>
    </r>
  </si>
  <si>
    <r>
      <t xml:space="preserve">5 - DREES, 2024, </t>
    </r>
    <r>
      <rPr>
        <i/>
        <u/>
        <sz val="10"/>
        <color indexed="30"/>
        <rFont val="Marianne"/>
      </rPr>
      <t>Le handicap en chiffres</t>
    </r>
    <r>
      <rPr>
        <u/>
        <sz val="10"/>
        <color indexed="30"/>
        <rFont val="Marianne"/>
      </rPr>
      <t xml:space="preserve"> – Édition 2024, Paris</t>
    </r>
  </si>
  <si>
    <r>
      <t xml:space="preserve">6 - Le Laidier, Michaudon, Prouchandy (2016), « Depuis la loi de 2005, la scolarisation des enfants en situation de handicap a très fortement progressé », </t>
    </r>
    <r>
      <rPr>
        <i/>
        <u/>
        <sz val="10"/>
        <color indexed="30"/>
        <rFont val="Marianne"/>
      </rPr>
      <t>Note d’information</t>
    </r>
    <r>
      <rPr>
        <u/>
        <sz val="10"/>
        <color indexed="30"/>
        <rFont val="Marianne"/>
      </rPr>
      <t>, n°16.36, décembre.</t>
    </r>
  </si>
  <si>
    <r>
      <t xml:space="preserve">8 - Weber, 2024, «Attribution des droits par les MDPH en 2022», </t>
    </r>
    <r>
      <rPr>
        <i/>
        <u/>
        <sz val="10"/>
        <color indexed="30"/>
        <rFont val="Marianne"/>
      </rPr>
      <t>Repères statistiques</t>
    </r>
    <r>
      <rPr>
        <u/>
        <sz val="10"/>
        <color indexed="30"/>
        <rFont val="Marianne"/>
      </rPr>
      <t>, février.</t>
    </r>
  </si>
  <si>
    <r>
      <t xml:space="preserve">9 - Fouche, Tilki, 2025, «Attribution des droits par les MDPH en 2023», </t>
    </r>
    <r>
      <rPr>
        <i/>
        <u/>
        <sz val="10"/>
        <color indexed="30"/>
        <rFont val="Marianne"/>
      </rPr>
      <t>Repères statistiques</t>
    </r>
    <r>
      <rPr>
        <u/>
        <sz val="10"/>
        <color indexed="30"/>
        <rFont val="Marianne"/>
      </rPr>
      <t>, mars.</t>
    </r>
  </si>
  <si>
    <r>
      <t xml:space="preserve">10 - Galtier, Manivel, Peruyero, 2025, "Jeunes en situation de handicap : une mobilité sociale entravée", </t>
    </r>
    <r>
      <rPr>
        <i/>
        <u/>
        <sz val="10"/>
        <color indexed="30"/>
        <rFont val="Marianne"/>
      </rPr>
      <t>Note d'analyse</t>
    </r>
    <r>
      <rPr>
        <u/>
        <sz val="10"/>
        <color indexed="30"/>
        <rFont val="Marianne"/>
      </rPr>
      <t>, mai.</t>
    </r>
  </si>
  <si>
    <r>
      <t xml:space="preserve">11 - Scheidegger, Raynaud (2007), "Les caractéristiques des handicaps en fonction de leur période de survenue", </t>
    </r>
    <r>
      <rPr>
        <i/>
        <u/>
        <sz val="10"/>
        <color indexed="30"/>
        <rFont val="Marianne"/>
      </rPr>
      <t>Etudes et Résultats</t>
    </r>
    <r>
      <rPr>
        <u/>
        <sz val="10"/>
        <color indexed="30"/>
        <rFont val="Marianne"/>
      </rPr>
      <t>, n°559, mars.</t>
    </r>
  </si>
  <si>
    <t>de 2006 à 2008 : France (hors Mayotte), public + privé ;</t>
  </si>
  <si>
    <t>de 2009 à 2010 : France (hors Mayotte), public + privé sous contrat ;</t>
  </si>
  <si>
    <t>de 2011 à 2024 : France (y compris Mayotte), public + privé sous contrat.</t>
  </si>
  <si>
    <r>
      <rPr>
        <b/>
        <sz val="10"/>
        <rFont val="Marianne"/>
      </rPr>
      <t>Lecture :</t>
    </r>
    <r>
      <rPr>
        <sz val="10"/>
        <rFont val="Marianne"/>
      </rPr>
      <t xml:space="preserve"> en 2006, 232 400 élèves en situation de handicap sont scolarisés dans un établissement scolaire du premier ou second degré, avec ou sans l’appui d’une ULIS ou dans un établissement hospitalier ou médico-social. Parmi eux, 155 400 élèves sont scolarisés en milieu ordinaire dont 111 100 dans un établissement du premier degré et 44 300 dans un établissement du second degré. Ces 232 400 élèves représentent 2% de l'ensemble des élèves toutes situations confondues.</t>
    </r>
  </si>
  <si>
    <t xml:space="preserve">les enquêtes n° 3 et n° 12 permettent de rendre compte du temps de scolarisation de l’élève (temps complet dans l’école ou l’établissement scolaire, temps partiel). </t>
  </si>
  <si>
    <r>
      <t>Part des élèves ayant recours à du matériel pédagogique adapté - 1</t>
    </r>
    <r>
      <rPr>
        <vertAlign val="superscript"/>
        <sz val="11"/>
        <color theme="1"/>
        <rFont val="Marianne"/>
      </rPr>
      <t>er</t>
    </r>
    <r>
      <rPr>
        <sz val="11"/>
        <color theme="1"/>
        <rFont val="Marianne"/>
      </rPr>
      <t xml:space="preserve"> degré </t>
    </r>
  </si>
  <si>
    <r>
      <t>Part des élèves ayant recours à du matériel pédagogique adapté - 2</t>
    </r>
    <r>
      <rPr>
        <vertAlign val="superscript"/>
        <sz val="11"/>
        <color theme="1"/>
        <rFont val="Marianne"/>
      </rPr>
      <t>d</t>
    </r>
    <r>
      <rPr>
        <sz val="11"/>
        <color theme="1"/>
        <rFont val="Marianne"/>
      </rPr>
      <t xml:space="preserve"> degré </t>
    </r>
  </si>
  <si>
    <r>
      <t>Part des élèves ayant recours à un transport spécifique - 1</t>
    </r>
    <r>
      <rPr>
        <vertAlign val="superscript"/>
        <sz val="11"/>
        <color theme="1"/>
        <rFont val="Marianne"/>
      </rPr>
      <t>er</t>
    </r>
    <r>
      <rPr>
        <sz val="11"/>
        <color theme="1"/>
        <rFont val="Marianne"/>
      </rPr>
      <t xml:space="preserve"> degré </t>
    </r>
  </si>
  <si>
    <r>
      <t>Part des élèves ayant recours à un transport spécifique  - 2</t>
    </r>
    <r>
      <rPr>
        <vertAlign val="superscript"/>
        <sz val="11"/>
        <color theme="1"/>
        <rFont val="Marianne"/>
      </rPr>
      <t>d</t>
    </r>
    <r>
      <rPr>
        <sz val="11"/>
        <color theme="1"/>
        <rFont val="Marianne"/>
      </rPr>
      <t xml:space="preserve"> degré </t>
    </r>
  </si>
  <si>
    <t>Part des élèves à temps complet parmi les élèves scolarisés dans le premier degré</t>
  </si>
  <si>
    <t>Part des élèves à temps complet parmi les élèves scolarisés dans le second degré</t>
  </si>
  <si>
    <t xml:space="preserve">Part des élèves en classe ordinaire à temps complet par niveau de classe du premier degré (1) : </t>
  </si>
  <si>
    <r>
      <rPr>
        <b/>
        <sz val="10"/>
        <rFont val="Marianne"/>
      </rPr>
      <t>Note :</t>
    </r>
    <r>
      <rPr>
        <sz val="10"/>
        <rFont val="Marianne"/>
      </rPr>
      <t xml:space="preserve"> la série débute en 2013 soit un an après la mise en œuvre de l’aide humaine sous forme mutualisée et individuelle. Les séries sont présentés jusqu’en 2022, qui constitue la dernière année pour laquelle des données comparables et consolidées sont disponibles.</t>
    </r>
  </si>
  <si>
    <t xml:space="preserve">L’année 2016 marquée par la grève des enseignants a généré de la sous-déclaration dans les enquêtes n° 3 et n° 12, c’est pourquoi aucune donnée n’est diffusée sur cette année. </t>
  </si>
  <si>
    <r>
      <rPr>
        <b/>
        <sz val="11"/>
        <rFont val="Marianne"/>
      </rPr>
      <t>Note :</t>
    </r>
    <r>
      <rPr>
        <sz val="11"/>
        <rFont val="Marianne"/>
      </rPr>
      <t xml:space="preserve"> les séries sont présentés jusqu’en 2022, qui constitue la dernière année pour laquelle des données comparables et consolidées sont disponibles.</t>
    </r>
  </si>
  <si>
    <t xml:space="preserve">- élèves du premier degré </t>
  </si>
  <si>
    <t xml:space="preserve">- élèves du second degré </t>
  </si>
  <si>
    <t xml:space="preserve">- élèves en situation de handicap </t>
  </si>
  <si>
    <r>
      <rPr>
        <b/>
        <sz val="10"/>
        <color rgb="FF000000"/>
        <rFont val="Marianne"/>
      </rPr>
      <t>Lecture :</t>
    </r>
    <r>
      <rPr>
        <sz val="10"/>
        <color rgb="FF000000"/>
        <rFont val="Marianne"/>
      </rPr>
      <t xml:space="preserve"> en 2013, parmi les élèves en situation de handicap du premier degré et bénéficiant de l'accompagnement d'une AESH, 22,0 % partagent leur AESH avec au moins un autre élève (sous forme d'aide mutualisée).</t>
    </r>
  </si>
  <si>
    <t xml:space="preserve">1. Hors élèves bénéficiant d'un dispositif ULIS pour des questions de comparabilité de la mesure du niveau de formation dans le temps. </t>
  </si>
  <si>
    <r>
      <rPr>
        <b/>
        <sz val="10"/>
        <rFont val="Marianne"/>
      </rPr>
      <t>Source :</t>
    </r>
    <r>
      <rPr>
        <sz val="10"/>
        <rFont val="Marianne"/>
      </rPr>
      <t xml:space="preserve"> DEPP et DGESCO, enquêtes n° 3 et n° 12 et DEPP, enquête n° 32, système d’information Scolarité.</t>
    </r>
  </si>
  <si>
    <r>
      <rPr>
        <b/>
        <sz val="10"/>
        <color rgb="FF000000"/>
        <rFont val="Marianne"/>
      </rPr>
      <t>Champ :</t>
    </r>
    <r>
      <rPr>
        <sz val="10"/>
        <color rgb="FF000000"/>
        <rFont val="Marianne"/>
      </rPr>
      <t xml:space="preserve"> France, public + privé (sous et hors contrat).</t>
    </r>
  </si>
  <si>
    <r>
      <rPr>
        <b/>
        <sz val="10"/>
        <color rgb="FF000000"/>
        <rFont val="Marianne"/>
      </rPr>
      <t>Lecture :</t>
    </r>
    <r>
      <rPr>
        <sz val="10"/>
        <color rgb="FF000000"/>
        <rFont val="Marianne"/>
      </rPr>
      <t xml:space="preserve"> en 2024, 425 300 élèves âgés de 11 ans révolus sont des garçons ; on compte 406 800 filles de même âge. En 2006, au même âge, on compte 397 000 garçons et 378 100 filles. </t>
    </r>
  </si>
  <si>
    <r>
      <t xml:space="preserve">Réf : </t>
    </r>
    <r>
      <rPr>
        <i/>
        <sz val="10"/>
        <rFont val="Marianne"/>
      </rPr>
      <t>Note d'Information,</t>
    </r>
    <r>
      <rPr>
        <sz val="10"/>
        <rFont val="Marianne"/>
      </rPr>
      <t xml:space="preserve"> n° 25.63. DEPP.</t>
    </r>
  </si>
  <si>
    <r>
      <t xml:space="preserve">Réf : </t>
    </r>
    <r>
      <rPr>
        <i/>
        <sz val="10"/>
        <color theme="1"/>
        <rFont val="Marianne"/>
      </rPr>
      <t>Note d'Information,</t>
    </r>
    <r>
      <rPr>
        <sz val="10"/>
        <color theme="1"/>
        <rFont val="Marianne"/>
      </rPr>
      <t xml:space="preserve"> n° 25.63. DEPP.</t>
    </r>
  </si>
  <si>
    <r>
      <t xml:space="preserve">13 - Farges A, 2025, "Jeunes handicapés : près des deux tiers des 6-15 ans accompagnés sont scolarisés en milieu ordinaire fin 2022, contre moins de la moitié fin 2010", </t>
    </r>
    <r>
      <rPr>
        <i/>
        <u/>
        <sz val="10"/>
        <color rgb="FF0066CC"/>
        <rFont val="Marianne"/>
      </rPr>
      <t>Études et Résultats</t>
    </r>
    <r>
      <rPr>
        <u/>
        <sz val="10"/>
        <color indexed="30"/>
        <rFont val="Marianne"/>
      </rPr>
      <t>, 1353, Drees.</t>
    </r>
  </si>
  <si>
    <t xml:space="preserve">Figure 6 -  Temps complet de scolarisation des élèves en situation de handicap en milieu ordinaire selon le degré de scolarité (en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</si>
</sst>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
    <numFmt numFmtId="165" formatCode="_-* #,##0_-;\-* #,##0_-;_-* &quot;-&quot;??_-;_-@_-"/>
    <numFmt numFmtId="166" formatCode="0.0%"/>
    <numFmt numFmtId="167" formatCode="#,##0.0"/>
    <numFmt numFmtId="168" formatCode="_-* #,##0.0_-;\-* #,##0.0_-;_-* &quot;-&quot;??_-;_-@_-"/>
    <numFmt numFmtId="169" formatCode="#,##0_ ;\-#,##0\ "/>
    <numFmt numFmtId="170" formatCode="_(&quot;$&quot;* #,##0_);_(&quot;$&quot;* \(#,##0\);_(&quot;$&quot;* &quot;-&quot;_);_(@_)"/>
    <numFmt numFmtId="171" formatCode="_(&quot;$&quot;* #,##0.00_);_(&quot;$&quot;* \(#,##0.00\);_(&quot;$&quot;* &quot;-&quot;??_);_(@_)"/>
    <numFmt numFmtId="172" formatCode="0.000"/>
    <numFmt numFmtId="173" formatCode="0.000%"/>
  </numFmts>
  <fonts count="83" x14ac:knownFonts="1">
    <font>
      <sz val="11"/>
      <color theme="1"/>
      <name val="Calibri"/>
      <family val="2"/>
      <scheme val="minor"/>
    </font>
    <font>
      <sz val="11"/>
      <color theme="1"/>
      <name val="Calibri"/>
      <family val="2"/>
      <scheme val="minor"/>
    </font>
    <font>
      <sz val="10"/>
      <name val="Arial"/>
      <family val="2"/>
    </font>
    <font>
      <sz val="8"/>
      <color theme="1"/>
      <name val="Arial"/>
      <family val="2"/>
    </font>
    <font>
      <b/>
      <sz val="8"/>
      <color indexed="8"/>
      <name val="Arial"/>
      <family val="2"/>
    </font>
    <font>
      <u/>
      <sz val="10"/>
      <color indexed="30"/>
      <name val="Arial"/>
      <family val="2"/>
    </font>
    <font>
      <u/>
      <sz val="10"/>
      <color indexed="30"/>
      <name val="Marianne"/>
    </font>
    <font>
      <i/>
      <u/>
      <sz val="10"/>
      <color indexed="30"/>
      <name val="Marianne"/>
    </font>
    <font>
      <b/>
      <sz val="10"/>
      <color theme="1"/>
      <name val="Marianne"/>
    </font>
    <font>
      <sz val="11"/>
      <color theme="1"/>
      <name val="Marianne"/>
    </font>
    <font>
      <sz val="8"/>
      <color rgb="FF000000"/>
      <name val="Calibri"/>
      <family val="2"/>
    </font>
    <font>
      <sz val="10"/>
      <color theme="1"/>
      <name val="Marianne"/>
    </font>
    <font>
      <sz val="10"/>
      <name val="Marianne"/>
    </font>
    <font>
      <b/>
      <sz val="10"/>
      <name val="Marianne"/>
    </font>
    <font>
      <b/>
      <sz val="10"/>
      <color rgb="FF3366FF"/>
      <name val="Marianne"/>
    </font>
    <font>
      <sz val="10"/>
      <color indexed="8"/>
      <name val="Marianne"/>
    </font>
    <font>
      <b/>
      <sz val="8"/>
      <name val="Marianne"/>
    </font>
    <font>
      <sz val="8"/>
      <name val="Marianne"/>
    </font>
    <font>
      <sz val="10"/>
      <color rgb="FF000000"/>
      <name val="Marianne"/>
    </font>
    <font>
      <i/>
      <sz val="10"/>
      <color theme="1"/>
      <name val="Marianne"/>
    </font>
    <font>
      <b/>
      <sz val="9"/>
      <color theme="1"/>
      <name val="Marianne"/>
    </font>
    <font>
      <b/>
      <sz val="11"/>
      <color theme="1"/>
      <name val="Marianne"/>
    </font>
    <font>
      <b/>
      <sz val="11"/>
      <color indexed="8"/>
      <name val="Marianne"/>
    </font>
    <font>
      <i/>
      <sz val="11"/>
      <color theme="1"/>
      <name val="Marianne"/>
    </font>
    <font>
      <sz val="11"/>
      <color rgb="FF000000"/>
      <name val="Marianne"/>
    </font>
    <font>
      <b/>
      <sz val="10"/>
      <color rgb="FF0070C0"/>
      <name val="Marianne"/>
    </font>
    <font>
      <sz val="10"/>
      <color rgb="FF0070C0"/>
      <name val="Marianne"/>
    </font>
    <font>
      <b/>
      <sz val="11"/>
      <color theme="1"/>
      <name val="Calibri"/>
      <family val="2"/>
      <scheme val="minor"/>
    </font>
    <font>
      <sz val="10"/>
      <color rgb="FFFF0000"/>
      <name val="Marianne"/>
    </font>
    <font>
      <sz val="11"/>
      <color rgb="FFFF0000"/>
      <name val="Marianne"/>
    </font>
    <font>
      <sz val="10"/>
      <color theme="0"/>
      <name val="Marianne"/>
    </font>
    <font>
      <b/>
      <sz val="8"/>
      <name val="Arial"/>
      <family val="2"/>
    </font>
    <font>
      <sz val="8"/>
      <name val="Arial"/>
      <family val="2"/>
    </font>
    <font>
      <u/>
      <sz val="10"/>
      <color indexed="12"/>
      <name val="Arial"/>
      <family val="2"/>
    </font>
    <font>
      <b/>
      <sz val="8"/>
      <color indexed="12"/>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11"/>
      <name val="Marianne"/>
    </font>
    <font>
      <sz val="11"/>
      <name val="Calibri"/>
      <family val="2"/>
      <scheme val="minor"/>
    </font>
    <font>
      <sz val="9"/>
      <color rgb="FF333333"/>
      <name val="Arial"/>
      <family val="2"/>
    </font>
    <font>
      <b/>
      <sz val="11"/>
      <color rgb="FF000000"/>
      <name val="Marianne"/>
    </font>
    <font>
      <i/>
      <sz val="10"/>
      <name val="Marianne"/>
    </font>
    <font>
      <i/>
      <sz val="11"/>
      <color rgb="FFFF0000"/>
      <name val="Marianne"/>
    </font>
    <font>
      <sz val="11"/>
      <color rgb="FFFF0000"/>
      <name val="Calibri"/>
      <family val="2"/>
      <scheme val="minor"/>
    </font>
    <font>
      <i/>
      <sz val="10"/>
      <color rgb="FFFF0000"/>
      <name val="Marianne"/>
    </font>
    <font>
      <b/>
      <sz val="11"/>
      <color rgb="FFFF0000"/>
      <name val="Calibri"/>
      <family val="2"/>
      <scheme val="minor"/>
    </font>
    <font>
      <b/>
      <sz val="10"/>
      <color rgb="FFFF0000"/>
      <name val="Marianne"/>
    </font>
    <font>
      <b/>
      <sz val="11"/>
      <name val="Marianne"/>
    </font>
    <font>
      <b/>
      <sz val="10"/>
      <color rgb="FF000000"/>
      <name val="Marianne"/>
    </font>
    <font>
      <vertAlign val="superscript"/>
      <sz val="10"/>
      <color theme="1"/>
      <name val="Marianne"/>
    </font>
    <font>
      <vertAlign val="superscript"/>
      <sz val="11"/>
      <color theme="1"/>
      <name val="Marianne"/>
    </font>
    <font>
      <i/>
      <u/>
      <sz val="10"/>
      <color rgb="FF0066CC"/>
      <name val="Marianne"/>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FFFFFF"/>
        <bgColor rgb="FFFFFFFF"/>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CC0099"/>
      </right>
      <top/>
      <bottom/>
      <diagonal/>
    </border>
    <border>
      <left style="thick">
        <color rgb="FFCC0099"/>
      </left>
      <right/>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rgb="FFDDDDDD"/>
      </left>
      <right style="thin">
        <color rgb="FFDDDDDD"/>
      </right>
      <top style="thin">
        <color rgb="FFDDDDDD"/>
      </top>
      <bottom style="thin">
        <color rgb="FFDDDDDD"/>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8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0" fontId="1" fillId="0" borderId="0"/>
    <xf numFmtId="0" fontId="10" fillId="0" borderId="0"/>
    <xf numFmtId="0" fontId="2" fillId="0" borderId="0"/>
    <xf numFmtId="0" fontId="1"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1" fillId="3" borderId="0" applyNumberFormat="0" applyBorder="0" applyAlignment="0" applyProtection="0"/>
    <xf numFmtId="0" fontId="32" fillId="16" borderId="24"/>
    <xf numFmtId="0" fontId="42" fillId="17" borderId="25" applyNumberFormat="0" applyAlignment="0" applyProtection="0"/>
    <xf numFmtId="0" fontId="32" fillId="0" borderId="15"/>
    <xf numFmtId="0" fontId="38" fillId="18" borderId="27" applyNumberFormat="0" applyAlignment="0" applyProtection="0"/>
    <xf numFmtId="0" fontId="43" fillId="19" borderId="0">
      <alignment horizontal="center"/>
    </xf>
    <xf numFmtId="0" fontId="44" fillId="19" borderId="0">
      <alignment horizontal="center" vertical="center"/>
    </xf>
    <xf numFmtId="0" fontId="2" fillId="20" borderId="0">
      <alignment horizontal="center" wrapText="1"/>
    </xf>
    <xf numFmtId="0" fontId="34" fillId="19" borderId="0">
      <alignment horizontal="center"/>
    </xf>
    <xf numFmtId="41" fontId="45"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170" fontId="45" fillId="0" borderId="0" applyFont="0" applyFill="0" applyBorder="0" applyAlignment="0" applyProtection="0"/>
    <xf numFmtId="171" fontId="45" fillId="0" borderId="0" applyFont="0" applyFill="0" applyBorder="0" applyAlignment="0" applyProtection="0"/>
    <xf numFmtId="0" fontId="46" fillId="21" borderId="24" applyBorder="0">
      <protection locked="0"/>
    </xf>
    <xf numFmtId="0" fontId="47" fillId="0" borderId="0" applyNumberFormat="0" applyFill="0" applyBorder="0" applyAlignment="0" applyProtection="0"/>
    <xf numFmtId="0" fontId="35" fillId="19" borderId="15">
      <alignment horizontal="left"/>
    </xf>
    <xf numFmtId="0" fontId="48" fillId="19" borderId="0">
      <alignment horizontal="left"/>
    </xf>
    <xf numFmtId="0" fontId="49" fillId="4" borderId="0" applyNumberFormat="0" applyBorder="0" applyAlignment="0" applyProtection="0"/>
    <xf numFmtId="0" fontId="50" fillId="22" borderId="0">
      <alignment horizontal="right" vertical="top" textRotation="90" wrapText="1"/>
    </xf>
    <xf numFmtId="0" fontId="51" fillId="0" borderId="28" applyNumberFormat="0" applyFill="0" applyAlignment="0" applyProtection="0"/>
    <xf numFmtId="0" fontId="52" fillId="0" borderId="29" applyNumberFormat="0" applyFill="0" applyAlignment="0" applyProtection="0"/>
    <xf numFmtId="0" fontId="53" fillId="0" borderId="30"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7" borderId="25" applyNumberFormat="0" applyAlignment="0" applyProtection="0"/>
    <xf numFmtId="0" fontId="36" fillId="20" borderId="0">
      <alignment horizontal="center"/>
    </xf>
    <xf numFmtId="0" fontId="32" fillId="19" borderId="12">
      <alignment wrapText="1"/>
    </xf>
    <xf numFmtId="0" fontId="56" fillId="19" borderId="2"/>
    <xf numFmtId="0" fontId="56" fillId="19" borderId="9"/>
    <xf numFmtId="0" fontId="32" fillId="19" borderId="16">
      <alignment horizontal="center" wrapText="1"/>
    </xf>
    <xf numFmtId="0" fontId="33" fillId="0" borderId="0" applyNumberFormat="0" applyFill="0" applyBorder="0" applyAlignment="0" applyProtection="0">
      <alignment vertical="top"/>
      <protection locked="0"/>
    </xf>
    <xf numFmtId="0" fontId="66" fillId="0" borderId="0" applyNumberFormat="0" applyFill="0" applyBorder="0" applyAlignment="0" applyProtection="0"/>
    <xf numFmtId="0" fontId="67" fillId="0" borderId="0" applyNumberFormat="0" applyFill="0" applyBorder="0" applyAlignment="0" applyProtection="0"/>
    <xf numFmtId="0" fontId="57" fillId="0" borderId="26" applyNumberFormat="0" applyFill="0" applyAlignment="0" applyProtection="0"/>
    <xf numFmtId="0" fontId="2" fillId="0" borderId="0" applyFont="0" applyFill="0" applyBorder="0" applyAlignment="0" applyProtection="0"/>
    <xf numFmtId="0" fontId="58" fillId="23" borderId="0" applyNumberFormat="0" applyBorder="0" applyAlignment="0" applyProtection="0"/>
    <xf numFmtId="0" fontId="59" fillId="0" borderId="0"/>
    <xf numFmtId="0" fontId="1" fillId="0" borderId="0"/>
    <xf numFmtId="0" fontId="2" fillId="0" borderId="0"/>
    <xf numFmtId="0" fontId="39" fillId="0" borderId="0"/>
    <xf numFmtId="0" fontId="2" fillId="0" borderId="0"/>
    <xf numFmtId="0" fontId="2" fillId="0" borderId="0"/>
    <xf numFmtId="0" fontId="39" fillId="0" borderId="0"/>
    <xf numFmtId="0" fontId="60" fillId="17" borderId="31"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32" fillId="19" borderId="15"/>
    <xf numFmtId="0" fontId="44" fillId="19" borderId="0">
      <alignment horizontal="right"/>
    </xf>
    <xf numFmtId="0" fontId="61" fillId="24" borderId="0">
      <alignment horizontal="center"/>
    </xf>
    <xf numFmtId="0" fontId="62" fillId="20" borderId="0"/>
    <xf numFmtId="0" fontId="63" fillId="22" borderId="13">
      <alignment horizontal="left" vertical="top" wrapText="1"/>
    </xf>
    <xf numFmtId="0" fontId="63" fillId="22" borderId="11">
      <alignment horizontal="left" vertical="top"/>
    </xf>
    <xf numFmtId="37" fontId="64" fillId="0" borderId="0"/>
    <xf numFmtId="0" fontId="43" fillId="19" borderId="0">
      <alignment horizontal="center"/>
    </xf>
    <xf numFmtId="0" fontId="37" fillId="0" borderId="0" applyNumberFormat="0" applyFill="0" applyBorder="0" applyAlignment="0" applyProtection="0"/>
    <xf numFmtId="0" fontId="31" fillId="19" borderId="0"/>
    <xf numFmtId="0" fontId="65" fillId="0" borderId="0" applyNumberFormat="0" applyFill="0" applyBorder="0" applyAlignment="0" applyProtection="0"/>
    <xf numFmtId="9" fontId="2" fillId="0" borderId="0" applyFont="0" applyFill="0" applyBorder="0" applyAlignment="0" applyProtection="0"/>
  </cellStyleXfs>
  <cellXfs count="406">
    <xf numFmtId="0" fontId="0" fillId="0" borderId="0" xfId="0"/>
    <xf numFmtId="0" fontId="6" fillId="0" borderId="0" xfId="4" applyFont="1" applyAlignment="1" applyProtection="1">
      <alignment vertical="center"/>
    </xf>
    <xf numFmtId="0" fontId="9" fillId="0" borderId="0" xfId="5" applyFont="1" applyAlignment="1"/>
    <xf numFmtId="0" fontId="17" fillId="0" borderId="0" xfId="3" applyFont="1" applyFill="1" applyBorder="1" applyAlignment="1"/>
    <xf numFmtId="0" fontId="17" fillId="0" borderId="0" xfId="0" applyFont="1" applyFill="1" applyBorder="1"/>
    <xf numFmtId="0" fontId="17" fillId="0" borderId="0" xfId="3" applyFont="1" applyFill="1" applyBorder="1"/>
    <xf numFmtId="0" fontId="16" fillId="0" borderId="0" xfId="0" applyFont="1" applyFill="1" applyBorder="1"/>
    <xf numFmtId="0" fontId="9" fillId="0" borderId="0" xfId="0" applyFont="1"/>
    <xf numFmtId="0" fontId="9" fillId="0" borderId="0" xfId="0" applyFont="1" applyBorder="1"/>
    <xf numFmtId="0" fontId="18" fillId="0" borderId="0" xfId="0" applyFont="1" applyAlignment="1">
      <alignment vertical="center"/>
    </xf>
    <xf numFmtId="0" fontId="11" fillId="0" borderId="0" xfId="0" applyFont="1"/>
    <xf numFmtId="0" fontId="11" fillId="0" borderId="0" xfId="0" applyFont="1" applyBorder="1"/>
    <xf numFmtId="165" fontId="11" fillId="0" borderId="0" xfId="1" applyNumberFormat="1" applyFont="1" applyBorder="1" applyAlignment="1">
      <alignment horizontal="center" vertical="center" wrapText="1"/>
    </xf>
    <xf numFmtId="0" fontId="8" fillId="0" borderId="0" xfId="0" applyFont="1"/>
    <xf numFmtId="164" fontId="11" fillId="0" borderId="0" xfId="0" applyNumberFormat="1" applyFont="1" applyBorder="1" applyAlignment="1">
      <alignment horizontal="center" vertical="center" wrapText="1"/>
    </xf>
    <xf numFmtId="165" fontId="11" fillId="0" borderId="0" xfId="1" applyNumberFormat="1" applyFont="1" applyBorder="1" applyAlignment="1">
      <alignment horizontal="center" wrapText="1"/>
    </xf>
    <xf numFmtId="164" fontId="11" fillId="0" borderId="0" xfId="0" applyNumberFormat="1" applyFont="1" applyBorder="1" applyAlignment="1">
      <alignment horizontal="center" wrapText="1"/>
    </xf>
    <xf numFmtId="165" fontId="11" fillId="0" borderId="0" xfId="1" applyNumberFormat="1" applyFont="1" applyBorder="1" applyAlignment="1">
      <alignment horizontal="left" vertical="center" wrapText="1"/>
    </xf>
    <xf numFmtId="165" fontId="11" fillId="0" borderId="0" xfId="1" applyNumberFormat="1" applyFont="1" applyBorder="1" applyAlignment="1">
      <alignment horizontal="center" vertical="top" wrapText="1"/>
    </xf>
    <xf numFmtId="0" fontId="8" fillId="0" borderId="0" xfId="0" applyFont="1" applyFill="1"/>
    <xf numFmtId="0" fontId="11" fillId="0" borderId="0" xfId="0" applyFont="1" applyFill="1"/>
    <xf numFmtId="0" fontId="15" fillId="0" borderId="0" xfId="0" applyFont="1" applyFill="1" applyBorder="1"/>
    <xf numFmtId="0" fontId="0" fillId="0" borderId="0" xfId="0" applyFill="1"/>
    <xf numFmtId="0" fontId="4" fillId="0" borderId="0" xfId="0" applyFont="1" applyFill="1" applyBorder="1"/>
    <xf numFmtId="0" fontId="3" fillId="0" borderId="0" xfId="0" applyFont="1" applyFill="1"/>
    <xf numFmtId="9" fontId="11" fillId="0" borderId="0" xfId="2" applyFont="1"/>
    <xf numFmtId="3" fontId="12" fillId="0" borderId="0" xfId="3" applyNumberFormat="1" applyFont="1" applyFill="1" applyBorder="1" applyAlignment="1">
      <alignment horizontal="center" vertical="center"/>
    </xf>
    <xf numFmtId="0" fontId="19" fillId="0" borderId="0" xfId="0" applyFont="1"/>
    <xf numFmtId="0" fontId="12" fillId="0" borderId="7" xfId="3" applyFont="1" applyFill="1" applyBorder="1" applyAlignment="1">
      <alignment horizontal="left"/>
    </xf>
    <xf numFmtId="164" fontId="11" fillId="0" borderId="0" xfId="0" applyNumberFormat="1" applyFont="1"/>
    <xf numFmtId="0" fontId="8" fillId="0" borderId="17" xfId="0" applyFont="1" applyFill="1" applyBorder="1"/>
    <xf numFmtId="0" fontId="0" fillId="0" borderId="0" xfId="0" applyBorder="1"/>
    <xf numFmtId="0" fontId="8" fillId="0" borderId="18" xfId="0" applyFont="1" applyFill="1" applyBorder="1"/>
    <xf numFmtId="0" fontId="8" fillId="0" borderId="0" xfId="0" applyFont="1" applyFill="1" applyBorder="1"/>
    <xf numFmtId="0" fontId="8" fillId="0" borderId="0" xfId="0" applyFont="1" applyAlignment="1">
      <alignment horizontal="center"/>
    </xf>
    <xf numFmtId="0" fontId="11" fillId="0" borderId="0" xfId="0" applyFont="1" applyAlignment="1">
      <alignment horizontal="center"/>
    </xf>
    <xf numFmtId="9" fontId="11" fillId="0" borderId="0" xfId="0" applyNumberFormat="1" applyFont="1"/>
    <xf numFmtId="0" fontId="15" fillId="0" borderId="0" xfId="0" applyFont="1" applyAlignment="1"/>
    <xf numFmtId="0" fontId="8" fillId="0" borderId="0" xfId="0" applyFont="1" applyBorder="1" applyAlignment="1">
      <alignment horizontal="left"/>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1" fontId="11" fillId="0" borderId="0" xfId="0" applyNumberFormat="1" applyFont="1" applyBorder="1" applyAlignment="1">
      <alignment horizontal="center"/>
    </xf>
    <xf numFmtId="0" fontId="8" fillId="0" borderId="0" xfId="0" applyFont="1" applyAlignment="1">
      <alignment horizontal="justify" vertical="center"/>
    </xf>
    <xf numFmtId="0" fontId="8" fillId="0" borderId="0" xfId="0" applyFont="1" applyBorder="1" applyAlignment="1">
      <alignment horizontal="center"/>
    </xf>
    <xf numFmtId="0" fontId="11" fillId="0" borderId="0" xfId="0" applyFont="1" applyFill="1" applyBorder="1"/>
    <xf numFmtId="164" fontId="11" fillId="0" borderId="0" xfId="0" applyNumberFormat="1" applyFont="1" applyFill="1" applyBorder="1" applyAlignment="1">
      <alignment horizontal="center"/>
    </xf>
    <xf numFmtId="164" fontId="11" fillId="0" borderId="0" xfId="0" applyNumberFormat="1" applyFont="1" applyBorder="1" applyAlignment="1">
      <alignment horizontal="center"/>
    </xf>
    <xf numFmtId="164" fontId="11" fillId="0" borderId="14" xfId="0" applyNumberFormat="1" applyFont="1" applyFill="1" applyBorder="1" applyAlignment="1">
      <alignment horizontal="center"/>
    </xf>
    <xf numFmtId="165" fontId="11" fillId="0" borderId="0" xfId="1" applyNumberFormat="1" applyFont="1" applyBorder="1" applyAlignment="1">
      <alignment horizontal="center"/>
    </xf>
    <xf numFmtId="0" fontId="8" fillId="0" borderId="0" xfId="0" applyFont="1" applyBorder="1"/>
    <xf numFmtId="1" fontId="9" fillId="0" borderId="0" xfId="0" applyNumberFormat="1" applyFont="1" applyBorder="1"/>
    <xf numFmtId="164" fontId="9" fillId="0" borderId="0" xfId="0" applyNumberFormat="1" applyFont="1" applyBorder="1"/>
    <xf numFmtId="0" fontId="9" fillId="0" borderId="0" xfId="0" applyFont="1" applyBorder="1" applyAlignment="1">
      <alignment horizontal="center"/>
    </xf>
    <xf numFmtId="0" fontId="21" fillId="0" borderId="0" xfId="0" applyFont="1" applyBorder="1"/>
    <xf numFmtId="164" fontId="9" fillId="0" borderId="0" xfId="0" applyNumberFormat="1" applyFont="1" applyBorder="1" applyAlignment="1">
      <alignment horizontal="center"/>
    </xf>
    <xf numFmtId="164" fontId="9" fillId="0" borderId="14" xfId="0" applyNumberFormat="1" applyFont="1" applyBorder="1" applyAlignment="1">
      <alignment horizontal="center"/>
    </xf>
    <xf numFmtId="0" fontId="9" fillId="0" borderId="0" xfId="0" applyFont="1" applyFill="1" applyBorder="1"/>
    <xf numFmtId="164" fontId="19" fillId="0" borderId="0" xfId="0" applyNumberFormat="1" applyFont="1" applyBorder="1" applyAlignment="1">
      <alignment horizontal="center"/>
    </xf>
    <xf numFmtId="165" fontId="11" fillId="0" borderId="3" xfId="1" applyNumberFormat="1" applyFont="1" applyBorder="1" applyAlignment="1">
      <alignment horizontal="center"/>
    </xf>
    <xf numFmtId="164" fontId="9" fillId="0" borderId="9" xfId="0" applyNumberFormat="1" applyFont="1" applyBorder="1" applyAlignment="1">
      <alignment horizontal="center"/>
    </xf>
    <xf numFmtId="0" fontId="11" fillId="0" borderId="1" xfId="0" applyFont="1" applyBorder="1"/>
    <xf numFmtId="0" fontId="14" fillId="0" borderId="0" xfId="5" applyFont="1" applyAlignment="1">
      <alignment horizontal="left" vertical="center" wrapText="1"/>
    </xf>
    <xf numFmtId="0" fontId="11" fillId="0" borderId="5" xfId="0" applyFont="1" applyFill="1" applyBorder="1" applyAlignment="1"/>
    <xf numFmtId="0" fontId="11" fillId="0" borderId="7" xfId="0" applyFont="1" applyFill="1" applyBorder="1" applyAlignment="1"/>
    <xf numFmtId="164" fontId="11" fillId="0" borderId="4" xfId="0" applyNumberFormat="1" applyFont="1" applyFill="1" applyBorder="1" applyAlignment="1">
      <alignment horizontal="center"/>
    </xf>
    <xf numFmtId="0" fontId="11" fillId="0" borderId="7" xfId="0" applyFont="1" applyFill="1" applyBorder="1"/>
    <xf numFmtId="0" fontId="11" fillId="0" borderId="8" xfId="0" applyFont="1" applyFill="1" applyBorder="1"/>
    <xf numFmtId="164" fontId="11" fillId="0" borderId="9" xfId="0" applyNumberFormat="1" applyFont="1" applyFill="1" applyBorder="1" applyAlignment="1">
      <alignment horizontal="center"/>
    </xf>
    <xf numFmtId="164" fontId="11" fillId="0" borderId="10" xfId="0" applyNumberFormat="1" applyFont="1" applyFill="1" applyBorder="1" applyAlignment="1">
      <alignment horizontal="center"/>
    </xf>
    <xf numFmtId="0" fontId="11" fillId="0" borderId="22" xfId="0" applyFont="1" applyFill="1" applyBorder="1" applyAlignment="1"/>
    <xf numFmtId="164" fontId="11" fillId="0" borderId="23" xfId="0" applyNumberFormat="1" applyFont="1" applyFill="1" applyBorder="1" applyAlignment="1">
      <alignment horizontal="center"/>
    </xf>
    <xf numFmtId="0" fontId="11" fillId="0" borderId="2" xfId="0" applyFont="1" applyBorder="1"/>
    <xf numFmtId="164" fontId="11" fillId="0" borderId="4" xfId="0" applyNumberFormat="1" applyFont="1" applyBorder="1" applyAlignment="1">
      <alignment horizontal="center" wrapText="1"/>
    </xf>
    <xf numFmtId="0" fontId="11" fillId="0" borderId="7" xfId="0" applyFont="1" applyBorder="1" applyAlignment="1">
      <alignment horizontal="center" wrapText="1"/>
    </xf>
    <xf numFmtId="0" fontId="11" fillId="0" borderId="7" xfId="0" applyFont="1" applyBorder="1" applyAlignment="1">
      <alignment horizontal="center" vertical="center" wrapText="1"/>
    </xf>
    <xf numFmtId="164" fontId="11" fillId="0" borderId="4" xfId="0" applyNumberFormat="1" applyFont="1" applyBorder="1" applyAlignment="1">
      <alignment horizontal="center" vertical="center" wrapText="1"/>
    </xf>
    <xf numFmtId="3" fontId="12" fillId="0" borderId="8" xfId="3" applyNumberFormat="1" applyFont="1" applyFill="1" applyBorder="1" applyAlignment="1">
      <alignment horizontal="left" vertical="center" wrapText="1"/>
    </xf>
    <xf numFmtId="0" fontId="6" fillId="0" borderId="0" xfId="4" applyFont="1" applyAlignment="1" applyProtection="1"/>
    <xf numFmtId="0" fontId="11" fillId="0" borderId="0" xfId="5" applyFont="1" applyAlignment="1">
      <alignment horizontal="left" vertical="center" wrapText="1"/>
    </xf>
    <xf numFmtId="20" fontId="8" fillId="0" borderId="0" xfId="5" applyNumberFormat="1" applyFont="1" applyAlignment="1">
      <alignment horizontal="left" vertical="center"/>
    </xf>
    <xf numFmtId="0" fontId="11" fillId="0" borderId="0" xfId="5" applyFont="1" applyAlignment="1">
      <alignment horizontal="left" vertical="center"/>
    </xf>
    <xf numFmtId="0" fontId="22" fillId="0" borderId="0" xfId="0" applyFont="1" applyBorder="1" applyAlignment="1">
      <alignment horizontal="left" wrapText="1"/>
    </xf>
    <xf numFmtId="164" fontId="11" fillId="0" borderId="0" xfId="0" applyNumberFormat="1" applyFont="1" applyFill="1"/>
    <xf numFmtId="0" fontId="11" fillId="0" borderId="11" xfId="0" applyFont="1" applyFill="1" applyBorder="1" applyAlignment="1">
      <alignment horizontal="center" wrapText="1"/>
    </xf>
    <xf numFmtId="164" fontId="11" fillId="0" borderId="12" xfId="0" applyNumberFormat="1" applyFont="1" applyFill="1" applyBorder="1" applyAlignment="1">
      <alignment horizontal="center"/>
    </xf>
    <xf numFmtId="0" fontId="11" fillId="0" borderId="13" xfId="0" applyFont="1" applyFill="1" applyBorder="1" applyAlignment="1">
      <alignment horizontal="center"/>
    </xf>
    <xf numFmtId="0" fontId="18" fillId="0" borderId="0" xfId="0" applyFont="1" applyFill="1" applyAlignment="1">
      <alignment vertical="center"/>
    </xf>
    <xf numFmtId="164" fontId="11" fillId="0" borderId="4" xfId="2" applyNumberFormat="1" applyFont="1" applyFill="1" applyBorder="1" applyAlignment="1">
      <alignment horizontal="center"/>
    </xf>
    <xf numFmtId="0" fontId="27" fillId="0" borderId="0" xfId="0" applyFont="1" applyAlignment="1">
      <alignment horizontal="center"/>
    </xf>
    <xf numFmtId="0" fontId="24" fillId="0" borderId="0" xfId="0" applyFont="1" applyFill="1" applyBorder="1" applyAlignment="1">
      <alignment vertical="center"/>
    </xf>
    <xf numFmtId="165" fontId="11" fillId="0" borderId="9" xfId="1" applyNumberFormat="1" applyFont="1" applyBorder="1" applyAlignment="1">
      <alignment horizontal="center"/>
    </xf>
    <xf numFmtId="0" fontId="8" fillId="0" borderId="15" xfId="0" applyFont="1" applyBorder="1" applyAlignment="1">
      <alignment horizontal="center"/>
    </xf>
    <xf numFmtId="165" fontId="11" fillId="0" borderId="1" xfId="1" applyNumberFormat="1" applyFont="1" applyBorder="1" applyAlignment="1">
      <alignment horizontal="center"/>
    </xf>
    <xf numFmtId="165" fontId="11" fillId="0" borderId="2" xfId="1" applyNumberFormat="1" applyFont="1" applyBorder="1" applyAlignment="1">
      <alignment horizontal="center"/>
    </xf>
    <xf numFmtId="165" fontId="11" fillId="0" borderId="16" xfId="1" applyNumberFormat="1"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16" xfId="0" applyFont="1" applyBorder="1" applyAlignment="1">
      <alignment horizontal="center"/>
    </xf>
    <xf numFmtId="0" fontId="8" fillId="0" borderId="1" xfId="0" applyFont="1" applyBorder="1" applyAlignment="1">
      <alignment horizontal="center"/>
    </xf>
    <xf numFmtId="0" fontId="12" fillId="0" borderId="5" xfId="3" applyFont="1" applyFill="1" applyBorder="1" applyAlignment="1">
      <alignment horizontal="center" wrapText="1"/>
    </xf>
    <xf numFmtId="0" fontId="12" fillId="0" borderId="3"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5" xfId="3" applyFont="1" applyFill="1" applyBorder="1" applyAlignment="1">
      <alignment horizontal="left"/>
    </xf>
    <xf numFmtId="3" fontId="12" fillId="0" borderId="7" xfId="3" applyNumberFormat="1" applyFont="1" applyFill="1" applyBorder="1" applyAlignment="1">
      <alignment horizontal="left" vertical="center" wrapText="1"/>
    </xf>
    <xf numFmtId="165" fontId="11" fillId="0" borderId="0" xfId="0" applyNumberFormat="1" applyFont="1"/>
    <xf numFmtId="0" fontId="11" fillId="0" borderId="2" xfId="0" applyFont="1" applyFill="1" applyBorder="1" applyAlignment="1">
      <alignment horizontal="center"/>
    </xf>
    <xf numFmtId="165" fontId="11" fillId="0" borderId="0" xfId="1" applyNumberFormat="1" applyFont="1" applyFill="1" applyBorder="1" applyAlignment="1">
      <alignment horizontal="center"/>
    </xf>
    <xf numFmtId="165" fontId="11" fillId="0" borderId="2" xfId="1" applyNumberFormat="1" applyFont="1" applyFill="1" applyBorder="1" applyAlignment="1">
      <alignment horizontal="center"/>
    </xf>
    <xf numFmtId="164" fontId="8" fillId="0" borderId="7" xfId="2" applyNumberFormat="1" applyFont="1" applyFill="1" applyBorder="1" applyAlignment="1">
      <alignment horizontal="center"/>
    </xf>
    <xf numFmtId="164" fontId="8" fillId="0" borderId="0" xfId="2" applyNumberFormat="1" applyFont="1" applyFill="1" applyBorder="1" applyAlignment="1">
      <alignment horizontal="center"/>
    </xf>
    <xf numFmtId="164" fontId="8" fillId="0" borderId="4" xfId="2" applyNumberFormat="1" applyFont="1" applyFill="1" applyBorder="1" applyAlignment="1">
      <alignment horizontal="center"/>
    </xf>
    <xf numFmtId="0" fontId="24" fillId="0" borderId="0" xfId="0" applyFont="1" applyFill="1" applyBorder="1" applyAlignment="1">
      <alignment horizontal="left" vertical="center" wrapText="1"/>
    </xf>
    <xf numFmtId="3" fontId="30" fillId="0" borderId="0" xfId="3" applyNumberFormat="1" applyFont="1" applyFill="1" applyBorder="1" applyAlignment="1">
      <alignment horizontal="center" vertical="center"/>
    </xf>
    <xf numFmtId="3" fontId="30" fillId="0" borderId="14" xfId="3" applyNumberFormat="1" applyFont="1" applyFill="1" applyBorder="1" applyAlignment="1">
      <alignment horizontal="center" vertical="center"/>
    </xf>
    <xf numFmtId="3" fontId="30" fillId="0" borderId="9" xfId="3" applyNumberFormat="1" applyFont="1" applyFill="1" applyBorder="1" applyAlignment="1">
      <alignment horizontal="center" vertical="center"/>
    </xf>
    <xf numFmtId="0" fontId="11" fillId="0" borderId="0" xfId="0" applyFont="1" applyFill="1" applyBorder="1" applyAlignment="1">
      <alignment horizontal="left"/>
    </xf>
    <xf numFmtId="0" fontId="11" fillId="0" borderId="5" xfId="0" applyFont="1" applyBorder="1"/>
    <xf numFmtId="0" fontId="11" fillId="0" borderId="7" xfId="0" applyFont="1" applyBorder="1"/>
    <xf numFmtId="0" fontId="8" fillId="0" borderId="7" xfId="0" applyFont="1" applyBorder="1"/>
    <xf numFmtId="0" fontId="29" fillId="0" borderId="0" xfId="0" applyFont="1" applyFill="1" applyBorder="1"/>
    <xf numFmtId="0" fontId="21" fillId="0" borderId="0" xfId="0" applyFont="1" applyFill="1" applyBorder="1"/>
    <xf numFmtId="0" fontId="27" fillId="0" borderId="0" xfId="0" applyFont="1" applyFill="1" applyAlignment="1">
      <alignment horizontal="center"/>
    </xf>
    <xf numFmtId="164" fontId="0" fillId="0" borderId="0" xfId="0" applyNumberFormat="1" applyFill="1"/>
    <xf numFmtId="164" fontId="9" fillId="0" borderId="0" xfId="0" applyNumberFormat="1" applyFont="1" applyFill="1" applyBorder="1"/>
    <xf numFmtId="164" fontId="9" fillId="0" borderId="0" xfId="0" applyNumberFormat="1" applyFont="1" applyFill="1" applyBorder="1" applyAlignment="1">
      <alignment horizontal="center"/>
    </xf>
    <xf numFmtId="164" fontId="9" fillId="0" borderId="4" xfId="0" applyNumberFormat="1" applyFont="1" applyFill="1" applyBorder="1" applyAlignment="1">
      <alignment horizontal="center"/>
    </xf>
    <xf numFmtId="164" fontId="9" fillId="0" borderId="3" xfId="0" applyNumberFormat="1" applyFont="1" applyFill="1" applyBorder="1" applyAlignment="1">
      <alignment horizontal="center"/>
    </xf>
    <xf numFmtId="164" fontId="9" fillId="0" borderId="6" xfId="0" applyNumberFormat="1" applyFont="1" applyFill="1" applyBorder="1" applyAlignment="1">
      <alignment horizontal="center"/>
    </xf>
    <xf numFmtId="164" fontId="9" fillId="0" borderId="9" xfId="0" applyNumberFormat="1" applyFont="1" applyFill="1" applyBorder="1" applyAlignment="1">
      <alignment horizontal="center"/>
    </xf>
    <xf numFmtId="164" fontId="9" fillId="0" borderId="10" xfId="0" applyNumberFormat="1" applyFont="1" applyFill="1" applyBorder="1" applyAlignment="1">
      <alignment horizontal="center"/>
    </xf>
    <xf numFmtId="1" fontId="8" fillId="0" borderId="15" xfId="0" applyNumberFormat="1" applyFont="1" applyBorder="1" applyAlignment="1">
      <alignment horizontal="left"/>
    </xf>
    <xf numFmtId="0" fontId="11" fillId="0" borderId="20" xfId="0" applyFont="1" applyBorder="1" applyAlignment="1">
      <alignment horizontal="center" vertical="center" wrapText="1"/>
    </xf>
    <xf numFmtId="165" fontId="11" fillId="0" borderId="19" xfId="1" applyNumberFormat="1" applyFont="1" applyBorder="1" applyAlignment="1">
      <alignment horizontal="center" vertical="center" wrapText="1"/>
    </xf>
    <xf numFmtId="164" fontId="11" fillId="0" borderId="19" xfId="0" applyNumberFormat="1" applyFont="1" applyBorder="1" applyAlignment="1">
      <alignment horizontal="center" vertical="center" wrapText="1"/>
    </xf>
    <xf numFmtId="164" fontId="11" fillId="0" borderId="21" xfId="0" applyNumberFormat="1" applyFont="1" applyBorder="1" applyAlignment="1">
      <alignment horizontal="center" vertical="center" wrapText="1"/>
    </xf>
    <xf numFmtId="165" fontId="11" fillId="0" borderId="4" xfId="1" applyNumberFormat="1" applyFont="1" applyBorder="1" applyAlignment="1">
      <alignment horizontal="center" vertical="top" wrapText="1"/>
    </xf>
    <xf numFmtId="167" fontId="12" fillId="0" borderId="16" xfId="3" applyNumberFormat="1" applyFont="1" applyFill="1" applyBorder="1" applyAlignment="1">
      <alignment horizontal="center" vertical="center" wrapText="1"/>
    </xf>
    <xf numFmtId="169" fontId="12" fillId="0" borderId="3" xfId="1" applyNumberFormat="1" applyFont="1" applyFill="1" applyBorder="1" applyAlignment="1">
      <alignment horizontal="center" vertical="center"/>
    </xf>
    <xf numFmtId="169" fontId="12" fillId="0" borderId="0" xfId="1" applyNumberFormat="1" applyFont="1" applyFill="1" applyBorder="1" applyAlignment="1">
      <alignment horizontal="center" vertical="center"/>
    </xf>
    <xf numFmtId="169" fontId="12" fillId="0" borderId="0" xfId="1" applyNumberFormat="1" applyFont="1" applyFill="1" applyBorder="1" applyAlignment="1">
      <alignment horizontal="center" vertical="center" wrapText="1"/>
    </xf>
    <xf numFmtId="164" fontId="12" fillId="0" borderId="9" xfId="2" applyNumberFormat="1" applyFont="1" applyFill="1" applyBorder="1" applyAlignment="1">
      <alignment horizontal="center" vertical="center" wrapText="1"/>
    </xf>
    <xf numFmtId="164" fontId="12" fillId="0" borderId="1" xfId="3" applyNumberFormat="1" applyFont="1" applyFill="1" applyBorder="1" applyAlignment="1">
      <alignment horizontal="center" vertical="center"/>
    </xf>
    <xf numFmtId="164" fontId="12" fillId="0" borderId="2" xfId="3" applyNumberFormat="1" applyFont="1" applyFill="1" applyBorder="1" applyAlignment="1">
      <alignment horizontal="center" vertical="center"/>
    </xf>
    <xf numFmtId="169" fontId="0" fillId="0" borderId="0" xfId="0" applyNumberFormat="1"/>
    <xf numFmtId="0" fontId="0" fillId="0" borderId="0" xfId="0" applyAlignment="1"/>
    <xf numFmtId="169" fontId="11" fillId="0" borderId="3" xfId="1" applyNumberFormat="1" applyFont="1" applyFill="1" applyBorder="1" applyAlignment="1">
      <alignment horizontal="center" vertical="center"/>
    </xf>
    <xf numFmtId="169" fontId="30" fillId="0" borderId="3" xfId="1" applyNumberFormat="1" applyFont="1" applyFill="1" applyBorder="1" applyAlignment="1">
      <alignment horizontal="center" vertical="center"/>
    </xf>
    <xf numFmtId="169" fontId="11" fillId="0" borderId="6" xfId="1" applyNumberFormat="1" applyFont="1" applyFill="1" applyBorder="1" applyAlignment="1">
      <alignment horizontal="center" vertical="center"/>
    </xf>
    <xf numFmtId="169" fontId="11" fillId="0" borderId="0" xfId="1" applyNumberFormat="1" applyFont="1" applyFill="1" applyBorder="1" applyAlignment="1">
      <alignment horizontal="center" vertical="center"/>
    </xf>
    <xf numFmtId="169" fontId="30" fillId="0" borderId="0" xfId="1" applyNumberFormat="1" applyFont="1" applyFill="1" applyBorder="1" applyAlignment="1">
      <alignment horizontal="center" vertical="center"/>
    </xf>
    <xf numFmtId="169" fontId="11" fillId="0" borderId="4" xfId="1" applyNumberFormat="1" applyFont="1" applyFill="1" applyBorder="1" applyAlignment="1">
      <alignment horizontal="center" vertical="center"/>
    </xf>
    <xf numFmtId="0" fontId="11" fillId="0" borderId="8" xfId="0" applyFont="1" applyFill="1" applyBorder="1" applyAlignment="1"/>
    <xf numFmtId="169" fontId="11" fillId="0" borderId="5" xfId="1" applyNumberFormat="1" applyFont="1" applyFill="1" applyBorder="1" applyAlignment="1">
      <alignment horizontal="center" vertical="center"/>
    </xf>
    <xf numFmtId="164" fontId="11" fillId="0" borderId="7" xfId="0" applyNumberFormat="1" applyFont="1" applyFill="1" applyBorder="1" applyAlignment="1">
      <alignment horizontal="center"/>
    </xf>
    <xf numFmtId="164" fontId="11" fillId="0" borderId="8" xfId="0" applyNumberFormat="1" applyFont="1" applyFill="1" applyBorder="1" applyAlignment="1">
      <alignment horizontal="center"/>
    </xf>
    <xf numFmtId="169" fontId="11" fillId="0" borderId="7" xfId="1" applyNumberFormat="1" applyFont="1" applyFill="1" applyBorder="1" applyAlignment="1">
      <alignment horizontal="center" vertical="center"/>
    </xf>
    <xf numFmtId="164" fontId="11" fillId="0" borderId="22" xfId="0" applyNumberFormat="1" applyFont="1" applyFill="1" applyBorder="1" applyAlignment="1">
      <alignment horizontal="center"/>
    </xf>
    <xf numFmtId="3" fontId="9" fillId="0" borderId="0" xfId="1" applyNumberFormat="1" applyFont="1" applyBorder="1" applyAlignment="1">
      <alignment horizontal="center"/>
    </xf>
    <xf numFmtId="3" fontId="9" fillId="0" borderId="0" xfId="1" applyNumberFormat="1" applyFont="1" applyFill="1" applyBorder="1" applyAlignment="1">
      <alignment horizontal="center"/>
    </xf>
    <xf numFmtId="1" fontId="0" fillId="0" borderId="8" xfId="0" applyNumberFormat="1" applyFont="1" applyFill="1" applyBorder="1"/>
    <xf numFmtId="0" fontId="0" fillId="0" borderId="0" xfId="0" applyFill="1" applyAlignment="1"/>
    <xf numFmtId="0" fontId="9" fillId="0" borderId="0" xfId="0" applyFont="1" applyFill="1"/>
    <xf numFmtId="9" fontId="9" fillId="0" borderId="0" xfId="2" applyFont="1"/>
    <xf numFmtId="1" fontId="9" fillId="0" borderId="0" xfId="0" applyNumberFormat="1" applyFont="1" applyFill="1" applyBorder="1"/>
    <xf numFmtId="1" fontId="11" fillId="0" borderId="0" xfId="0" applyNumberFormat="1" applyFont="1" applyFill="1" applyBorder="1" applyAlignment="1">
      <alignment horizontal="center"/>
    </xf>
    <xf numFmtId="0" fontId="12" fillId="0" borderId="0" xfId="0" applyFont="1"/>
    <xf numFmtId="164" fontId="28" fillId="0" borderId="0" xfId="0" applyNumberFormat="1" applyFont="1" applyFill="1" applyBorder="1" applyAlignment="1">
      <alignment horizontal="center"/>
    </xf>
    <xf numFmtId="165" fontId="11" fillId="0" borderId="0" xfId="1" applyNumberFormat="1" applyFont="1" applyFill="1" applyBorder="1" applyAlignment="1">
      <alignment horizontal="left" vertical="center" wrapText="1"/>
    </xf>
    <xf numFmtId="0" fontId="18" fillId="0" borderId="0" xfId="0" applyFont="1" applyFill="1" applyAlignment="1">
      <alignment vertical="center" wrapText="1"/>
    </xf>
    <xf numFmtId="3" fontId="9" fillId="0" borderId="0" xfId="0" applyNumberFormat="1" applyFont="1" applyFill="1"/>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3" fontId="9" fillId="0" borderId="7" xfId="1" applyNumberFormat="1" applyFont="1" applyBorder="1" applyAlignment="1">
      <alignment horizontal="center"/>
    </xf>
    <xf numFmtId="3" fontId="9" fillId="0" borderId="4" xfId="1" applyNumberFormat="1" applyFont="1" applyBorder="1" applyAlignment="1">
      <alignment horizontal="center"/>
    </xf>
    <xf numFmtId="164" fontId="9" fillId="0" borderId="7" xfId="0" applyNumberFormat="1" applyFont="1" applyBorder="1" applyAlignment="1">
      <alignment horizontal="center"/>
    </xf>
    <xf numFmtId="164" fontId="9" fillId="0" borderId="4" xfId="0" applyNumberFormat="1" applyFont="1" applyBorder="1" applyAlignment="1">
      <alignment horizontal="center"/>
    </xf>
    <xf numFmtId="164" fontId="9" fillId="0" borderId="23" xfId="0" applyNumberFormat="1" applyFont="1" applyBorder="1" applyAlignment="1">
      <alignment horizontal="center"/>
    </xf>
    <xf numFmtId="164" fontId="9" fillId="0" borderId="8" xfId="0" applyNumberFormat="1" applyFont="1" applyBorder="1" applyAlignment="1">
      <alignment horizontal="center"/>
    </xf>
    <xf numFmtId="164" fontId="9" fillId="0" borderId="10" xfId="0" applyNumberFormat="1" applyFont="1" applyBorder="1" applyAlignment="1">
      <alignment horizontal="center"/>
    </xf>
    <xf numFmtId="9" fontId="9" fillId="0" borderId="0" xfId="2" applyFont="1" applyBorder="1"/>
    <xf numFmtId="166" fontId="9" fillId="0" borderId="0" xfId="2" applyNumberFormat="1" applyFont="1" applyBorder="1"/>
    <xf numFmtId="164" fontId="9" fillId="0" borderId="0" xfId="2" applyNumberFormat="1" applyFont="1" applyBorder="1"/>
    <xf numFmtId="0" fontId="68" fillId="0" borderId="0" xfId="0" applyFont="1" applyFill="1" applyBorder="1" applyAlignment="1">
      <alignment vertical="center"/>
    </xf>
    <xf numFmtId="0" fontId="68" fillId="0" borderId="0" xfId="0" applyFont="1" applyFill="1" applyBorder="1"/>
    <xf numFmtId="165" fontId="9" fillId="0" borderId="0" xfId="0" applyNumberFormat="1" applyFont="1" applyFill="1"/>
    <xf numFmtId="0" fontId="22" fillId="0" borderId="0" xfId="0" applyFont="1" applyBorder="1" applyAlignment="1">
      <alignment horizontal="left" wrapText="1"/>
    </xf>
    <xf numFmtId="0" fontId="29" fillId="0" borderId="0" xfId="0" applyFont="1"/>
    <xf numFmtId="167" fontId="12" fillId="0" borderId="0" xfId="3" applyNumberFormat="1" applyFont="1" applyFill="1" applyBorder="1" applyAlignment="1">
      <alignment horizontal="center" vertical="center"/>
    </xf>
    <xf numFmtId="0" fontId="12" fillId="0" borderId="0" xfId="0" applyFont="1" applyFill="1" applyAlignment="1">
      <alignment vertical="center"/>
    </xf>
    <xf numFmtId="0" fontId="69" fillId="0" borderId="0" xfId="0" applyFont="1" applyFill="1"/>
    <xf numFmtId="3" fontId="12" fillId="0" borderId="0" xfId="3" applyNumberFormat="1" applyFont="1" applyFill="1" applyBorder="1" applyAlignment="1">
      <alignment horizontal="left" vertical="center" wrapText="1"/>
    </xf>
    <xf numFmtId="167" fontId="12" fillId="0" borderId="2" xfId="3" applyNumberFormat="1" applyFont="1" applyFill="1" applyBorder="1" applyAlignment="1">
      <alignment horizontal="center" vertical="center"/>
    </xf>
    <xf numFmtId="166" fontId="9" fillId="0" borderId="0" xfId="2" applyNumberFormat="1" applyFont="1"/>
    <xf numFmtId="165" fontId="8" fillId="0" borderId="0" xfId="1" applyNumberFormat="1" applyFont="1" applyFill="1"/>
    <xf numFmtId="43" fontId="11" fillId="0" borderId="0" xfId="1" applyFont="1" applyFill="1"/>
    <xf numFmtId="165" fontId="11" fillId="0" borderId="0" xfId="1" applyNumberFormat="1" applyFont="1" applyFill="1"/>
    <xf numFmtId="165" fontId="28" fillId="0" borderId="0" xfId="1" applyNumberFormat="1" applyFont="1" applyFill="1" applyBorder="1" applyAlignment="1">
      <alignment horizontal="center" vertical="center"/>
    </xf>
    <xf numFmtId="165" fontId="11" fillId="0" borderId="0" xfId="1" applyNumberFormat="1" applyFont="1" applyFill="1" applyBorder="1" applyAlignment="1">
      <alignment horizontal="center" vertical="center"/>
    </xf>
    <xf numFmtId="3" fontId="9" fillId="0" borderId="3" xfId="1" applyNumberFormat="1" applyFont="1" applyBorder="1" applyAlignment="1">
      <alignment horizontal="center"/>
    </xf>
    <xf numFmtId="3" fontId="9" fillId="0" borderId="3" xfId="1" applyNumberFormat="1" applyFont="1" applyFill="1" applyBorder="1" applyAlignment="1">
      <alignment horizontal="center"/>
    </xf>
    <xf numFmtId="3" fontId="9" fillId="0" borderId="6" xfId="1" applyNumberFormat="1" applyFont="1" applyBorder="1" applyAlignment="1">
      <alignment horizontal="center"/>
    </xf>
    <xf numFmtId="3" fontId="9" fillId="0" borderId="9" xfId="1" applyNumberFormat="1" applyFont="1" applyBorder="1" applyAlignment="1">
      <alignment horizontal="center"/>
    </xf>
    <xf numFmtId="0" fontId="11" fillId="0" borderId="16" xfId="0" applyFont="1" applyBorder="1" applyAlignment="1">
      <alignment wrapText="1"/>
    </xf>
    <xf numFmtId="0" fontId="11" fillId="0" borderId="8" xfId="0" applyFont="1" applyBorder="1" applyAlignment="1">
      <alignment wrapText="1"/>
    </xf>
    <xf numFmtId="0" fontId="12" fillId="0" borderId="0" xfId="0" applyFont="1" applyFill="1" applyBorder="1" applyAlignment="1">
      <alignment vertical="top"/>
    </xf>
    <xf numFmtId="1" fontId="0" fillId="0" borderId="5" xfId="0" applyNumberFormat="1" applyFont="1" applyFill="1" applyBorder="1"/>
    <xf numFmtId="164" fontId="9" fillId="0" borderId="3" xfId="2" applyNumberFormat="1" applyFont="1" applyFill="1" applyBorder="1" applyAlignment="1">
      <alignment horizontal="center"/>
    </xf>
    <xf numFmtId="164" fontId="9" fillId="0" borderId="6" xfId="2" applyNumberFormat="1" applyFont="1" applyFill="1" applyBorder="1" applyAlignment="1">
      <alignment horizontal="center"/>
    </xf>
    <xf numFmtId="1" fontId="0" fillId="0" borderId="7" xfId="0" applyNumberFormat="1" applyFont="1" applyFill="1" applyBorder="1"/>
    <xf numFmtId="164" fontId="9" fillId="0" borderId="0" xfId="2" applyNumberFormat="1" applyFont="1" applyFill="1" applyBorder="1" applyAlignment="1">
      <alignment horizontal="center"/>
    </xf>
    <xf numFmtId="164" fontId="9" fillId="0" borderId="4" xfId="2" applyNumberFormat="1" applyFont="1" applyFill="1" applyBorder="1" applyAlignment="1">
      <alignment horizontal="center"/>
    </xf>
    <xf numFmtId="0" fontId="6" fillId="0" borderId="0" xfId="4" applyFont="1" applyAlignment="1" applyProtection="1">
      <alignment wrapText="1"/>
    </xf>
    <xf numFmtId="0" fontId="11" fillId="0" borderId="0" xfId="0" applyFont="1" applyFill="1" applyBorder="1" applyAlignment="1">
      <alignment horizontal="center" wrapText="1"/>
    </xf>
    <xf numFmtId="0" fontId="11" fillId="0" borderId="0" xfId="0" applyFont="1" applyFill="1" applyBorder="1" applyAlignment="1">
      <alignment horizontal="center"/>
    </xf>
    <xf numFmtId="1" fontId="11" fillId="0" borderId="0" xfId="2" applyNumberFormat="1" applyFont="1"/>
    <xf numFmtId="0" fontId="12" fillId="0" borderId="0" xfId="0" applyFont="1" applyFill="1"/>
    <xf numFmtId="0" fontId="11" fillId="0" borderId="0" xfId="0" applyFont="1" applyBorder="1" applyAlignment="1">
      <alignment horizontal="center"/>
    </xf>
    <xf numFmtId="49" fontId="70" fillId="25" borderId="32" xfId="0" applyNumberFormat="1" applyFont="1" applyFill="1" applyBorder="1" applyAlignment="1">
      <alignment horizontal="left"/>
    </xf>
    <xf numFmtId="1" fontId="70" fillId="25" borderId="32" xfId="0" applyNumberFormat="1" applyFont="1" applyFill="1" applyBorder="1" applyAlignment="1">
      <alignment horizontal="right"/>
    </xf>
    <xf numFmtId="1" fontId="11" fillId="0" borderId="0" xfId="0" applyNumberFormat="1" applyFont="1"/>
    <xf numFmtId="0" fontId="0" fillId="0" borderId="0" xfId="0" applyNumberFormat="1"/>
    <xf numFmtId="165" fontId="11" fillId="0" borderId="0" xfId="1" applyNumberFormat="1" applyFont="1"/>
    <xf numFmtId="3" fontId="9" fillId="0" borderId="0" xfId="0" applyNumberFormat="1" applyFont="1"/>
    <xf numFmtId="0" fontId="12" fillId="0" borderId="0" xfId="0" applyFont="1" applyFill="1" applyAlignment="1">
      <alignment horizontal="left" vertical="center"/>
    </xf>
    <xf numFmtId="3" fontId="13" fillId="0" borderId="0" xfId="3" applyNumberFormat="1" applyFont="1" applyFill="1" applyBorder="1" applyAlignment="1">
      <alignment horizontal="center" vertical="center" wrapText="1"/>
    </xf>
    <xf numFmtId="166" fontId="29" fillId="0" borderId="0" xfId="2" applyNumberFormat="1" applyFont="1"/>
    <xf numFmtId="165" fontId="11" fillId="0" borderId="0" xfId="0" applyNumberFormat="1" applyFont="1" applyAlignment="1">
      <alignment horizontal="center"/>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165" fontId="11" fillId="0" borderId="0" xfId="1" applyNumberFormat="1" applyFont="1" applyFill="1" applyBorder="1" applyAlignment="1">
      <alignment horizontal="center" vertical="top" wrapText="1"/>
    </xf>
    <xf numFmtId="164" fontId="11" fillId="0" borderId="0" xfId="0" applyNumberFormat="1" applyFont="1" applyFill="1" applyBorder="1" applyAlignment="1">
      <alignment horizontal="center" wrapText="1"/>
    </xf>
    <xf numFmtId="165" fontId="11" fillId="0" borderId="3" xfId="1"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0" fillId="0" borderId="0" xfId="0" applyNumberFormat="1"/>
    <xf numFmtId="165" fontId="0" fillId="0" borderId="0" xfId="1" applyNumberFormat="1" applyFont="1" applyFill="1"/>
    <xf numFmtId="0" fontId="11" fillId="0" borderId="7" xfId="0" applyFont="1" applyBorder="1" applyAlignment="1">
      <alignment horizontal="center"/>
    </xf>
    <xf numFmtId="164" fontId="9" fillId="0" borderId="5" xfId="2" applyNumberFormat="1" applyFont="1" applyFill="1" applyBorder="1" applyAlignment="1">
      <alignment horizontal="center"/>
    </xf>
    <xf numFmtId="164" fontId="9" fillId="0" borderId="7" xfId="2"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7" xfId="0" applyNumberFormat="1" applyFont="1" applyFill="1" applyBorder="1" applyAlignment="1">
      <alignment horizontal="center"/>
    </xf>
    <xf numFmtId="164" fontId="9" fillId="0" borderId="8" xfId="0" applyNumberFormat="1" applyFont="1" applyFill="1" applyBorder="1" applyAlignment="1">
      <alignment horizontal="center"/>
    </xf>
    <xf numFmtId="166" fontId="11" fillId="0" borderId="0" xfId="2" applyNumberFormat="1" applyFont="1"/>
    <xf numFmtId="164" fontId="8" fillId="0" borderId="3" xfId="0" applyNumberFormat="1" applyFont="1" applyBorder="1" applyAlignment="1">
      <alignment horizontal="center"/>
    </xf>
    <xf numFmtId="164" fontId="8" fillId="0" borderId="3" xfId="0" applyNumberFormat="1" applyFont="1" applyFill="1" applyBorder="1" applyAlignment="1">
      <alignment horizontal="center"/>
    </xf>
    <xf numFmtId="1" fontId="8" fillId="0" borderId="3" xfId="0" applyNumberFormat="1" applyFont="1" applyFill="1" applyBorder="1" applyAlignment="1">
      <alignment horizontal="center"/>
    </xf>
    <xf numFmtId="1" fontId="8" fillId="0" borderId="3" xfId="0" applyNumberFormat="1" applyFont="1" applyBorder="1" applyAlignment="1">
      <alignment horizontal="center"/>
    </xf>
    <xf numFmtId="1" fontId="8" fillId="0" borderId="6" xfId="0" applyNumberFormat="1" applyFont="1" applyBorder="1" applyAlignment="1">
      <alignment horizontal="center"/>
    </xf>
    <xf numFmtId="166" fontId="11" fillId="0" borderId="12" xfId="2" applyNumberFormat="1" applyFont="1" applyBorder="1" applyAlignment="1">
      <alignment horizontal="center"/>
    </xf>
    <xf numFmtId="166" fontId="11" fillId="0" borderId="12" xfId="2" applyNumberFormat="1" applyFont="1" applyFill="1" applyBorder="1" applyAlignment="1">
      <alignment horizontal="center"/>
    </xf>
    <xf numFmtId="166" fontId="11" fillId="0" borderId="13" xfId="2" applyNumberFormat="1" applyFont="1" applyBorder="1" applyAlignment="1">
      <alignment horizontal="center"/>
    </xf>
    <xf numFmtId="0" fontId="6" fillId="0" borderId="0" xfId="4" applyFont="1" applyAlignment="1" applyProtection="1">
      <alignment vertical="center" wrapText="1"/>
    </xf>
    <xf numFmtId="166" fontId="0" fillId="0" borderId="0" xfId="2" applyNumberFormat="1" applyFont="1"/>
    <xf numFmtId="0" fontId="0" fillId="0" borderId="0" xfId="0" applyFont="1"/>
    <xf numFmtId="0" fontId="0" fillId="0" borderId="0" xfId="0" applyFont="1" applyFill="1"/>
    <xf numFmtId="169" fontId="0" fillId="0" borderId="0" xfId="0" applyNumberFormat="1" applyFont="1"/>
    <xf numFmtId="169" fontId="0" fillId="0" borderId="0" xfId="0" applyNumberFormat="1" applyFont="1" applyFill="1"/>
    <xf numFmtId="2" fontId="9" fillId="0" borderId="0" xfId="0" applyNumberFormat="1" applyFont="1"/>
    <xf numFmtId="0" fontId="9" fillId="0" borderId="0" xfId="5" applyFont="1" applyFill="1" applyAlignment="1"/>
    <xf numFmtId="0" fontId="11" fillId="0" borderId="0" xfId="5" applyFont="1" applyFill="1" applyAlignment="1">
      <alignment horizontal="left" vertical="center" wrapText="1"/>
    </xf>
    <xf numFmtId="0" fontId="29" fillId="0" borderId="0" xfId="0" applyFont="1" applyFill="1"/>
    <xf numFmtId="9" fontId="9" fillId="0" borderId="0" xfId="2" applyFont="1" applyFill="1"/>
    <xf numFmtId="167" fontId="12" fillId="0" borderId="4" xfId="3" applyNumberFormat="1" applyFont="1" applyFill="1" applyBorder="1" applyAlignment="1">
      <alignment horizontal="center" vertical="center"/>
    </xf>
    <xf numFmtId="166" fontId="0" fillId="0" borderId="0" xfId="0" applyNumberFormat="1" applyFill="1"/>
    <xf numFmtId="20" fontId="21" fillId="0" borderId="0" xfId="5" applyNumberFormat="1" applyFont="1" applyAlignment="1">
      <alignment horizontal="left" vertical="center"/>
    </xf>
    <xf numFmtId="0" fontId="71" fillId="0" borderId="0" xfId="0" applyFont="1"/>
    <xf numFmtId="3" fontId="72" fillId="0" borderId="0" xfId="3" applyNumberFormat="1" applyFont="1" applyFill="1" applyBorder="1" applyAlignment="1">
      <alignment horizontal="right" vertical="center"/>
    </xf>
    <xf numFmtId="0" fontId="72" fillId="0" borderId="7" xfId="3" applyFont="1" applyFill="1" applyBorder="1" applyAlignment="1">
      <alignment horizontal="right"/>
    </xf>
    <xf numFmtId="0" fontId="11" fillId="0" borderId="0" xfId="0" applyFont="1" applyAlignment="1">
      <alignment horizontal="left"/>
    </xf>
    <xf numFmtId="167" fontId="72" fillId="0" borderId="0" xfId="3" applyNumberFormat="1" applyFont="1" applyFill="1" applyBorder="1" applyAlignment="1">
      <alignment horizontal="right" vertical="center"/>
    </xf>
    <xf numFmtId="0" fontId="19" fillId="0" borderId="0" xfId="0" applyFont="1" applyFill="1"/>
    <xf numFmtId="4" fontId="12" fillId="0" borderId="0" xfId="3" applyNumberFormat="1" applyFont="1" applyFill="1" applyBorder="1" applyAlignment="1">
      <alignment horizontal="center" vertical="center"/>
    </xf>
    <xf numFmtId="167" fontId="12" fillId="0" borderId="2" xfId="2" applyNumberFormat="1" applyFont="1" applyFill="1" applyBorder="1" applyAlignment="1">
      <alignment horizontal="center" vertical="center"/>
    </xf>
    <xf numFmtId="3" fontId="72" fillId="0" borderId="0" xfId="3" applyNumberFormat="1" applyFont="1" applyFill="1" applyBorder="1" applyAlignment="1">
      <alignment vertical="center"/>
    </xf>
    <xf numFmtId="3" fontId="72" fillId="0" borderId="0" xfId="0" applyNumberFormat="1" applyFont="1" applyFill="1" applyBorder="1" applyAlignment="1">
      <alignment vertical="center"/>
    </xf>
    <xf numFmtId="167" fontId="72" fillId="0" borderId="2" xfId="3" applyNumberFormat="1" applyFont="1" applyFill="1" applyBorder="1" applyAlignment="1">
      <alignment vertical="center"/>
    </xf>
    <xf numFmtId="167" fontId="72" fillId="0" borderId="4" xfId="3" applyNumberFormat="1" applyFont="1" applyFill="1" applyBorder="1" applyAlignment="1">
      <alignment vertical="center"/>
    </xf>
    <xf numFmtId="0" fontId="11" fillId="0" borderId="0" xfId="0" applyFont="1" applyFill="1" applyAlignment="1">
      <alignment horizontal="left"/>
    </xf>
    <xf numFmtId="0" fontId="12" fillId="0" borderId="0" xfId="3" applyFont="1" applyFill="1" applyBorder="1" applyAlignment="1">
      <alignment horizontal="center" vertical="center" wrapText="1"/>
    </xf>
    <xf numFmtId="0" fontId="19" fillId="0" borderId="0" xfId="0" applyFont="1" applyFill="1" applyBorder="1"/>
    <xf numFmtId="167" fontId="13" fillId="0" borderId="0" xfId="3" applyNumberFormat="1" applyFont="1" applyFill="1" applyBorder="1" applyAlignment="1">
      <alignment horizontal="center" vertical="center" wrapText="1"/>
    </xf>
    <xf numFmtId="164" fontId="27" fillId="0" borderId="0" xfId="0" applyNumberFormat="1" applyFont="1" applyAlignment="1">
      <alignment horizontal="center"/>
    </xf>
    <xf numFmtId="0" fontId="19" fillId="0" borderId="10" xfId="0" applyFont="1" applyBorder="1"/>
    <xf numFmtId="0" fontId="19" fillId="0" borderId="16" xfId="0" applyFont="1" applyBorder="1"/>
    <xf numFmtId="168" fontId="0" fillId="0" borderId="0" xfId="1" applyNumberFormat="1" applyFont="1" applyFill="1"/>
    <xf numFmtId="166" fontId="0" fillId="0" borderId="0" xfId="2" applyNumberFormat="1" applyFont="1" applyFill="1"/>
    <xf numFmtId="0" fontId="24" fillId="0" borderId="0" xfId="0" applyFont="1" applyFill="1" applyBorder="1" applyAlignment="1">
      <alignment horizontal="left" vertical="center" wrapText="1"/>
    </xf>
    <xf numFmtId="0" fontId="20" fillId="0" borderId="4" xfId="0" applyFont="1" applyFill="1" applyBorder="1" applyAlignment="1">
      <alignment horizontal="center"/>
    </xf>
    <xf numFmtId="0" fontId="20" fillId="0" borderId="3" xfId="0" applyFont="1" applyFill="1" applyBorder="1" applyAlignment="1">
      <alignment horizontal="center"/>
    </xf>
    <xf numFmtId="0" fontId="20" fillId="0" borderId="6" xfId="0" applyFont="1" applyFill="1" applyBorder="1" applyAlignment="1">
      <alignment horizontal="center"/>
    </xf>
    <xf numFmtId="164" fontId="11" fillId="0" borderId="5" xfId="0" applyNumberFormat="1" applyFont="1" applyFill="1" applyBorder="1" applyAlignment="1">
      <alignment horizontal="center"/>
    </xf>
    <xf numFmtId="164" fontId="11" fillId="0" borderId="3" xfId="0" applyNumberFormat="1" applyFont="1" applyFill="1" applyBorder="1" applyAlignment="1">
      <alignment horizontal="center"/>
    </xf>
    <xf numFmtId="165" fontId="11" fillId="0" borderId="3" xfId="1" applyNumberFormat="1" applyFont="1" applyFill="1" applyBorder="1" applyAlignment="1">
      <alignment horizontal="center" vertical="top" wrapText="1"/>
    </xf>
    <xf numFmtId="164" fontId="11" fillId="0" borderId="6" xfId="0" applyNumberFormat="1" applyFont="1" applyFill="1" applyBorder="1" applyAlignment="1">
      <alignment horizontal="center"/>
    </xf>
    <xf numFmtId="165" fontId="11" fillId="0" borderId="7" xfId="1" applyNumberFormat="1" applyFont="1" applyFill="1" applyBorder="1" applyAlignment="1">
      <alignment horizontal="center" vertical="center"/>
    </xf>
    <xf numFmtId="165" fontId="11" fillId="0" borderId="4" xfId="1" applyNumberFormat="1" applyFont="1" applyFill="1" applyBorder="1" applyAlignment="1">
      <alignment horizontal="center" vertical="center"/>
    </xf>
    <xf numFmtId="165" fontId="11" fillId="0" borderId="9" xfId="1" applyNumberFormat="1" applyFont="1" applyFill="1" applyBorder="1" applyAlignment="1">
      <alignment horizontal="center" vertical="top" wrapText="1"/>
    </xf>
    <xf numFmtId="164" fontId="23" fillId="0" borderId="0" xfId="0" applyNumberFormat="1" applyFont="1" applyFill="1" applyBorder="1"/>
    <xf numFmtId="164" fontId="73" fillId="0" borderId="0" xfId="0" applyNumberFormat="1" applyFont="1" applyFill="1" applyBorder="1"/>
    <xf numFmtId="164" fontId="29" fillId="0" borderId="0" xfId="0" applyNumberFormat="1" applyFont="1" applyFill="1" applyBorder="1"/>
    <xf numFmtId="0" fontId="74" fillId="0" borderId="0" xfId="0" applyFont="1"/>
    <xf numFmtId="166" fontId="74" fillId="0" borderId="0" xfId="2" applyNumberFormat="1" applyFont="1" applyAlignment="1">
      <alignment horizontal="left"/>
    </xf>
    <xf numFmtId="0" fontId="74" fillId="0" borderId="0" xfId="0" applyFont="1" applyAlignment="1">
      <alignment horizontal="left"/>
    </xf>
    <xf numFmtId="164" fontId="74" fillId="0" borderId="0" xfId="0" applyNumberFormat="1" applyFont="1"/>
    <xf numFmtId="0" fontId="75" fillId="0" borderId="0" xfId="0" applyFont="1"/>
    <xf numFmtId="0" fontId="28" fillId="0" borderId="0" xfId="0" applyFont="1"/>
    <xf numFmtId="0" fontId="76" fillId="0" borderId="0" xfId="0" applyFont="1" applyAlignment="1">
      <alignment horizontal="left"/>
    </xf>
    <xf numFmtId="0" fontId="28" fillId="0" borderId="0" xfId="0" applyFont="1" applyFill="1"/>
    <xf numFmtId="164" fontId="28" fillId="0" borderId="0" xfId="0" applyNumberFormat="1" applyFont="1" applyFill="1"/>
    <xf numFmtId="168" fontId="28" fillId="0" borderId="0" xfId="0" applyNumberFormat="1" applyFont="1"/>
    <xf numFmtId="0" fontId="29" fillId="0" borderId="0" xfId="0" applyFont="1" applyBorder="1"/>
    <xf numFmtId="165" fontId="28" fillId="0" borderId="0" xfId="1" applyNumberFormat="1" applyFont="1" applyBorder="1" applyAlignment="1">
      <alignment horizontal="center" wrapText="1"/>
    </xf>
    <xf numFmtId="165" fontId="28" fillId="0" borderId="0" xfId="1" applyNumberFormat="1" applyFont="1" applyFill="1" applyBorder="1" applyAlignment="1">
      <alignment horizontal="center" wrapText="1"/>
    </xf>
    <xf numFmtId="165" fontId="77" fillId="0" borderId="0" xfId="1" applyNumberFormat="1" applyFont="1" applyFill="1"/>
    <xf numFmtId="165" fontId="11" fillId="0" borderId="0" xfId="1" applyNumberFormat="1" applyFont="1" applyFill="1" applyBorder="1" applyAlignment="1">
      <alignment horizontal="center" vertical="center" wrapText="1"/>
    </xf>
    <xf numFmtId="166" fontId="27" fillId="0" borderId="0" xfId="2" applyNumberFormat="1" applyFont="1" applyAlignment="1">
      <alignment horizontal="center"/>
    </xf>
    <xf numFmtId="165" fontId="11" fillId="0" borderId="0" xfId="1" applyNumberFormat="1" applyFont="1" applyFill="1" applyBorder="1" applyAlignment="1">
      <alignment horizontal="center" wrapText="1"/>
    </xf>
    <xf numFmtId="164" fontId="12" fillId="0" borderId="4" xfId="0" applyNumberFormat="1" applyFont="1" applyFill="1" applyBorder="1" applyAlignment="1">
      <alignment horizontal="center" wrapText="1"/>
    </xf>
    <xf numFmtId="3" fontId="12" fillId="0" borderId="14" xfId="3" applyNumberFormat="1" applyFont="1" applyFill="1" applyBorder="1" applyAlignment="1">
      <alignment horizontal="center" vertical="center"/>
    </xf>
    <xf numFmtId="167" fontId="12" fillId="0" borderId="23" xfId="3" applyNumberFormat="1" applyFont="1" applyFill="1" applyBorder="1" applyAlignment="1">
      <alignment horizontal="center" vertical="center"/>
    </xf>
    <xf numFmtId="3" fontId="12" fillId="0" borderId="22" xfId="3" applyNumberFormat="1" applyFont="1" applyFill="1" applyBorder="1" applyAlignment="1">
      <alignment horizontal="left" vertical="center"/>
    </xf>
    <xf numFmtId="167" fontId="12" fillId="0" borderId="37" xfId="3" applyNumberFormat="1" applyFont="1" applyFill="1" applyBorder="1" applyAlignment="1">
      <alignment horizontal="center" vertical="center"/>
    </xf>
    <xf numFmtId="3" fontId="12" fillId="0" borderId="22" xfId="3" applyNumberFormat="1" applyFont="1" applyFill="1" applyBorder="1" applyAlignment="1">
      <alignment horizontal="left" vertical="center" wrapText="1"/>
    </xf>
    <xf numFmtId="0" fontId="13" fillId="0" borderId="34" xfId="3" applyFont="1" applyFill="1" applyBorder="1" applyAlignment="1">
      <alignment horizontal="right" wrapText="1"/>
    </xf>
    <xf numFmtId="0" fontId="12" fillId="0" borderId="35"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2" fillId="0" borderId="36" xfId="3" applyFont="1" applyFill="1" applyBorder="1" applyAlignment="1">
      <alignment horizontal="center" vertical="center" wrapText="1"/>
    </xf>
    <xf numFmtId="3" fontId="13" fillId="0" borderId="22" xfId="3" applyNumberFormat="1" applyFont="1" applyFill="1" applyBorder="1" applyAlignment="1">
      <alignment horizontal="left" vertical="center" wrapText="1"/>
    </xf>
    <xf numFmtId="0" fontId="13" fillId="0" borderId="22" xfId="3" applyFont="1" applyFill="1" applyBorder="1" applyAlignment="1">
      <alignment horizontal="left"/>
    </xf>
    <xf numFmtId="3" fontId="13" fillId="0" borderId="14" xfId="3" applyNumberFormat="1" applyFont="1" applyFill="1" applyBorder="1" applyAlignment="1">
      <alignment horizontal="center" vertical="center"/>
    </xf>
    <xf numFmtId="167" fontId="13" fillId="0" borderId="14" xfId="3" applyNumberFormat="1" applyFont="1" applyFill="1" applyBorder="1" applyAlignment="1">
      <alignment horizontal="center" vertical="center"/>
    </xf>
    <xf numFmtId="167" fontId="13" fillId="0" borderId="37" xfId="2" applyNumberFormat="1" applyFont="1" applyFill="1" applyBorder="1" applyAlignment="1">
      <alignment horizontal="center" vertical="center"/>
    </xf>
    <xf numFmtId="167" fontId="13" fillId="0" borderId="38" xfId="3" applyNumberFormat="1" applyFont="1" applyFill="1" applyBorder="1" applyAlignment="1">
      <alignment horizontal="center" vertical="center"/>
    </xf>
    <xf numFmtId="164" fontId="27" fillId="0" borderId="37" xfId="0" applyNumberFormat="1" applyFont="1" applyBorder="1" applyAlignment="1">
      <alignment horizontal="center"/>
    </xf>
    <xf numFmtId="167" fontId="13" fillId="0" borderId="23" xfId="3" applyNumberFormat="1" applyFont="1" applyFill="1" applyBorder="1" applyAlignment="1">
      <alignment horizontal="center" vertical="center"/>
    </xf>
    <xf numFmtId="167" fontId="13" fillId="0" borderId="14" xfId="3" quotePrefix="1" applyNumberFormat="1" applyFont="1" applyFill="1" applyBorder="1" applyAlignment="1">
      <alignment horizontal="center" vertical="center"/>
    </xf>
    <xf numFmtId="167" fontId="13" fillId="0" borderId="37" xfId="3" applyNumberFormat="1" applyFont="1" applyFill="1" applyBorder="1" applyAlignment="1">
      <alignment horizontal="center" vertical="center"/>
    </xf>
    <xf numFmtId="0" fontId="13" fillId="0" borderId="39" xfId="3" applyFont="1" applyFill="1" applyBorder="1" applyAlignment="1">
      <alignment horizontal="left"/>
    </xf>
    <xf numFmtId="3" fontId="13" fillId="0" borderId="40" xfId="3" applyNumberFormat="1" applyFont="1" applyFill="1" applyBorder="1" applyAlignment="1">
      <alignment horizontal="center" vertical="center"/>
    </xf>
    <xf numFmtId="167" fontId="13" fillId="0" borderId="38" xfId="2" applyNumberFormat="1" applyFont="1" applyFill="1" applyBorder="1" applyAlignment="1">
      <alignment horizontal="center" vertical="center"/>
    </xf>
    <xf numFmtId="167" fontId="13" fillId="0" borderId="41" xfId="3" applyNumberFormat="1" applyFont="1" applyFill="1" applyBorder="1" applyAlignment="1">
      <alignment horizontal="center" vertical="center"/>
    </xf>
    <xf numFmtId="164" fontId="12" fillId="0" borderId="14" xfId="2" applyNumberFormat="1" applyFont="1" applyFill="1" applyBorder="1" applyAlignment="1">
      <alignment horizontal="center" vertical="center"/>
    </xf>
    <xf numFmtId="0" fontId="72" fillId="0" borderId="22" xfId="3" applyFont="1" applyFill="1" applyBorder="1" applyAlignment="1">
      <alignment horizontal="right"/>
    </xf>
    <xf numFmtId="3" fontId="72" fillId="0" borderId="14" xfId="3" applyNumberFormat="1" applyFont="1" applyFill="1" applyBorder="1" applyAlignment="1">
      <alignment horizontal="right" vertical="center"/>
    </xf>
    <xf numFmtId="167" fontId="72" fillId="0" borderId="37" xfId="3" applyNumberFormat="1" applyFont="1" applyFill="1" applyBorder="1" applyAlignment="1">
      <alignment horizontal="right" vertical="center"/>
    </xf>
    <xf numFmtId="167" fontId="72" fillId="0" borderId="23" xfId="3" applyNumberFormat="1" applyFont="1" applyFill="1" applyBorder="1" applyAlignment="1">
      <alignment horizontal="right" vertical="center"/>
    </xf>
    <xf numFmtId="164" fontId="12" fillId="0" borderId="9" xfId="2" applyNumberFormat="1" applyFont="1" applyFill="1" applyBorder="1" applyAlignment="1">
      <alignment horizontal="center" vertical="center"/>
    </xf>
    <xf numFmtId="0" fontId="78" fillId="0" borderId="0" xfId="5" applyFont="1" applyAlignment="1">
      <alignment horizontal="left" vertical="center"/>
    </xf>
    <xf numFmtId="0" fontId="12" fillId="0" borderId="0" xfId="5" applyFont="1" applyFill="1" applyAlignment="1">
      <alignment horizontal="left" vertical="center" wrapText="1"/>
    </xf>
    <xf numFmtId="2" fontId="11" fillId="0" borderId="0" xfId="0" applyNumberFormat="1" applyFont="1"/>
    <xf numFmtId="172" fontId="11" fillId="0" borderId="0" xfId="0" applyNumberFormat="1" applyFont="1"/>
    <xf numFmtId="2" fontId="11" fillId="0" borderId="0" xfId="0" applyNumberFormat="1" applyFont="1" applyFill="1"/>
    <xf numFmtId="168" fontId="9" fillId="0" borderId="0" xfId="1" applyNumberFormat="1" applyFont="1" applyBorder="1"/>
    <xf numFmtId="10" fontId="9" fillId="0" borderId="0" xfId="2" applyNumberFormat="1" applyFont="1" applyBorder="1"/>
    <xf numFmtId="173" fontId="9" fillId="0" borderId="0" xfId="2" applyNumberFormat="1" applyFont="1" applyBorder="1"/>
    <xf numFmtId="0" fontId="8" fillId="0" borderId="11" xfId="0" applyFont="1" applyFill="1" applyBorder="1" applyAlignment="1">
      <alignment horizontal="center"/>
    </xf>
    <xf numFmtId="0" fontId="8" fillId="0" borderId="12" xfId="0" applyFont="1" applyFill="1" applyBorder="1" applyAlignment="1">
      <alignment horizontal="center"/>
    </xf>
    <xf numFmtId="0" fontId="8" fillId="0" borderId="13" xfId="0" applyFont="1" applyFill="1" applyBorder="1" applyAlignment="1">
      <alignment horizontal="center"/>
    </xf>
    <xf numFmtId="164" fontId="11" fillId="0" borderId="5" xfId="2" applyNumberFormat="1" applyFont="1" applyFill="1" applyBorder="1" applyAlignment="1">
      <alignment horizontal="center"/>
    </xf>
    <xf numFmtId="164" fontId="11" fillId="0" borderId="3" xfId="2" applyNumberFormat="1" applyFont="1" applyFill="1" applyBorder="1" applyAlignment="1">
      <alignment horizontal="center"/>
    </xf>
    <xf numFmtId="164" fontId="11" fillId="0" borderId="6" xfId="2" applyNumberFormat="1" applyFont="1" applyFill="1" applyBorder="1" applyAlignment="1">
      <alignment horizontal="center"/>
    </xf>
    <xf numFmtId="164" fontId="11" fillId="0" borderId="7" xfId="2" applyNumberFormat="1" applyFont="1" applyFill="1" applyBorder="1" applyAlignment="1">
      <alignment horizontal="center"/>
    </xf>
    <xf numFmtId="164" fontId="11" fillId="0" borderId="0" xfId="2" applyNumberFormat="1" applyFont="1" applyFill="1" applyBorder="1" applyAlignment="1">
      <alignment horizontal="center"/>
    </xf>
    <xf numFmtId="2" fontId="0" fillId="0" borderId="0" xfId="0" applyNumberFormat="1" applyFill="1"/>
    <xf numFmtId="172" fontId="0" fillId="0" borderId="0" xfId="0" applyNumberFormat="1" applyFill="1"/>
    <xf numFmtId="0" fontId="9" fillId="0" borderId="9" xfId="0" applyFont="1" applyFill="1" applyBorder="1" applyAlignment="1">
      <alignment horizontal="center"/>
    </xf>
    <xf numFmtId="0" fontId="28" fillId="0" borderId="0" xfId="5" applyFont="1" applyFill="1" applyAlignment="1">
      <alignment horizontal="left" vertical="center" wrapText="1"/>
    </xf>
    <xf numFmtId="0" fontId="12" fillId="0" borderId="0" xfId="5" applyFont="1" applyAlignment="1">
      <alignment horizontal="left" vertical="center" wrapText="1"/>
    </xf>
    <xf numFmtId="0" fontId="79" fillId="0" borderId="0" xfId="0" applyFont="1" applyAlignment="1">
      <alignment vertical="center"/>
    </xf>
    <xf numFmtId="0" fontId="71" fillId="0" borderId="0" xfId="0" applyFont="1" applyFill="1" applyBorder="1" applyAlignment="1">
      <alignment vertical="center"/>
    </xf>
    <xf numFmtId="0" fontId="6" fillId="0" borderId="0" xfId="4" applyFont="1" applyFill="1" applyAlignment="1" applyProtection="1">
      <alignment wrapText="1"/>
    </xf>
    <xf numFmtId="0" fontId="79" fillId="0" borderId="0" xfId="0" applyFont="1" applyFill="1" applyAlignment="1">
      <alignment vertical="center" wrapText="1"/>
    </xf>
    <xf numFmtId="0" fontId="24" fillId="0" borderId="0" xfId="0" applyFont="1" applyFill="1" applyBorder="1" applyAlignment="1">
      <alignment horizontal="left" vertical="center" wrapText="1"/>
    </xf>
    <xf numFmtId="0" fontId="18" fillId="0" borderId="0" xfId="0" quotePrefix="1" applyFont="1" applyAlignment="1">
      <alignment vertical="center"/>
    </xf>
    <xf numFmtId="0" fontId="18" fillId="0" borderId="0" xfId="0" quotePrefix="1" applyFont="1" applyFill="1" applyAlignment="1">
      <alignment vertical="center"/>
    </xf>
    <xf numFmtId="0" fontId="11" fillId="0" borderId="1" xfId="0" applyFont="1" applyFill="1" applyBorder="1" applyAlignment="1">
      <alignment horizontal="left"/>
    </xf>
    <xf numFmtId="0" fontId="11" fillId="0" borderId="2" xfId="0" applyFont="1" applyFill="1" applyBorder="1" applyAlignment="1">
      <alignment horizontal="left"/>
    </xf>
    <xf numFmtId="0" fontId="8" fillId="0" borderId="2" xfId="0" applyFont="1" applyFill="1" applyBorder="1" applyAlignment="1">
      <alignment horizontal="left"/>
    </xf>
    <xf numFmtId="0" fontId="11" fillId="0" borderId="16" xfId="0" applyFont="1" applyFill="1" applyBorder="1" applyAlignment="1">
      <alignment horizontal="left"/>
    </xf>
    <xf numFmtId="0" fontId="9" fillId="0" borderId="1" xfId="0" applyFont="1" applyBorder="1" applyAlignment="1">
      <alignment vertical="center"/>
    </xf>
    <xf numFmtId="0" fontId="9" fillId="0" borderId="2" xfId="0" applyFont="1" applyBorder="1" applyAlignment="1">
      <alignment vertical="center"/>
    </xf>
    <xf numFmtId="0" fontId="9" fillId="0" borderId="16" xfId="0" applyFont="1" applyBorder="1" applyAlignment="1">
      <alignment vertical="center"/>
    </xf>
    <xf numFmtId="1" fontId="9" fillId="0" borderId="0" xfId="0" applyNumberFormat="1" applyFont="1" applyFill="1" applyBorder="1" applyAlignment="1">
      <alignment horizontal="left"/>
    </xf>
    <xf numFmtId="0" fontId="24" fillId="0" borderId="0" xfId="0" applyFont="1" applyFill="1" applyAlignment="1">
      <alignment vertical="center"/>
    </xf>
    <xf numFmtId="0" fontId="68" fillId="0" borderId="0" xfId="0" applyFont="1" applyFill="1" applyAlignment="1">
      <alignment vertical="center"/>
    </xf>
    <xf numFmtId="0" fontId="11" fillId="0" borderId="0" xfId="8" applyFont="1" applyFill="1"/>
    <xf numFmtId="0" fontId="12" fillId="0" borderId="0" xfId="8" applyFont="1" applyFill="1"/>
    <xf numFmtId="0" fontId="68" fillId="0" borderId="0" xfId="0" applyFont="1" applyFill="1"/>
    <xf numFmtId="9" fontId="11" fillId="0" borderId="0" xfId="2" applyFont="1" applyFill="1"/>
    <xf numFmtId="0" fontId="24" fillId="26" borderId="0" xfId="0" applyFont="1" applyFill="1" applyAlignment="1">
      <alignment vertical="center"/>
    </xf>
    <xf numFmtId="0" fontId="9" fillId="26" borderId="0" xfId="0" applyFont="1" applyFill="1" applyBorder="1"/>
    <xf numFmtId="164" fontId="9" fillId="26" borderId="0" xfId="0" applyNumberFormat="1" applyFont="1" applyFill="1" applyBorder="1"/>
    <xf numFmtId="1" fontId="9" fillId="26" borderId="0" xfId="0" applyNumberFormat="1" applyFont="1" applyFill="1" applyBorder="1"/>
    <xf numFmtId="0" fontId="12" fillId="0" borderId="3" xfId="0" applyFont="1" applyFill="1" applyBorder="1" applyAlignment="1">
      <alignment horizontal="left" vertical="top" wrapText="1"/>
    </xf>
    <xf numFmtId="0" fontId="13" fillId="0" borderId="0" xfId="0" applyFont="1" applyBorder="1" applyAlignment="1">
      <alignment horizontal="left"/>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22" fillId="0" borderId="0" xfId="0" applyFont="1" applyBorder="1" applyAlignment="1">
      <alignment horizontal="left" wrapText="1"/>
    </xf>
    <xf numFmtId="0" fontId="13" fillId="0" borderId="0" xfId="0" applyFont="1" applyFill="1" applyBorder="1" applyAlignment="1">
      <alignment horizontal="left"/>
    </xf>
    <xf numFmtId="0" fontId="24" fillId="0" borderId="0" xfId="0" applyFont="1" applyFill="1" applyBorder="1" applyAlignment="1">
      <alignment horizontal="left" vertical="center" wrapText="1"/>
    </xf>
    <xf numFmtId="1" fontId="27" fillId="0" borderId="15" xfId="0" applyNumberFormat="1" applyFont="1" applyBorder="1" applyAlignment="1">
      <alignment horizontal="center" vertical="center"/>
    </xf>
  </cellXfs>
  <cellStyles count="88">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Bad" xfId="27" xr:uid="{00000000-0005-0000-0000-000012000000}"/>
    <cellStyle name="bin" xfId="28" xr:uid="{00000000-0005-0000-0000-000013000000}"/>
    <cellStyle name="Calculation" xfId="29" xr:uid="{00000000-0005-0000-0000-000014000000}"/>
    <cellStyle name="cell" xfId="30" xr:uid="{00000000-0005-0000-0000-000015000000}"/>
    <cellStyle name="Check Cell" xfId="31" xr:uid="{00000000-0005-0000-0000-000016000000}"/>
    <cellStyle name="Col&amp;RowHeadings" xfId="32" xr:uid="{00000000-0005-0000-0000-000017000000}"/>
    <cellStyle name="ColCodes" xfId="33" xr:uid="{00000000-0005-0000-0000-000018000000}"/>
    <cellStyle name="ColTitles" xfId="34" xr:uid="{00000000-0005-0000-0000-000019000000}"/>
    <cellStyle name="column" xfId="35" xr:uid="{00000000-0005-0000-0000-00001A000000}"/>
    <cellStyle name="Comma [0]_B3.1a" xfId="36" xr:uid="{00000000-0005-0000-0000-00001B000000}"/>
    <cellStyle name="Comma 2" xfId="37" xr:uid="{00000000-0005-0000-0000-00001C000000}"/>
    <cellStyle name="Comma_B3.1a" xfId="38" xr:uid="{00000000-0005-0000-0000-00001D000000}"/>
    <cellStyle name="Currency [0]_B3.1a" xfId="39" xr:uid="{00000000-0005-0000-0000-00001E000000}"/>
    <cellStyle name="Currency_B3.1a" xfId="40" xr:uid="{00000000-0005-0000-0000-00001F000000}"/>
    <cellStyle name="DataEntryCells" xfId="41" xr:uid="{00000000-0005-0000-0000-000020000000}"/>
    <cellStyle name="Explanatory Text" xfId="42" xr:uid="{00000000-0005-0000-0000-000021000000}"/>
    <cellStyle name="formula" xfId="43" xr:uid="{00000000-0005-0000-0000-000022000000}"/>
    <cellStyle name="gap" xfId="44" xr:uid="{00000000-0005-0000-0000-000023000000}"/>
    <cellStyle name="Good" xfId="45" xr:uid="{00000000-0005-0000-0000-000024000000}"/>
    <cellStyle name="GreyBackground" xfId="46" xr:uid="{00000000-0005-0000-0000-000025000000}"/>
    <cellStyle name="Heading 1" xfId="47" xr:uid="{00000000-0005-0000-0000-000026000000}"/>
    <cellStyle name="Heading 2" xfId="48" xr:uid="{00000000-0005-0000-0000-000027000000}"/>
    <cellStyle name="Heading 3" xfId="49" xr:uid="{00000000-0005-0000-0000-000028000000}"/>
    <cellStyle name="Heading 4" xfId="50" xr:uid="{00000000-0005-0000-0000-000029000000}"/>
    <cellStyle name="Hyperlink 2" xfId="51" xr:uid="{00000000-0005-0000-0000-00002A000000}"/>
    <cellStyle name="Input" xfId="52" xr:uid="{00000000-0005-0000-0000-00002B000000}"/>
    <cellStyle name="ISC" xfId="53" xr:uid="{00000000-0005-0000-0000-00002C000000}"/>
    <cellStyle name="level1a" xfId="54" xr:uid="{00000000-0005-0000-0000-00002D000000}"/>
    <cellStyle name="level2" xfId="55" xr:uid="{00000000-0005-0000-0000-00002E000000}"/>
    <cellStyle name="level2a" xfId="56" xr:uid="{00000000-0005-0000-0000-00002F000000}"/>
    <cellStyle name="level3" xfId="57" xr:uid="{00000000-0005-0000-0000-000030000000}"/>
    <cellStyle name="Lien hypertexte" xfId="4" builtinId="8"/>
    <cellStyle name="Lien hypertexte 2" xfId="58" xr:uid="{00000000-0005-0000-0000-000032000000}"/>
    <cellStyle name="Lien hypertexte 3" xfId="59" xr:uid="{00000000-0005-0000-0000-000033000000}"/>
    <cellStyle name="Lien hypertexte 4" xfId="60" xr:uid="{00000000-0005-0000-0000-000034000000}"/>
    <cellStyle name="Linked Cell" xfId="61" xr:uid="{00000000-0005-0000-0000-000035000000}"/>
    <cellStyle name="Migliaia (0)_conti99" xfId="62" xr:uid="{00000000-0005-0000-0000-000036000000}"/>
    <cellStyle name="Milliers" xfId="1" builtinId="3"/>
    <cellStyle name="Neutral" xfId="63" xr:uid="{00000000-0005-0000-0000-000038000000}"/>
    <cellStyle name="Normaali_Y8_Fin02" xfId="64" xr:uid="{00000000-0005-0000-0000-000039000000}"/>
    <cellStyle name="Normal" xfId="0" builtinId="0"/>
    <cellStyle name="Normal 2" xfId="3" xr:uid="{00000000-0005-0000-0000-00003B000000}"/>
    <cellStyle name="Normal 2 2" xfId="66" xr:uid="{00000000-0005-0000-0000-00003C000000}"/>
    <cellStyle name="Normal 2 2 2" xfId="7" xr:uid="{00000000-0005-0000-0000-00003D000000}"/>
    <cellStyle name="Normal 2 3" xfId="67" xr:uid="{00000000-0005-0000-0000-00003E000000}"/>
    <cellStyle name="Normal 2 4" xfId="65" xr:uid="{00000000-0005-0000-0000-00003F000000}"/>
    <cellStyle name="Normal 2_TC_A1" xfId="68" xr:uid="{00000000-0005-0000-0000-000040000000}"/>
    <cellStyle name="Normal 3" xfId="6" xr:uid="{00000000-0005-0000-0000-000041000000}"/>
    <cellStyle name="Normal 3 2" xfId="70" xr:uid="{00000000-0005-0000-0000-000042000000}"/>
    <cellStyle name="Normal 3 3" xfId="69" xr:uid="{00000000-0005-0000-0000-000043000000}"/>
    <cellStyle name="Normal 4" xfId="5" xr:uid="{00000000-0005-0000-0000-000044000000}"/>
    <cellStyle name="Normal 8" xfId="8" xr:uid="{00000000-0005-0000-0000-000045000000}"/>
    <cellStyle name="Output" xfId="71" xr:uid="{00000000-0005-0000-0000-000046000000}"/>
    <cellStyle name="Percent 2" xfId="72" xr:uid="{00000000-0005-0000-0000-000047000000}"/>
    <cellStyle name="Percent_1 SubOverv.USd" xfId="73" xr:uid="{00000000-0005-0000-0000-000048000000}"/>
    <cellStyle name="Pourcentage" xfId="2" builtinId="5"/>
    <cellStyle name="Pourcentage 2" xfId="87" xr:uid="{00000000-0005-0000-0000-00004A000000}"/>
    <cellStyle name="Pourcentage 3" xfId="74" xr:uid="{00000000-0005-0000-0000-00004B000000}"/>
    <cellStyle name="Prozent_SubCatperStud" xfId="75" xr:uid="{00000000-0005-0000-0000-00004C000000}"/>
    <cellStyle name="row" xfId="76" xr:uid="{00000000-0005-0000-0000-00004D000000}"/>
    <cellStyle name="RowCodes" xfId="77" xr:uid="{00000000-0005-0000-0000-00004E000000}"/>
    <cellStyle name="Row-Col Headings" xfId="78" xr:uid="{00000000-0005-0000-0000-00004F000000}"/>
    <cellStyle name="RowTitles_CENTRAL_GOVT" xfId="79" xr:uid="{00000000-0005-0000-0000-000050000000}"/>
    <cellStyle name="RowTitles-Col2" xfId="80" xr:uid="{00000000-0005-0000-0000-000051000000}"/>
    <cellStyle name="RowTitles-Detail" xfId="81" xr:uid="{00000000-0005-0000-0000-000052000000}"/>
    <cellStyle name="Standard_Info" xfId="82" xr:uid="{00000000-0005-0000-0000-000053000000}"/>
    <cellStyle name="temp" xfId="83" xr:uid="{00000000-0005-0000-0000-000054000000}"/>
    <cellStyle name="Title" xfId="84" xr:uid="{00000000-0005-0000-0000-000055000000}"/>
    <cellStyle name="title1" xfId="85" xr:uid="{00000000-0005-0000-0000-000056000000}"/>
    <cellStyle name="Warning Text" xfId="86" xr:uid="{00000000-0005-0000-0000-000057000000}"/>
  </cellStyles>
  <dxfs count="0"/>
  <tableStyles count="0" defaultTableStyle="TableStyleMedium2" defaultPivotStyle="PivotStyleLight16"/>
  <colors>
    <mruColors>
      <color rgb="FFFF99FF"/>
      <color rgb="FFCC0099"/>
      <color rgb="FF0000FF"/>
      <color rgb="FFEDB027"/>
      <color rgb="FFFFFF99"/>
      <color rgb="FF00A249"/>
      <color rgb="FF008080"/>
      <color rgb="FFFDF6E7"/>
      <color rgb="FF164E49"/>
      <color rgb="FFF7F8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99904546884189E-2"/>
          <c:y val="5.5987706734825247E-2"/>
          <c:w val="0.86972654228727886"/>
          <c:h val="0.71419434075230814"/>
        </c:manualLayout>
      </c:layout>
      <c:barChart>
        <c:barDir val="col"/>
        <c:grouping val="stacked"/>
        <c:varyColors val="0"/>
        <c:ser>
          <c:idx val="1"/>
          <c:order val="0"/>
          <c:tx>
            <c:strRef>
              <c:f>'Figure 1'!$A$7</c:f>
              <c:strCache>
                <c:ptCount val="1"/>
                <c:pt idx="0">
                  <c:v>ULIS - premier degré</c:v>
                </c:pt>
              </c:strCache>
            </c:strRef>
          </c:tx>
          <c:spPr>
            <a:solidFill>
              <a:srgbClr val="0000FF"/>
            </a:solidFill>
          </c:spPr>
          <c:invertIfNegative val="0"/>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1'!$B$7:$T$7</c:f>
              <c:numCache>
                <c:formatCode>#,##0</c:formatCode>
                <c:ptCount val="19"/>
                <c:pt idx="0">
                  <c:v>39700</c:v>
                </c:pt>
                <c:pt idx="1">
                  <c:v>39600</c:v>
                </c:pt>
                <c:pt idx="2">
                  <c:v>40200</c:v>
                </c:pt>
                <c:pt idx="3">
                  <c:v>41100</c:v>
                </c:pt>
                <c:pt idx="4">
                  <c:v>43000</c:v>
                </c:pt>
                <c:pt idx="5">
                  <c:v>44400</c:v>
                </c:pt>
                <c:pt idx="6">
                  <c:v>45500</c:v>
                </c:pt>
                <c:pt idx="7">
                  <c:v>46800</c:v>
                </c:pt>
                <c:pt idx="8">
                  <c:v>47500</c:v>
                </c:pt>
                <c:pt idx="9">
                  <c:v>48400</c:v>
                </c:pt>
                <c:pt idx="10">
                  <c:v>0</c:v>
                </c:pt>
                <c:pt idx="11">
                  <c:v>50700</c:v>
                </c:pt>
                <c:pt idx="12">
                  <c:v>51100</c:v>
                </c:pt>
                <c:pt idx="13">
                  <c:v>52500</c:v>
                </c:pt>
                <c:pt idx="14">
                  <c:v>53100</c:v>
                </c:pt>
                <c:pt idx="15">
                  <c:v>53400</c:v>
                </c:pt>
                <c:pt idx="16">
                  <c:v>53800</c:v>
                </c:pt>
                <c:pt idx="17">
                  <c:v>54100</c:v>
                </c:pt>
                <c:pt idx="18">
                  <c:v>55100</c:v>
                </c:pt>
              </c:numCache>
            </c:numRef>
          </c:val>
          <c:extLst>
            <c:ext xmlns:c16="http://schemas.microsoft.com/office/drawing/2014/chart" uri="{C3380CC4-5D6E-409C-BE32-E72D297353CC}">
              <c16:uniqueId val="{00000000-24C6-4125-A29D-BD943EFAB71A}"/>
            </c:ext>
          </c:extLst>
        </c:ser>
        <c:ser>
          <c:idx val="0"/>
          <c:order val="1"/>
          <c:tx>
            <c:strRef>
              <c:f>'Figure 1'!$A$6</c:f>
              <c:strCache>
                <c:ptCount val="1"/>
                <c:pt idx="0">
                  <c:v>Classe ordinaire premier degré</c:v>
                </c:pt>
              </c:strCache>
            </c:strRef>
          </c:tx>
          <c:spPr>
            <a:solidFill>
              <a:schemeClr val="tx2">
                <a:lumMod val="40000"/>
                <a:lumOff val="60000"/>
              </a:schemeClr>
            </a:solidFill>
          </c:spPr>
          <c:invertIfNegative val="0"/>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1'!$B$6:$T$6</c:f>
              <c:numCache>
                <c:formatCode>#,##0</c:formatCode>
                <c:ptCount val="19"/>
                <c:pt idx="0">
                  <c:v>71400</c:v>
                </c:pt>
                <c:pt idx="1">
                  <c:v>70000</c:v>
                </c:pt>
                <c:pt idx="2">
                  <c:v>74300</c:v>
                </c:pt>
                <c:pt idx="3">
                  <c:v>79100</c:v>
                </c:pt>
                <c:pt idx="4">
                  <c:v>83300</c:v>
                </c:pt>
                <c:pt idx="5">
                  <c:v>86100</c:v>
                </c:pt>
                <c:pt idx="6">
                  <c:v>90900</c:v>
                </c:pt>
                <c:pt idx="7">
                  <c:v>94800</c:v>
                </c:pt>
                <c:pt idx="8">
                  <c:v>103900</c:v>
                </c:pt>
                <c:pt idx="9">
                  <c:v>111700</c:v>
                </c:pt>
                <c:pt idx="10">
                  <c:v>0</c:v>
                </c:pt>
                <c:pt idx="11">
                  <c:v>130500</c:v>
                </c:pt>
                <c:pt idx="12">
                  <c:v>134400</c:v>
                </c:pt>
                <c:pt idx="13">
                  <c:v>142000</c:v>
                </c:pt>
                <c:pt idx="14">
                  <c:v>147400</c:v>
                </c:pt>
                <c:pt idx="15">
                  <c:v>158500</c:v>
                </c:pt>
                <c:pt idx="16">
                  <c:v>168100</c:v>
                </c:pt>
                <c:pt idx="17">
                  <c:v>180700</c:v>
                </c:pt>
                <c:pt idx="18">
                  <c:v>191100</c:v>
                </c:pt>
              </c:numCache>
            </c:numRef>
          </c:val>
          <c:extLst>
            <c:ext xmlns:c16="http://schemas.microsoft.com/office/drawing/2014/chart" uri="{C3380CC4-5D6E-409C-BE32-E72D297353CC}">
              <c16:uniqueId val="{00000001-24C6-4125-A29D-BD943EFAB71A}"/>
            </c:ext>
          </c:extLst>
        </c:ser>
        <c:ser>
          <c:idx val="3"/>
          <c:order val="2"/>
          <c:tx>
            <c:strRef>
              <c:f>'Figure 1'!$A$13</c:f>
              <c:strCache>
                <c:ptCount val="1"/>
                <c:pt idx="0">
                  <c:v>ULIS - second degré</c:v>
                </c:pt>
              </c:strCache>
            </c:strRef>
          </c:tx>
          <c:spPr>
            <a:solidFill>
              <a:srgbClr val="FFC000"/>
            </a:solidFill>
          </c:spPr>
          <c:invertIfNegative val="0"/>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1'!$B$13:$T$13</c:f>
              <c:numCache>
                <c:formatCode>#,##0</c:formatCode>
                <c:ptCount val="19"/>
                <c:pt idx="0">
                  <c:v>9400</c:v>
                </c:pt>
                <c:pt idx="1">
                  <c:v>11600</c:v>
                </c:pt>
                <c:pt idx="2">
                  <c:v>14500</c:v>
                </c:pt>
                <c:pt idx="3">
                  <c:v>17200</c:v>
                </c:pt>
                <c:pt idx="4">
                  <c:v>20200</c:v>
                </c:pt>
                <c:pt idx="5">
                  <c:v>23200</c:v>
                </c:pt>
                <c:pt idx="6">
                  <c:v>25900</c:v>
                </c:pt>
                <c:pt idx="7">
                  <c:v>29100</c:v>
                </c:pt>
                <c:pt idx="8">
                  <c:v>32600</c:v>
                </c:pt>
                <c:pt idx="9">
                  <c:v>36100</c:v>
                </c:pt>
                <c:pt idx="10">
                  <c:v>0</c:v>
                </c:pt>
                <c:pt idx="11">
                  <c:v>41900</c:v>
                </c:pt>
                <c:pt idx="12">
                  <c:v>44900</c:v>
                </c:pt>
                <c:pt idx="13">
                  <c:v>48400</c:v>
                </c:pt>
                <c:pt idx="14">
                  <c:v>52900</c:v>
                </c:pt>
                <c:pt idx="15">
                  <c:v>55300</c:v>
                </c:pt>
                <c:pt idx="16">
                  <c:v>57000</c:v>
                </c:pt>
                <c:pt idx="17">
                  <c:v>59100</c:v>
                </c:pt>
                <c:pt idx="18">
                  <c:v>61900</c:v>
                </c:pt>
              </c:numCache>
            </c:numRef>
          </c:val>
          <c:extLst>
            <c:ext xmlns:c16="http://schemas.microsoft.com/office/drawing/2014/chart" uri="{C3380CC4-5D6E-409C-BE32-E72D297353CC}">
              <c16:uniqueId val="{00000002-24C6-4125-A29D-BD943EFAB71A}"/>
            </c:ext>
          </c:extLst>
        </c:ser>
        <c:ser>
          <c:idx val="2"/>
          <c:order val="3"/>
          <c:tx>
            <c:strRef>
              <c:f>'Figure 1'!$A$12</c:f>
              <c:strCache>
                <c:ptCount val="1"/>
                <c:pt idx="0">
                  <c:v>Classe ordinaire second degré</c:v>
                </c:pt>
              </c:strCache>
            </c:strRef>
          </c:tx>
          <c:spPr>
            <a:solidFill>
              <a:srgbClr val="FFFF99"/>
            </a:solidFill>
          </c:spPr>
          <c:invertIfNegative val="0"/>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1'!$B$12:$T$12</c:f>
              <c:numCache>
                <c:formatCode>#,##0</c:formatCode>
                <c:ptCount val="19"/>
                <c:pt idx="0">
                  <c:v>34900</c:v>
                </c:pt>
                <c:pt idx="1">
                  <c:v>40800</c:v>
                </c:pt>
                <c:pt idx="2">
                  <c:v>45700</c:v>
                </c:pt>
                <c:pt idx="3">
                  <c:v>50100</c:v>
                </c:pt>
                <c:pt idx="4">
                  <c:v>54900</c:v>
                </c:pt>
                <c:pt idx="5">
                  <c:v>56700</c:v>
                </c:pt>
                <c:pt idx="6">
                  <c:v>63300</c:v>
                </c:pt>
                <c:pt idx="7">
                  <c:v>68500</c:v>
                </c:pt>
                <c:pt idx="8">
                  <c:v>75900</c:v>
                </c:pt>
                <c:pt idx="9">
                  <c:v>82900</c:v>
                </c:pt>
                <c:pt idx="10">
                  <c:v>0</c:v>
                </c:pt>
                <c:pt idx="11">
                  <c:v>98400</c:v>
                </c:pt>
                <c:pt idx="12">
                  <c:v>107300</c:v>
                </c:pt>
                <c:pt idx="13">
                  <c:v>118300</c:v>
                </c:pt>
                <c:pt idx="14">
                  <c:v>130700</c:v>
                </c:pt>
                <c:pt idx="15">
                  <c:v>141700</c:v>
                </c:pt>
                <c:pt idx="16">
                  <c:v>156500</c:v>
                </c:pt>
                <c:pt idx="17">
                  <c:v>173800</c:v>
                </c:pt>
                <c:pt idx="18">
                  <c:v>187800</c:v>
                </c:pt>
              </c:numCache>
            </c:numRef>
          </c:val>
          <c:extLst>
            <c:ext xmlns:c16="http://schemas.microsoft.com/office/drawing/2014/chart" uri="{C3380CC4-5D6E-409C-BE32-E72D297353CC}">
              <c16:uniqueId val="{00000003-24C6-4125-A29D-BD943EFAB71A}"/>
            </c:ext>
          </c:extLst>
        </c:ser>
        <c:ser>
          <c:idx val="4"/>
          <c:order val="4"/>
          <c:tx>
            <c:strRef>
              <c:f>'Figure 1'!$A$16</c:f>
              <c:strCache>
                <c:ptCount val="1"/>
                <c:pt idx="0">
                  <c:v>Éèves scolarisés en établissements hospitaliers ou médico-sociaux (3)</c:v>
                </c:pt>
              </c:strCache>
            </c:strRef>
          </c:tx>
          <c:spPr>
            <a:solidFill>
              <a:schemeClr val="accent2">
                <a:lumMod val="75000"/>
              </a:schemeClr>
            </a:solidFill>
          </c:spPr>
          <c:invertIfNegative val="0"/>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1'!$B$16:$T$16</c:f>
              <c:numCache>
                <c:formatCode>#,##0</c:formatCode>
                <c:ptCount val="19"/>
                <c:pt idx="0">
                  <c:v>77000</c:v>
                </c:pt>
                <c:pt idx="1">
                  <c:v>76400</c:v>
                </c:pt>
                <c:pt idx="2">
                  <c:v>75500</c:v>
                </c:pt>
                <c:pt idx="3">
                  <c:v>74800</c:v>
                </c:pt>
                <c:pt idx="4">
                  <c:v>78100</c:v>
                </c:pt>
                <c:pt idx="5">
                  <c:v>79800</c:v>
                </c:pt>
                <c:pt idx="6">
                  <c:v>79900</c:v>
                </c:pt>
                <c:pt idx="7">
                  <c:v>79200</c:v>
                </c:pt>
                <c:pt idx="8">
                  <c:v>78000</c:v>
                </c:pt>
                <c:pt idx="9">
                  <c:v>79700</c:v>
                </c:pt>
                <c:pt idx="10">
                  <c:v>0</c:v>
                </c:pt>
                <c:pt idx="11">
                  <c:v>78400</c:v>
                </c:pt>
                <c:pt idx="12">
                  <c:v>80100</c:v>
                </c:pt>
                <c:pt idx="13">
                  <c:v>77300</c:v>
                </c:pt>
                <c:pt idx="14">
                  <c:v>77500</c:v>
                </c:pt>
                <c:pt idx="15">
                  <c:v>79800</c:v>
                </c:pt>
                <c:pt idx="16">
                  <c:v>77200</c:v>
                </c:pt>
                <c:pt idx="17">
                  <c:v>77800</c:v>
                </c:pt>
                <c:pt idx="18">
                  <c:v>78200</c:v>
                </c:pt>
              </c:numCache>
            </c:numRef>
          </c:val>
          <c:extLst>
            <c:ext xmlns:c16="http://schemas.microsoft.com/office/drawing/2014/chart" uri="{C3380CC4-5D6E-409C-BE32-E72D297353CC}">
              <c16:uniqueId val="{00000004-24C6-4125-A29D-BD943EFAB71A}"/>
            </c:ext>
          </c:extLst>
        </c:ser>
        <c:dLbls>
          <c:showLegendKey val="0"/>
          <c:showVal val="0"/>
          <c:showCatName val="0"/>
          <c:showSerName val="0"/>
          <c:showPercent val="0"/>
          <c:showBubbleSize val="0"/>
        </c:dLbls>
        <c:gapWidth val="75"/>
        <c:overlap val="100"/>
        <c:axId val="38519936"/>
        <c:axId val="38521472"/>
      </c:barChart>
      <c:lineChart>
        <c:grouping val="standard"/>
        <c:varyColors val="0"/>
        <c:ser>
          <c:idx val="5"/>
          <c:order val="5"/>
          <c:tx>
            <c:strRef>
              <c:f>'Figure 1'!$A$17</c:f>
              <c:strCache>
                <c:ptCount val="1"/>
                <c:pt idx="0">
                  <c:v>Élèves en situation de handicap quel que soit le mode de scolarisation (4)</c:v>
                </c:pt>
              </c:strCache>
            </c:strRef>
          </c:tx>
          <c:spPr>
            <a:ln>
              <a:solidFill>
                <a:srgbClr val="FF0000"/>
              </a:solidFill>
            </a:ln>
          </c:spPr>
          <c:marker>
            <c:symbol val="none"/>
          </c:marker>
          <c:dLbls>
            <c:dLbl>
              <c:idx val="0"/>
              <c:layout>
                <c:manualLayout>
                  <c:x val="-4.1380670611439845E-2"/>
                  <c:y val="-3.3940475691900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5DD-408C-BB89-4D9F66938D88}"/>
                </c:ext>
              </c:extLst>
            </c:dLbl>
            <c:dLbl>
              <c:idx val="1"/>
              <c:delete val="1"/>
              <c:extLst>
                <c:ext xmlns:c15="http://schemas.microsoft.com/office/drawing/2012/chart" uri="{CE6537A1-D6FC-4f65-9D91-7224C49458BB}"/>
                <c:ext xmlns:c16="http://schemas.microsoft.com/office/drawing/2014/chart" uri="{C3380CC4-5D6E-409C-BE32-E72D297353CC}">
                  <c16:uniqueId val="{00000007-F5DD-408C-BB89-4D9F66938D88}"/>
                </c:ext>
              </c:extLst>
            </c:dLbl>
            <c:dLbl>
              <c:idx val="2"/>
              <c:delete val="1"/>
              <c:extLst>
                <c:ext xmlns:c15="http://schemas.microsoft.com/office/drawing/2012/chart" uri="{CE6537A1-D6FC-4f65-9D91-7224C49458BB}"/>
                <c:ext xmlns:c16="http://schemas.microsoft.com/office/drawing/2014/chart" uri="{C3380CC4-5D6E-409C-BE32-E72D297353CC}">
                  <c16:uniqueId val="{00000008-F5DD-408C-BB89-4D9F66938D88}"/>
                </c:ext>
              </c:extLst>
            </c:dLbl>
            <c:dLbl>
              <c:idx val="3"/>
              <c:delete val="1"/>
              <c:extLst>
                <c:ext xmlns:c15="http://schemas.microsoft.com/office/drawing/2012/chart" uri="{CE6537A1-D6FC-4f65-9D91-7224C49458BB}"/>
                <c:ext xmlns:c16="http://schemas.microsoft.com/office/drawing/2014/chart" uri="{C3380CC4-5D6E-409C-BE32-E72D297353CC}">
                  <c16:uniqueId val="{00000009-F5DD-408C-BB89-4D9F66938D88}"/>
                </c:ext>
              </c:extLst>
            </c:dLbl>
            <c:dLbl>
              <c:idx val="4"/>
              <c:delete val="1"/>
              <c:extLst>
                <c:ext xmlns:c15="http://schemas.microsoft.com/office/drawing/2012/chart" uri="{CE6537A1-D6FC-4f65-9D91-7224C49458BB}"/>
                <c:ext xmlns:c16="http://schemas.microsoft.com/office/drawing/2014/chart" uri="{C3380CC4-5D6E-409C-BE32-E72D297353CC}">
                  <c16:uniqueId val="{0000000A-F5DD-408C-BB89-4D9F66938D88}"/>
                </c:ext>
              </c:extLst>
            </c:dLbl>
            <c:dLbl>
              <c:idx val="5"/>
              <c:delete val="1"/>
              <c:extLst>
                <c:ext xmlns:c15="http://schemas.microsoft.com/office/drawing/2012/chart" uri="{CE6537A1-D6FC-4f65-9D91-7224C49458BB}"/>
                <c:ext xmlns:c16="http://schemas.microsoft.com/office/drawing/2014/chart" uri="{C3380CC4-5D6E-409C-BE32-E72D297353CC}">
                  <c16:uniqueId val="{0000000B-F5DD-408C-BB89-4D9F66938D88}"/>
                </c:ext>
              </c:extLst>
            </c:dLbl>
            <c:dLbl>
              <c:idx val="6"/>
              <c:delete val="1"/>
              <c:extLst>
                <c:ext xmlns:c15="http://schemas.microsoft.com/office/drawing/2012/chart" uri="{CE6537A1-D6FC-4f65-9D91-7224C49458BB}"/>
                <c:ext xmlns:c16="http://schemas.microsoft.com/office/drawing/2014/chart" uri="{C3380CC4-5D6E-409C-BE32-E72D297353CC}">
                  <c16:uniqueId val="{0000000C-F5DD-408C-BB89-4D9F66938D88}"/>
                </c:ext>
              </c:extLst>
            </c:dLbl>
            <c:dLbl>
              <c:idx val="7"/>
              <c:delete val="1"/>
              <c:extLst>
                <c:ext xmlns:c15="http://schemas.microsoft.com/office/drawing/2012/chart" uri="{CE6537A1-D6FC-4f65-9D91-7224C49458BB}"/>
                <c:ext xmlns:c16="http://schemas.microsoft.com/office/drawing/2014/chart" uri="{C3380CC4-5D6E-409C-BE32-E72D297353CC}">
                  <c16:uniqueId val="{0000000D-F5DD-408C-BB89-4D9F66938D88}"/>
                </c:ext>
              </c:extLst>
            </c:dLbl>
            <c:dLbl>
              <c:idx val="8"/>
              <c:delete val="1"/>
              <c:extLst>
                <c:ext xmlns:c15="http://schemas.microsoft.com/office/drawing/2012/chart" uri="{CE6537A1-D6FC-4f65-9D91-7224C49458BB}"/>
                <c:ext xmlns:c16="http://schemas.microsoft.com/office/drawing/2014/chart" uri="{C3380CC4-5D6E-409C-BE32-E72D297353CC}">
                  <c16:uniqueId val="{0000000E-F5DD-408C-BB89-4D9F66938D88}"/>
                </c:ext>
              </c:extLst>
            </c:dLbl>
            <c:dLbl>
              <c:idx val="9"/>
              <c:delete val="1"/>
              <c:extLst>
                <c:ext xmlns:c15="http://schemas.microsoft.com/office/drawing/2012/chart" uri="{CE6537A1-D6FC-4f65-9D91-7224C49458BB}"/>
                <c:ext xmlns:c16="http://schemas.microsoft.com/office/drawing/2014/chart" uri="{C3380CC4-5D6E-409C-BE32-E72D297353CC}">
                  <c16:uniqueId val="{0000000F-F5DD-408C-BB89-4D9F66938D88}"/>
                </c:ext>
              </c:extLst>
            </c:dLbl>
            <c:dLbl>
              <c:idx val="10"/>
              <c:delete val="1"/>
              <c:extLst>
                <c:ext xmlns:c15="http://schemas.microsoft.com/office/drawing/2012/chart" uri="{CE6537A1-D6FC-4f65-9D91-7224C49458BB}"/>
                <c:ext xmlns:c16="http://schemas.microsoft.com/office/drawing/2014/chart" uri="{C3380CC4-5D6E-409C-BE32-E72D297353CC}">
                  <c16:uniqueId val="{00000010-F5DD-408C-BB89-4D9F66938D88}"/>
                </c:ext>
              </c:extLst>
            </c:dLbl>
            <c:dLbl>
              <c:idx val="11"/>
              <c:delete val="1"/>
              <c:extLst>
                <c:ext xmlns:c15="http://schemas.microsoft.com/office/drawing/2012/chart" uri="{CE6537A1-D6FC-4f65-9D91-7224C49458BB}"/>
                <c:ext xmlns:c16="http://schemas.microsoft.com/office/drawing/2014/chart" uri="{C3380CC4-5D6E-409C-BE32-E72D297353CC}">
                  <c16:uniqueId val="{00000011-F5DD-408C-BB89-4D9F66938D88}"/>
                </c:ext>
              </c:extLst>
            </c:dLbl>
            <c:dLbl>
              <c:idx val="12"/>
              <c:delete val="1"/>
              <c:extLst>
                <c:ext xmlns:c15="http://schemas.microsoft.com/office/drawing/2012/chart" uri="{CE6537A1-D6FC-4f65-9D91-7224C49458BB}"/>
                <c:ext xmlns:c16="http://schemas.microsoft.com/office/drawing/2014/chart" uri="{C3380CC4-5D6E-409C-BE32-E72D297353CC}">
                  <c16:uniqueId val="{00000012-F5DD-408C-BB89-4D9F66938D88}"/>
                </c:ext>
              </c:extLst>
            </c:dLbl>
            <c:dLbl>
              <c:idx val="13"/>
              <c:delete val="1"/>
              <c:extLst>
                <c:ext xmlns:c15="http://schemas.microsoft.com/office/drawing/2012/chart" uri="{CE6537A1-D6FC-4f65-9D91-7224C49458BB}"/>
                <c:ext xmlns:c16="http://schemas.microsoft.com/office/drawing/2014/chart" uri="{C3380CC4-5D6E-409C-BE32-E72D297353CC}">
                  <c16:uniqueId val="{00000013-F5DD-408C-BB89-4D9F66938D88}"/>
                </c:ext>
              </c:extLst>
            </c:dLbl>
            <c:dLbl>
              <c:idx val="14"/>
              <c:delete val="1"/>
              <c:extLst>
                <c:ext xmlns:c15="http://schemas.microsoft.com/office/drawing/2012/chart" uri="{CE6537A1-D6FC-4f65-9D91-7224C49458BB}"/>
                <c:ext xmlns:c16="http://schemas.microsoft.com/office/drawing/2014/chart" uri="{C3380CC4-5D6E-409C-BE32-E72D297353CC}">
                  <c16:uniqueId val="{00000014-F5DD-408C-BB89-4D9F66938D88}"/>
                </c:ext>
              </c:extLst>
            </c:dLbl>
            <c:dLbl>
              <c:idx val="15"/>
              <c:delete val="1"/>
              <c:extLst>
                <c:ext xmlns:c15="http://schemas.microsoft.com/office/drawing/2012/chart" uri="{CE6537A1-D6FC-4f65-9D91-7224C49458BB}"/>
                <c:ext xmlns:c16="http://schemas.microsoft.com/office/drawing/2014/chart" uri="{C3380CC4-5D6E-409C-BE32-E72D297353CC}">
                  <c16:uniqueId val="{00000015-F5DD-408C-BB89-4D9F66938D88}"/>
                </c:ext>
              </c:extLst>
            </c:dLbl>
            <c:dLbl>
              <c:idx val="16"/>
              <c:delete val="1"/>
              <c:extLst>
                <c:ext xmlns:c15="http://schemas.microsoft.com/office/drawing/2012/chart" uri="{CE6537A1-D6FC-4f65-9D91-7224C49458BB}"/>
                <c:ext xmlns:c16="http://schemas.microsoft.com/office/drawing/2014/chart" uri="{C3380CC4-5D6E-409C-BE32-E72D297353CC}">
                  <c16:uniqueId val="{00000000-E90E-4ADD-8C4C-3934C123924F}"/>
                </c:ext>
              </c:extLst>
            </c:dLbl>
            <c:dLbl>
              <c:idx val="17"/>
              <c:delete val="1"/>
              <c:extLst>
                <c:ext xmlns:c15="http://schemas.microsoft.com/office/drawing/2012/chart" uri="{CE6537A1-D6FC-4f65-9D91-7224C49458BB}"/>
                <c:ext xmlns:c16="http://schemas.microsoft.com/office/drawing/2014/chart" uri="{C3380CC4-5D6E-409C-BE32-E72D297353CC}">
                  <c16:uniqueId val="{00000000-4A89-4333-AFF6-BE6151491BDD}"/>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1'!$B$3:$T$3</c:f>
              <c:strCache>
                <c:ptCount val="19"/>
                <c:pt idx="0">
                  <c:v>2006</c:v>
                </c:pt>
                <c:pt idx="1">
                  <c:v>2007</c:v>
                </c:pt>
                <c:pt idx="2">
                  <c:v>2008</c:v>
                </c:pt>
                <c:pt idx="3">
                  <c:v>2009</c:v>
                </c:pt>
                <c:pt idx="4">
                  <c:v>2010</c:v>
                </c:pt>
                <c:pt idx="5">
                  <c:v>2011</c:v>
                </c:pt>
                <c:pt idx="6">
                  <c:v>2012</c:v>
                </c:pt>
                <c:pt idx="7">
                  <c:v>2013</c:v>
                </c:pt>
                <c:pt idx="8">
                  <c:v>2014</c:v>
                </c:pt>
                <c:pt idx="9">
                  <c:v>2015</c:v>
                </c:pt>
                <c:pt idx="10">
                  <c:v>2016 (1)</c:v>
                </c:pt>
                <c:pt idx="11">
                  <c:v>2017</c:v>
                </c:pt>
                <c:pt idx="12">
                  <c:v>2018</c:v>
                </c:pt>
                <c:pt idx="13">
                  <c:v>2019</c:v>
                </c:pt>
                <c:pt idx="14">
                  <c:v>2020</c:v>
                </c:pt>
                <c:pt idx="15">
                  <c:v>2021</c:v>
                </c:pt>
                <c:pt idx="16">
                  <c:v>2022</c:v>
                </c:pt>
                <c:pt idx="17">
                  <c:v>2023</c:v>
                </c:pt>
                <c:pt idx="18">
                  <c:v>2024</c:v>
                </c:pt>
              </c:strCache>
            </c:strRef>
          </c:cat>
          <c:val>
            <c:numRef>
              <c:f>'Figure 1'!$B$17:$T$17</c:f>
              <c:numCache>
                <c:formatCode>#,##0</c:formatCode>
                <c:ptCount val="19"/>
                <c:pt idx="0">
                  <c:v>232400</c:v>
                </c:pt>
                <c:pt idx="1">
                  <c:v>238400</c:v>
                </c:pt>
                <c:pt idx="2">
                  <c:v>244000</c:v>
                </c:pt>
                <c:pt idx="3">
                  <c:v>255600</c:v>
                </c:pt>
                <c:pt idx="4">
                  <c:v>272900</c:v>
                </c:pt>
                <c:pt idx="5">
                  <c:v>283000</c:v>
                </c:pt>
                <c:pt idx="6">
                  <c:v>298400</c:v>
                </c:pt>
                <c:pt idx="7">
                  <c:v>310900</c:v>
                </c:pt>
                <c:pt idx="8">
                  <c:v>330200</c:v>
                </c:pt>
                <c:pt idx="9">
                  <c:v>350300</c:v>
                </c:pt>
                <c:pt idx="11">
                  <c:v>390800</c:v>
                </c:pt>
                <c:pt idx="12">
                  <c:v>408000</c:v>
                </c:pt>
                <c:pt idx="13">
                  <c:v>427800</c:v>
                </c:pt>
                <c:pt idx="14">
                  <c:v>451000</c:v>
                </c:pt>
                <c:pt idx="15">
                  <c:v>477800</c:v>
                </c:pt>
                <c:pt idx="16">
                  <c:v>501700</c:v>
                </c:pt>
                <c:pt idx="17">
                  <c:v>534900</c:v>
                </c:pt>
                <c:pt idx="18">
                  <c:v>563400</c:v>
                </c:pt>
              </c:numCache>
            </c:numRef>
          </c:val>
          <c:smooth val="0"/>
          <c:extLst>
            <c:ext xmlns:c16="http://schemas.microsoft.com/office/drawing/2014/chart" uri="{C3380CC4-5D6E-409C-BE32-E72D297353CC}">
              <c16:uniqueId val="{00000000-F5DD-408C-BB89-4D9F66938D88}"/>
            </c:ext>
          </c:extLst>
        </c:ser>
        <c:dLbls>
          <c:showLegendKey val="0"/>
          <c:showVal val="0"/>
          <c:showCatName val="0"/>
          <c:showSerName val="0"/>
          <c:showPercent val="0"/>
          <c:showBubbleSize val="0"/>
        </c:dLbls>
        <c:marker val="1"/>
        <c:smooth val="0"/>
        <c:axId val="38519936"/>
        <c:axId val="38521472"/>
      </c:lineChart>
      <c:catAx>
        <c:axId val="38519936"/>
        <c:scaling>
          <c:orientation val="minMax"/>
        </c:scaling>
        <c:delete val="0"/>
        <c:axPos val="b"/>
        <c:numFmt formatCode="General" sourceLinked="1"/>
        <c:majorTickMark val="none"/>
        <c:minorTickMark val="none"/>
        <c:tickLblPos val="nextTo"/>
        <c:txPr>
          <a:bodyPr rot="-2460000" vert="horz"/>
          <a:lstStyle/>
          <a:p>
            <a:pPr>
              <a:defRPr/>
            </a:pPr>
            <a:endParaRPr lang="fr-FR"/>
          </a:p>
        </c:txPr>
        <c:crossAx val="38521472"/>
        <c:crosses val="autoZero"/>
        <c:auto val="1"/>
        <c:lblAlgn val="ctr"/>
        <c:lblOffset val="100"/>
        <c:noMultiLvlLbl val="0"/>
      </c:catAx>
      <c:valAx>
        <c:axId val="38521472"/>
        <c:scaling>
          <c:orientation val="minMax"/>
          <c:max val="600000"/>
          <c:min val="0"/>
        </c:scaling>
        <c:delete val="0"/>
        <c:axPos val="l"/>
        <c:numFmt formatCode="#,##0" sourceLinked="1"/>
        <c:majorTickMark val="none"/>
        <c:minorTickMark val="none"/>
        <c:tickLblPos val="nextTo"/>
        <c:spPr>
          <a:ln w="9525">
            <a:noFill/>
          </a:ln>
        </c:spPr>
        <c:crossAx val="38519936"/>
        <c:crosses val="autoZero"/>
        <c:crossBetween val="between"/>
        <c:majorUnit val="100000"/>
      </c:valAx>
      <c:spPr>
        <a:solidFill>
          <a:schemeClr val="accent6">
            <a:lumMod val="20000"/>
            <a:lumOff val="80000"/>
          </a:schemeClr>
        </a:solidFill>
      </c:spPr>
    </c:plotArea>
    <c:legend>
      <c:legendPos val="b"/>
      <c:layout>
        <c:manualLayout>
          <c:xMode val="edge"/>
          <c:yMode val="edge"/>
          <c:x val="0"/>
          <c:y val="0.85833548402516435"/>
          <c:w val="1"/>
          <c:h val="0.14056083063656924"/>
        </c:manualLayout>
      </c:layout>
      <c:overlay val="0"/>
      <c:txPr>
        <a:bodyPr/>
        <a:lstStyle/>
        <a:p>
          <a:pPr>
            <a:defRPr sz="900"/>
          </a:pPr>
          <a:endParaRPr lang="fr-FR"/>
        </a:p>
      </c:txPr>
    </c:legend>
    <c:plotVisOnly val="1"/>
    <c:dispBlanksAs val="gap"/>
    <c:showDLblsOverMax val="0"/>
  </c:chart>
  <c:spPr>
    <a:solidFill>
      <a:schemeClr val="bg1"/>
    </a:solidFill>
    <a:ln>
      <a:solidFill>
        <a:schemeClr val="tx1">
          <a:alpha val="98000"/>
        </a:schemeClr>
      </a:solidFill>
    </a:ln>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3'!$D$27</c:f>
              <c:strCache>
                <c:ptCount val="1"/>
                <c:pt idx="0">
                  <c:v>Filles - 2024</c:v>
                </c:pt>
              </c:strCache>
            </c:strRef>
          </c:tx>
          <c:spPr>
            <a:solidFill>
              <a:srgbClr val="FFC000">
                <a:alpha val="36000"/>
              </a:srgbClr>
            </a:solidFill>
            <a:ln>
              <a:noFill/>
            </a:ln>
            <a:effectLst/>
          </c:spPr>
          <c:invertIfNegative val="0"/>
          <c:cat>
            <c:strRef>
              <c:f>'Figure 3'!$B$28:$B$44</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3'!$D$28:$D$44</c:f>
              <c:numCache>
                <c:formatCode>_-* #\ ##0_-;\-* #\ ##0_-;_-* "-"??_-;_-@_-</c:formatCode>
                <c:ptCount val="17"/>
                <c:pt idx="0">
                  <c:v>1200</c:v>
                </c:pt>
                <c:pt idx="1">
                  <c:v>3100</c:v>
                </c:pt>
                <c:pt idx="2">
                  <c:v>5100</c:v>
                </c:pt>
                <c:pt idx="3">
                  <c:v>7200</c:v>
                </c:pt>
                <c:pt idx="4">
                  <c:v>8200</c:v>
                </c:pt>
                <c:pt idx="5">
                  <c:v>10400</c:v>
                </c:pt>
                <c:pt idx="6">
                  <c:v>12800</c:v>
                </c:pt>
                <c:pt idx="7">
                  <c:v>15000</c:v>
                </c:pt>
                <c:pt idx="8">
                  <c:v>15400</c:v>
                </c:pt>
                <c:pt idx="9">
                  <c:v>14800</c:v>
                </c:pt>
                <c:pt idx="10">
                  <c:v>14000</c:v>
                </c:pt>
                <c:pt idx="11">
                  <c:v>13100</c:v>
                </c:pt>
                <c:pt idx="12">
                  <c:v>9800</c:v>
                </c:pt>
                <c:pt idx="13">
                  <c:v>6700</c:v>
                </c:pt>
                <c:pt idx="14">
                  <c:v>5100</c:v>
                </c:pt>
                <c:pt idx="15">
                  <c:v>2100</c:v>
                </c:pt>
                <c:pt idx="16">
                  <c:v>800</c:v>
                </c:pt>
              </c:numCache>
            </c:numRef>
          </c:val>
          <c:extLst>
            <c:ext xmlns:c16="http://schemas.microsoft.com/office/drawing/2014/chart" uri="{C3380CC4-5D6E-409C-BE32-E72D297353CC}">
              <c16:uniqueId val="{00000000-A688-43B8-9D9F-F7CE19884F60}"/>
            </c:ext>
          </c:extLst>
        </c:ser>
        <c:ser>
          <c:idx val="3"/>
          <c:order val="1"/>
          <c:tx>
            <c:strRef>
              <c:f>'Figure 3'!$D$45</c:f>
              <c:strCache>
                <c:ptCount val="1"/>
                <c:pt idx="0">
                  <c:v>Filles - 2006</c:v>
                </c:pt>
              </c:strCache>
            </c:strRef>
          </c:tx>
          <c:spPr>
            <a:solidFill>
              <a:srgbClr val="FFC000"/>
            </a:solidFill>
            <a:ln>
              <a:noFill/>
            </a:ln>
            <a:effectLst/>
          </c:spPr>
          <c:invertIfNegative val="0"/>
          <c:val>
            <c:numRef>
              <c:f>'Figure 3'!$D$46:$D$62</c:f>
              <c:numCache>
                <c:formatCode>_-* #\ ##0_-;\-* #\ ##0_-;_-* "-"??_-;_-@_-</c:formatCode>
                <c:ptCount val="17"/>
                <c:pt idx="0">
                  <c:v>1600</c:v>
                </c:pt>
                <c:pt idx="1">
                  <c:v>2400</c:v>
                </c:pt>
                <c:pt idx="2">
                  <c:v>3400</c:v>
                </c:pt>
                <c:pt idx="3">
                  <c:v>4100</c:v>
                </c:pt>
                <c:pt idx="4">
                  <c:v>4400</c:v>
                </c:pt>
                <c:pt idx="5">
                  <c:v>5100</c:v>
                </c:pt>
                <c:pt idx="6">
                  <c:v>5700</c:v>
                </c:pt>
                <c:pt idx="7">
                  <c:v>6200</c:v>
                </c:pt>
                <c:pt idx="8">
                  <c:v>6200</c:v>
                </c:pt>
                <c:pt idx="9">
                  <c:v>3600</c:v>
                </c:pt>
                <c:pt idx="10">
                  <c:v>3100</c:v>
                </c:pt>
                <c:pt idx="11">
                  <c:v>2800</c:v>
                </c:pt>
                <c:pt idx="12">
                  <c:v>2400</c:v>
                </c:pt>
                <c:pt idx="13">
                  <c:v>1500</c:v>
                </c:pt>
                <c:pt idx="14">
                  <c:v>1200</c:v>
                </c:pt>
                <c:pt idx="15">
                  <c:v>700</c:v>
                </c:pt>
                <c:pt idx="16">
                  <c:v>800</c:v>
                </c:pt>
              </c:numCache>
            </c:numRef>
          </c:val>
          <c:extLst>
            <c:ext xmlns:c16="http://schemas.microsoft.com/office/drawing/2014/chart" uri="{C3380CC4-5D6E-409C-BE32-E72D297353CC}">
              <c16:uniqueId val="{00000001-8A48-4CC4-99C7-856241136475}"/>
            </c:ext>
          </c:extLst>
        </c:ser>
        <c:ser>
          <c:idx val="1"/>
          <c:order val="2"/>
          <c:tx>
            <c:strRef>
              <c:f>'Figure 3'!$C$27</c:f>
              <c:strCache>
                <c:ptCount val="1"/>
                <c:pt idx="0">
                  <c:v>Garçons - 2024</c:v>
                </c:pt>
              </c:strCache>
            </c:strRef>
          </c:tx>
          <c:spPr>
            <a:solidFill>
              <a:srgbClr val="0000FF">
                <a:alpha val="38000"/>
              </a:srgbClr>
            </a:solidFill>
            <a:ln>
              <a:noFill/>
            </a:ln>
            <a:effectLst/>
          </c:spPr>
          <c:invertIfNegative val="0"/>
          <c:cat>
            <c:strRef>
              <c:f>'Figure 3'!$B$28:$B$44</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3'!$C$28:$C$44</c:f>
              <c:numCache>
                <c:formatCode>_-* #\ ##0_-;\-* #\ ##0_-;_-* "-"??_-;_-@_-</c:formatCode>
                <c:ptCount val="17"/>
                <c:pt idx="0">
                  <c:v>-2500</c:v>
                </c:pt>
                <c:pt idx="1">
                  <c:v>-7900</c:v>
                </c:pt>
                <c:pt idx="2">
                  <c:v>-13900</c:v>
                </c:pt>
                <c:pt idx="3">
                  <c:v>-20100</c:v>
                </c:pt>
                <c:pt idx="4">
                  <c:v>-23000</c:v>
                </c:pt>
                <c:pt idx="5">
                  <c:v>-26300</c:v>
                </c:pt>
                <c:pt idx="6">
                  <c:v>-31100</c:v>
                </c:pt>
                <c:pt idx="7">
                  <c:v>-35000</c:v>
                </c:pt>
                <c:pt idx="8">
                  <c:v>-35900</c:v>
                </c:pt>
                <c:pt idx="9">
                  <c:v>-35500</c:v>
                </c:pt>
                <c:pt idx="10">
                  <c:v>-34100</c:v>
                </c:pt>
                <c:pt idx="11">
                  <c:v>-31200</c:v>
                </c:pt>
                <c:pt idx="12">
                  <c:v>-23000</c:v>
                </c:pt>
                <c:pt idx="13">
                  <c:v>-15400</c:v>
                </c:pt>
                <c:pt idx="14">
                  <c:v>-11300</c:v>
                </c:pt>
                <c:pt idx="15">
                  <c:v>-4300</c:v>
                </c:pt>
                <c:pt idx="16">
                  <c:v>-1600</c:v>
                </c:pt>
              </c:numCache>
            </c:numRef>
          </c:val>
          <c:extLst>
            <c:ext xmlns:c16="http://schemas.microsoft.com/office/drawing/2014/chart" uri="{C3380CC4-5D6E-409C-BE32-E72D297353CC}">
              <c16:uniqueId val="{00000001-A688-43B8-9D9F-F7CE19884F60}"/>
            </c:ext>
          </c:extLst>
        </c:ser>
        <c:ser>
          <c:idx val="2"/>
          <c:order val="3"/>
          <c:tx>
            <c:strRef>
              <c:f>'Figure 3'!$C$45</c:f>
              <c:strCache>
                <c:ptCount val="1"/>
                <c:pt idx="0">
                  <c:v>Garçons - 2006</c:v>
                </c:pt>
              </c:strCache>
            </c:strRef>
          </c:tx>
          <c:spPr>
            <a:solidFill>
              <a:srgbClr val="0000FF"/>
            </a:solidFill>
            <a:ln>
              <a:noFill/>
            </a:ln>
            <a:effectLst/>
          </c:spPr>
          <c:invertIfNegative val="0"/>
          <c:val>
            <c:numRef>
              <c:f>'Figure 3'!$C$46:$C$62</c:f>
              <c:numCache>
                <c:formatCode>_-* #\ ##0_-;\-* #\ ##0_-;_-* "-"??_-;_-@_-</c:formatCode>
                <c:ptCount val="17"/>
                <c:pt idx="0">
                  <c:v>-3000</c:v>
                </c:pt>
                <c:pt idx="1">
                  <c:v>-4900</c:v>
                </c:pt>
                <c:pt idx="2">
                  <c:v>-7000</c:v>
                </c:pt>
                <c:pt idx="3">
                  <c:v>-8100</c:v>
                </c:pt>
                <c:pt idx="4">
                  <c:v>-8600</c:v>
                </c:pt>
                <c:pt idx="5">
                  <c:v>-9700</c:v>
                </c:pt>
                <c:pt idx="6">
                  <c:v>-10300</c:v>
                </c:pt>
                <c:pt idx="7">
                  <c:v>-10900</c:v>
                </c:pt>
                <c:pt idx="8">
                  <c:v>-11100</c:v>
                </c:pt>
                <c:pt idx="9">
                  <c:v>-7000</c:v>
                </c:pt>
                <c:pt idx="10">
                  <c:v>-5600</c:v>
                </c:pt>
                <c:pt idx="11">
                  <c:v>-5000</c:v>
                </c:pt>
                <c:pt idx="12">
                  <c:v>-3800</c:v>
                </c:pt>
                <c:pt idx="13">
                  <c:v>-2000</c:v>
                </c:pt>
                <c:pt idx="14">
                  <c:v>-1400</c:v>
                </c:pt>
                <c:pt idx="15">
                  <c:v>-900</c:v>
                </c:pt>
                <c:pt idx="16">
                  <c:v>-900</c:v>
                </c:pt>
              </c:numCache>
            </c:numRef>
          </c:val>
          <c:extLst>
            <c:ext xmlns:c16="http://schemas.microsoft.com/office/drawing/2014/chart" uri="{C3380CC4-5D6E-409C-BE32-E72D297353CC}">
              <c16:uniqueId val="{00000000-8A48-4CC4-99C7-856241136475}"/>
            </c:ext>
          </c:extLst>
        </c:ser>
        <c:dLbls>
          <c:showLegendKey val="0"/>
          <c:showVal val="0"/>
          <c:showCatName val="0"/>
          <c:showSerName val="0"/>
          <c:showPercent val="0"/>
          <c:showBubbleSize val="0"/>
        </c:dLbls>
        <c:gapWidth val="0"/>
        <c:overlap val="100"/>
        <c:axId val="670521856"/>
        <c:axId val="670516936"/>
      </c:barChart>
      <c:catAx>
        <c:axId val="6705218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70516936"/>
        <c:crosses val="autoZero"/>
        <c:auto val="1"/>
        <c:lblAlgn val="ctr"/>
        <c:lblOffset val="100"/>
        <c:noMultiLvlLbl val="0"/>
      </c:catAx>
      <c:valAx>
        <c:axId val="670516936"/>
        <c:scaling>
          <c:orientation val="minMax"/>
          <c:max val="40000"/>
          <c:min val="-40000"/>
        </c:scaling>
        <c:delete val="0"/>
        <c:axPos val="b"/>
        <c:majorGridlines>
          <c:spPr>
            <a:ln w="9525" cap="flat" cmpd="sng" algn="ctr">
              <a:solidFill>
                <a:schemeClr val="tx1">
                  <a:lumMod val="15000"/>
                  <a:lumOff val="85000"/>
                </a:schemeClr>
              </a:solidFill>
              <a:round/>
            </a:ln>
            <a:effectLst/>
          </c:spPr>
        </c:majorGridlines>
        <c:numFmt formatCode="General;\ 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70521856"/>
        <c:crosses val="autoZero"/>
        <c:crossBetween val="between"/>
        <c:majorUnit val="5000"/>
      </c:valAx>
      <c:spPr>
        <a:solidFill>
          <a:schemeClr val="accent6">
            <a:lumMod val="20000"/>
            <a:lumOff val="80000"/>
          </a:schemeClr>
        </a:solidFill>
        <a:ln>
          <a:noFill/>
        </a:ln>
        <a:effectLst/>
      </c:spPr>
    </c:plotArea>
    <c:legend>
      <c:legendPos val="b"/>
      <c:layout>
        <c:manualLayout>
          <c:xMode val="edge"/>
          <c:yMode val="edge"/>
          <c:x val="0.12202931333686366"/>
          <c:y val="0.91902898298075142"/>
          <c:w val="0.84964046597411236"/>
          <c:h val="5.13491421757264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4'!$A$5</c:f>
              <c:strCache>
                <c:ptCount val="1"/>
                <c:pt idx="0">
                  <c:v>Part des élèves accompagnés par une AESH dans le 1er degré parmi les élèves en situation de handicap (%)</c:v>
                </c:pt>
              </c:strCache>
            </c:strRef>
          </c:tx>
          <c:spPr>
            <a:ln w="28575" cap="rnd">
              <a:solidFill>
                <a:srgbClr val="EDB027"/>
              </a:solidFill>
              <a:prstDash val="solid"/>
              <a:round/>
            </a:ln>
            <a:effectLst/>
          </c:spPr>
          <c:marker>
            <c:symbol val="circle"/>
            <c:size val="5"/>
            <c:spPr>
              <a:solidFill>
                <a:srgbClr val="EDB027"/>
              </a:solidFill>
              <a:ln w="9525">
                <a:solidFill>
                  <a:srgbClr val="EDB027"/>
                </a:solidFill>
              </a:ln>
              <a:effectLst/>
            </c:spPr>
          </c:marker>
          <c:val>
            <c:numRef>
              <c:f>'Figure 4'!$B$5:$K$5</c:f>
              <c:numCache>
                <c:formatCode>0.0</c:formatCode>
                <c:ptCount val="10"/>
                <c:pt idx="0">
                  <c:v>49.3</c:v>
                </c:pt>
                <c:pt idx="1">
                  <c:v>51.8</c:v>
                </c:pt>
                <c:pt idx="2">
                  <c:v>53.9</c:v>
                </c:pt>
                <c:pt idx="4">
                  <c:v>57.7</c:v>
                </c:pt>
                <c:pt idx="5">
                  <c:v>59.6</c:v>
                </c:pt>
                <c:pt idx="6">
                  <c:v>62.2</c:v>
                </c:pt>
                <c:pt idx="7">
                  <c:v>67</c:v>
                </c:pt>
                <c:pt idx="8">
                  <c:v>66.7</c:v>
                </c:pt>
                <c:pt idx="9">
                  <c:v>67.2</c:v>
                </c:pt>
              </c:numCache>
            </c:numRef>
          </c:val>
          <c:smooth val="0"/>
          <c:extLst>
            <c:ext xmlns:c16="http://schemas.microsoft.com/office/drawing/2014/chart" uri="{C3380CC4-5D6E-409C-BE32-E72D297353CC}">
              <c16:uniqueId val="{00000014-AC87-44CB-A572-7932C77294D6}"/>
            </c:ext>
          </c:extLst>
        </c:ser>
        <c:ser>
          <c:idx val="3"/>
          <c:order val="1"/>
          <c:tx>
            <c:strRef>
              <c:f>'Figure 4'!$A$9</c:f>
              <c:strCache>
                <c:ptCount val="1"/>
                <c:pt idx="0">
                  <c:v>Part des élèves accompagnés par une AESH dans le 2d degré parmi les élèves en situation de handicap  (%)</c:v>
                </c:pt>
              </c:strCache>
            </c:strRef>
          </c:tx>
          <c:spPr>
            <a:ln w="28575" cap="rnd">
              <a:solidFill>
                <a:srgbClr val="0000FF"/>
              </a:solidFill>
              <a:prstDash val="solid"/>
              <a:round/>
            </a:ln>
            <a:effectLst/>
          </c:spPr>
          <c:marker>
            <c:symbol val="circle"/>
            <c:size val="5"/>
            <c:spPr>
              <a:solidFill>
                <a:srgbClr val="0000FF"/>
              </a:solidFill>
              <a:ln w="9525">
                <a:solidFill>
                  <a:schemeClr val="accent4"/>
                </a:solidFill>
              </a:ln>
              <a:effectLst/>
            </c:spPr>
          </c:marker>
          <c:val>
            <c:numRef>
              <c:f>'Figure 4'!$B$9:$K$9</c:f>
              <c:numCache>
                <c:formatCode>0.0</c:formatCode>
                <c:ptCount val="10"/>
                <c:pt idx="0">
                  <c:v>25.9</c:v>
                </c:pt>
                <c:pt idx="1">
                  <c:v>28.3</c:v>
                </c:pt>
                <c:pt idx="2">
                  <c:v>30.1</c:v>
                </c:pt>
                <c:pt idx="4">
                  <c:v>33.700000000000003</c:v>
                </c:pt>
                <c:pt idx="5">
                  <c:v>36.299999999999997</c:v>
                </c:pt>
                <c:pt idx="6">
                  <c:v>39</c:v>
                </c:pt>
                <c:pt idx="7">
                  <c:v>43.3</c:v>
                </c:pt>
                <c:pt idx="8">
                  <c:v>44.8</c:v>
                </c:pt>
                <c:pt idx="9">
                  <c:v>46.4</c:v>
                </c:pt>
              </c:numCache>
            </c:numRef>
          </c:val>
          <c:smooth val="0"/>
          <c:extLst>
            <c:ext xmlns:c16="http://schemas.microsoft.com/office/drawing/2014/chart" uri="{C3380CC4-5D6E-409C-BE32-E72D297353CC}">
              <c16:uniqueId val="{00000015-AC87-44CB-A572-7932C77294D6}"/>
            </c:ext>
          </c:extLst>
        </c:ser>
        <c:ser>
          <c:idx val="0"/>
          <c:order val="2"/>
          <c:tx>
            <c:strRef>
              <c:f>'Figure 4'!$A$6</c:f>
              <c:strCache>
                <c:ptCount val="1"/>
                <c:pt idx="0">
                  <c:v>Part des élèves ayant une aide mutualisée parmi les élèves accompagnés par une AESH dans le 1er degré  (%)</c:v>
                </c:pt>
              </c:strCache>
            </c:strRef>
          </c:tx>
          <c:spPr>
            <a:ln w="28575" cap="rnd">
              <a:solidFill>
                <a:srgbClr val="EDB027"/>
              </a:solidFill>
              <a:prstDash val="sysDash"/>
              <a:round/>
            </a:ln>
            <a:effectLst/>
          </c:spPr>
          <c:marker>
            <c:symbol val="square"/>
            <c:size val="5"/>
            <c:spPr>
              <a:solidFill>
                <a:srgbClr val="FFC000"/>
              </a:solidFill>
              <a:ln w="9525">
                <a:solidFill>
                  <a:schemeClr val="accent1"/>
                </a:solidFill>
              </a:ln>
              <a:effectLst/>
            </c:spPr>
          </c:marker>
          <c:cat>
            <c:strRef>
              <c:f>'Figure 4'!$B$3:$K$3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'Figure 4'!$B$6:$K$6</c:f>
              <c:numCache>
                <c:formatCode>0.0</c:formatCode>
                <c:ptCount val="10"/>
                <c:pt idx="0">
                  <c:v>22</c:v>
                </c:pt>
                <c:pt idx="1">
                  <c:v>25.1</c:v>
                </c:pt>
                <c:pt idx="2">
                  <c:v>28.2</c:v>
                </c:pt>
                <c:pt idx="4">
                  <c:v>35</c:v>
                </c:pt>
                <c:pt idx="5">
                  <c:v>40.4</c:v>
                </c:pt>
                <c:pt idx="6">
                  <c:v>53.9</c:v>
                </c:pt>
                <c:pt idx="7">
                  <c:v>59.8</c:v>
                </c:pt>
                <c:pt idx="8">
                  <c:v>63.9</c:v>
                </c:pt>
                <c:pt idx="9">
                  <c:v>64</c:v>
                </c:pt>
              </c:numCache>
            </c:numRef>
          </c:val>
          <c:smooth val="0"/>
          <c:extLst>
            <c:ext xmlns:c16="http://schemas.microsoft.com/office/drawing/2014/chart" uri="{C3380CC4-5D6E-409C-BE32-E72D297353CC}">
              <c16:uniqueId val="{00000009-AC87-44CB-A572-7932C77294D6}"/>
            </c:ext>
          </c:extLst>
        </c:ser>
        <c:ser>
          <c:idx val="1"/>
          <c:order val="3"/>
          <c:tx>
            <c:strRef>
              <c:f>'Figure 4'!$A$10</c:f>
              <c:strCache>
                <c:ptCount val="1"/>
                <c:pt idx="0">
                  <c:v>Part des élèves ayant une aide mutualisée parmi les élèves accompagnés par une AESH dans le 2d degré  (%)  </c:v>
                </c:pt>
              </c:strCache>
            </c:strRef>
          </c:tx>
          <c:spPr>
            <a:ln w="28575" cap="rnd">
              <a:solidFill>
                <a:srgbClr val="0000FF"/>
              </a:solidFill>
              <a:prstDash val="sysDash"/>
              <a:round/>
            </a:ln>
            <a:effectLst/>
          </c:spPr>
          <c:marker>
            <c:symbol val="square"/>
            <c:size val="5"/>
            <c:spPr>
              <a:solidFill>
                <a:schemeClr val="tx2"/>
              </a:solidFill>
              <a:ln w="9525">
                <a:solidFill>
                  <a:schemeClr val="tx2"/>
                </a:solidFill>
              </a:ln>
              <a:effectLst/>
            </c:spPr>
          </c:marker>
          <c:cat>
            <c:strRef>
              <c:f>'Figure 4'!$B$3:$K$3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'Figure 4'!$B$10:$K$10</c:f>
              <c:numCache>
                <c:formatCode>0.0</c:formatCode>
                <c:ptCount val="10"/>
                <c:pt idx="0">
                  <c:v>31.4</c:v>
                </c:pt>
                <c:pt idx="1">
                  <c:v>38.1</c:v>
                </c:pt>
                <c:pt idx="2">
                  <c:v>41.3</c:v>
                </c:pt>
                <c:pt idx="4">
                  <c:v>47.8</c:v>
                </c:pt>
                <c:pt idx="5">
                  <c:v>52.2</c:v>
                </c:pt>
                <c:pt idx="6">
                  <c:v>65.400000000000006</c:v>
                </c:pt>
                <c:pt idx="7">
                  <c:v>72.7</c:v>
                </c:pt>
                <c:pt idx="8">
                  <c:v>78.2</c:v>
                </c:pt>
                <c:pt idx="9">
                  <c:v>80</c:v>
                </c:pt>
              </c:numCache>
            </c:numRef>
          </c:val>
          <c:smooth val="0"/>
          <c:extLst>
            <c:ext xmlns:c16="http://schemas.microsoft.com/office/drawing/2014/chart" uri="{C3380CC4-5D6E-409C-BE32-E72D297353CC}">
              <c16:uniqueId val="{00000013-AC87-44CB-A572-7932C77294D6}"/>
            </c:ext>
          </c:extLst>
        </c:ser>
        <c:dLbls>
          <c:showLegendKey val="0"/>
          <c:showVal val="0"/>
          <c:showCatName val="0"/>
          <c:showSerName val="0"/>
          <c:showPercent val="0"/>
          <c:showBubbleSize val="0"/>
        </c:dLbls>
        <c:marker val="1"/>
        <c:smooth val="0"/>
        <c:axId val="378249592"/>
        <c:axId val="378248280"/>
      </c:lineChart>
      <c:catAx>
        <c:axId val="378249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378248280"/>
        <c:crosses val="autoZero"/>
        <c:auto val="1"/>
        <c:lblAlgn val="ctr"/>
        <c:lblOffset val="100"/>
        <c:tickMarkSkip val="2"/>
        <c:noMultiLvlLbl val="0"/>
      </c:catAx>
      <c:valAx>
        <c:axId val="37824828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378249592"/>
        <c:crosses val="autoZero"/>
        <c:crossBetween val="between"/>
      </c:valAx>
      <c:spPr>
        <a:solidFill>
          <a:schemeClr val="accent6">
            <a:lumMod val="20000"/>
            <a:lumOff val="80000"/>
          </a:schemeClr>
        </a:solidFill>
        <a:ln>
          <a:noFill/>
        </a:ln>
        <a:effectLst/>
      </c:spPr>
    </c:plotArea>
    <c:legend>
      <c:legendPos val="b"/>
      <c:layout>
        <c:manualLayout>
          <c:xMode val="edge"/>
          <c:yMode val="edge"/>
          <c:x val="8.2010108509870755E-2"/>
          <c:y val="0.79278513244261628"/>
          <c:w val="0.85042724671402636"/>
          <c:h val="0.195531020498941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704755409329724E-2"/>
          <c:y val="2.3479716172320253E-2"/>
          <c:w val="0.94034042640224846"/>
          <c:h val="0.73503397721109009"/>
        </c:manualLayout>
      </c:layout>
      <c:lineChart>
        <c:grouping val="standard"/>
        <c:varyColors val="0"/>
        <c:ser>
          <c:idx val="2"/>
          <c:order val="0"/>
          <c:tx>
            <c:strRef>
              <c:f>'Figure 5'!$B$6</c:f>
              <c:strCache>
                <c:ptCount val="1"/>
                <c:pt idx="0">
                  <c:v>Part des élèves ayant recours à du matériel pédagogique adapté - 1er degré </c:v>
                </c:pt>
              </c:strCache>
            </c:strRef>
          </c:tx>
          <c:spPr>
            <a:ln w="28575" cap="rnd">
              <a:solidFill>
                <a:srgbClr val="EDB027"/>
              </a:solidFill>
              <a:round/>
            </a:ln>
            <a:effectLst/>
          </c:spPr>
          <c:marker>
            <c:symbol val="circle"/>
            <c:size val="5"/>
            <c:spPr>
              <a:solidFill>
                <a:srgbClr val="FFC000"/>
              </a:solidFill>
              <a:ln w="9525">
                <a:solidFill>
                  <a:schemeClr val="accent3"/>
                </a:solidFill>
              </a:ln>
              <a:effectLst/>
            </c:spPr>
          </c:marker>
          <c:dLbls>
            <c:dLbl>
              <c:idx val="0"/>
              <c:layout>
                <c:manualLayout>
                  <c:x val="-3.0185020815740551E-2"/>
                  <c:y val="-3.96163809776103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3A-4EE9-BD6A-94B8D7E340EF}"/>
                </c:ext>
              </c:extLst>
            </c:dLbl>
            <c:dLbl>
              <c:idx val="16"/>
              <c:layout>
                <c:manualLayout>
                  <c:x val="-2.6802945654313039E-2"/>
                  <c:y val="-3.0474139213546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3A-4EE9-BD6A-94B8D7E340E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5'!$C$3:$S$3</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'Figure 5'!$C$6:$S$6</c:f>
              <c:numCache>
                <c:formatCode>0.0</c:formatCode>
                <c:ptCount val="17"/>
                <c:pt idx="0">
                  <c:v>7.5</c:v>
                </c:pt>
                <c:pt idx="1">
                  <c:v>7.7</c:v>
                </c:pt>
                <c:pt idx="2">
                  <c:v>7.1</c:v>
                </c:pt>
                <c:pt idx="3">
                  <c:v>7.1</c:v>
                </c:pt>
                <c:pt idx="4">
                  <c:v>7.9</c:v>
                </c:pt>
                <c:pt idx="5">
                  <c:v>7.6</c:v>
                </c:pt>
                <c:pt idx="6">
                  <c:v>7.2</c:v>
                </c:pt>
                <c:pt idx="7">
                  <c:v>7.7</c:v>
                </c:pt>
                <c:pt idx="8">
                  <c:v>7.7</c:v>
                </c:pt>
                <c:pt idx="9">
                  <c:v>6.7</c:v>
                </c:pt>
                <c:pt idx="11">
                  <c:v>7.3</c:v>
                </c:pt>
                <c:pt idx="12">
                  <c:v>5.7</c:v>
                </c:pt>
                <c:pt idx="13">
                  <c:v>5.7</c:v>
                </c:pt>
                <c:pt idx="14">
                  <c:v>5.4</c:v>
                </c:pt>
                <c:pt idx="15">
                  <c:v>4.3</c:v>
                </c:pt>
                <c:pt idx="16">
                  <c:v>3.7</c:v>
                </c:pt>
              </c:numCache>
            </c:numRef>
          </c:val>
          <c:smooth val="0"/>
          <c:extLst>
            <c:ext xmlns:c16="http://schemas.microsoft.com/office/drawing/2014/chart" uri="{C3380CC4-5D6E-409C-BE32-E72D297353CC}">
              <c16:uniqueId val="{00000002-8CB3-4784-8EEE-5E0E713CEF43}"/>
            </c:ext>
          </c:extLst>
        </c:ser>
        <c:ser>
          <c:idx val="3"/>
          <c:order val="1"/>
          <c:tx>
            <c:strRef>
              <c:f>'Figure 5'!$B$7</c:f>
              <c:strCache>
                <c:ptCount val="1"/>
                <c:pt idx="0">
                  <c:v>Part des élèves ayant recours à du matériel pédagogique adapté - 2d degré </c:v>
                </c:pt>
              </c:strCache>
            </c:strRef>
          </c:tx>
          <c:spPr>
            <a:ln w="28575" cap="rnd">
              <a:solidFill>
                <a:srgbClr val="EDB027"/>
              </a:solidFill>
              <a:prstDash val="sysDot"/>
              <a:round/>
            </a:ln>
            <a:effectLst/>
          </c:spPr>
          <c:marker>
            <c:symbol val="circle"/>
            <c:size val="5"/>
            <c:spPr>
              <a:solidFill>
                <a:srgbClr val="EDB027"/>
              </a:solidFill>
              <a:ln w="9525">
                <a:solidFill>
                  <a:schemeClr val="accent5">
                    <a:lumMod val="50000"/>
                  </a:schemeClr>
                </a:solidFill>
                <a:prstDash val="sysDot"/>
              </a:ln>
              <a:effectLst/>
            </c:spPr>
          </c:marker>
          <c:dLbls>
            <c:dLbl>
              <c:idx val="0"/>
              <c:layout>
                <c:manualLayout>
                  <c:x val="-3.747339278861684E-2"/>
                  <c:y val="-3.35215531349010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3A-4EE9-BD6A-94B8D7E340EF}"/>
                </c:ext>
              </c:extLst>
            </c:dLbl>
            <c:dLbl>
              <c:idx val="16"/>
              <c:layout>
                <c:manualLayout>
                  <c:x val="-2.9018204885048183E-2"/>
                  <c:y val="-2.1331897449482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3A-4EE9-BD6A-94B8D7E340E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5'!$C$3:$S$3</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'Figure 5'!$C$7:$S$7</c:f>
              <c:numCache>
                <c:formatCode>0.0</c:formatCode>
                <c:ptCount val="17"/>
                <c:pt idx="0">
                  <c:v>14.8</c:v>
                </c:pt>
                <c:pt idx="1">
                  <c:v>15.7</c:v>
                </c:pt>
                <c:pt idx="2">
                  <c:v>16.2</c:v>
                </c:pt>
                <c:pt idx="3">
                  <c:v>17.899999999999999</c:v>
                </c:pt>
                <c:pt idx="4">
                  <c:v>18.600000000000001</c:v>
                </c:pt>
                <c:pt idx="5">
                  <c:v>19.899999999999999</c:v>
                </c:pt>
                <c:pt idx="6">
                  <c:v>20.399999999999999</c:v>
                </c:pt>
                <c:pt idx="7">
                  <c:v>23</c:v>
                </c:pt>
                <c:pt idx="8">
                  <c:v>22.4</c:v>
                </c:pt>
                <c:pt idx="9">
                  <c:v>21.9</c:v>
                </c:pt>
                <c:pt idx="11">
                  <c:v>22.8</c:v>
                </c:pt>
                <c:pt idx="12">
                  <c:v>22.1</c:v>
                </c:pt>
                <c:pt idx="13">
                  <c:v>21.6</c:v>
                </c:pt>
                <c:pt idx="14">
                  <c:v>21.4</c:v>
                </c:pt>
                <c:pt idx="15">
                  <c:v>19.100000000000001</c:v>
                </c:pt>
                <c:pt idx="16">
                  <c:v>18.899999999999999</c:v>
                </c:pt>
              </c:numCache>
            </c:numRef>
          </c:val>
          <c:smooth val="0"/>
          <c:extLst>
            <c:ext xmlns:c16="http://schemas.microsoft.com/office/drawing/2014/chart" uri="{C3380CC4-5D6E-409C-BE32-E72D297353CC}">
              <c16:uniqueId val="{00000003-8CB3-4784-8EEE-5E0E713CEF43}"/>
            </c:ext>
          </c:extLst>
        </c:ser>
        <c:ser>
          <c:idx val="4"/>
          <c:order val="2"/>
          <c:tx>
            <c:strRef>
              <c:f>'Figure 5'!$B$10</c:f>
              <c:strCache>
                <c:ptCount val="1"/>
                <c:pt idx="0">
                  <c:v>Part des élèves ayant recours à un transport spécifique - 1er degré </c:v>
                </c:pt>
              </c:strCache>
            </c:strRef>
          </c:tx>
          <c:spPr>
            <a:ln w="28575" cap="rnd">
              <a:solidFill>
                <a:srgbClr val="00B050"/>
              </a:solidFill>
              <a:prstDash val="solid"/>
              <a:round/>
            </a:ln>
            <a:effectLst/>
          </c:spPr>
          <c:marker>
            <c:symbol val="circle"/>
            <c:size val="5"/>
            <c:spPr>
              <a:solidFill>
                <a:srgbClr val="00B050"/>
              </a:solidFill>
              <a:ln w="9525">
                <a:solidFill>
                  <a:schemeClr val="accent5"/>
                </a:solidFill>
                <a:prstDash val="sysDot"/>
              </a:ln>
              <a:effectLst/>
            </c:spPr>
          </c:marker>
          <c:dLbls>
            <c:dLbl>
              <c:idx val="0"/>
              <c:layout>
                <c:manualLayout>
                  <c:x val="-3.747339278861684E-2"/>
                  <c:y val="-3.047413921354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3A-4EE9-BD6A-94B8D7E340EF}"/>
                </c:ext>
              </c:extLst>
            </c:dLbl>
            <c:dLbl>
              <c:idx val="16"/>
              <c:layout>
                <c:manualLayout>
                  <c:x val="-2.5111908073599282E-2"/>
                  <c:y val="-2.742672529219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3A-4EE9-BD6A-94B8D7E340E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5'!$C$3:$S$3</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'Figure 5'!$C$10:$S$10</c:f>
              <c:numCache>
                <c:formatCode>0.0</c:formatCode>
                <c:ptCount val="17"/>
                <c:pt idx="0">
                  <c:v>19</c:v>
                </c:pt>
                <c:pt idx="1">
                  <c:v>20.3</c:v>
                </c:pt>
                <c:pt idx="2">
                  <c:v>21.1</c:v>
                </c:pt>
                <c:pt idx="3">
                  <c:v>20.3</c:v>
                </c:pt>
                <c:pt idx="4">
                  <c:v>20</c:v>
                </c:pt>
                <c:pt idx="5">
                  <c:v>20.399999999999999</c:v>
                </c:pt>
                <c:pt idx="6">
                  <c:v>20</c:v>
                </c:pt>
                <c:pt idx="7">
                  <c:v>19</c:v>
                </c:pt>
                <c:pt idx="8">
                  <c:v>18.2</c:v>
                </c:pt>
                <c:pt idx="9">
                  <c:v>17</c:v>
                </c:pt>
                <c:pt idx="11">
                  <c:v>14.7</c:v>
                </c:pt>
                <c:pt idx="12">
                  <c:v>14</c:v>
                </c:pt>
                <c:pt idx="13">
                  <c:v>12.8</c:v>
                </c:pt>
                <c:pt idx="14">
                  <c:v>12</c:v>
                </c:pt>
                <c:pt idx="15">
                  <c:v>10.9</c:v>
                </c:pt>
                <c:pt idx="16">
                  <c:v>10</c:v>
                </c:pt>
              </c:numCache>
            </c:numRef>
          </c:val>
          <c:smooth val="0"/>
          <c:extLst>
            <c:ext xmlns:c16="http://schemas.microsoft.com/office/drawing/2014/chart" uri="{C3380CC4-5D6E-409C-BE32-E72D297353CC}">
              <c16:uniqueId val="{00000004-8CB3-4784-8EEE-5E0E713CEF43}"/>
            </c:ext>
          </c:extLst>
        </c:ser>
        <c:ser>
          <c:idx val="5"/>
          <c:order val="3"/>
          <c:tx>
            <c:strRef>
              <c:f>'Figure 5'!$B$11</c:f>
              <c:strCache>
                <c:ptCount val="1"/>
                <c:pt idx="0">
                  <c:v>Part des élèves ayant recours à un transport spécifique  - 2d degré </c:v>
                </c:pt>
              </c:strCache>
            </c:strRef>
          </c:tx>
          <c:spPr>
            <a:ln w="28575" cap="rnd">
              <a:solidFill>
                <a:srgbClr val="00B050"/>
              </a:solidFill>
              <a:prstDash val="sysDot"/>
              <a:round/>
            </a:ln>
            <a:effectLst/>
          </c:spPr>
          <c:marker>
            <c:symbol val="circle"/>
            <c:size val="5"/>
            <c:spPr>
              <a:solidFill>
                <a:schemeClr val="accent5">
                  <a:lumMod val="50000"/>
                </a:schemeClr>
              </a:solidFill>
              <a:ln w="9525">
                <a:solidFill>
                  <a:schemeClr val="accent5">
                    <a:lumMod val="50000"/>
                  </a:schemeClr>
                </a:solidFill>
              </a:ln>
              <a:effectLst/>
            </c:spPr>
          </c:marker>
          <c:dLbls>
            <c:dLbl>
              <c:idx val="0"/>
              <c:layout>
                <c:manualLayout>
                  <c:x val="-3.7638235664595079E-2"/>
                  <c:y val="-3.35215531349010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A-4EE9-BD6A-94B8D7E340EF}"/>
                </c:ext>
              </c:extLst>
            </c:dLbl>
            <c:dLbl>
              <c:idx val="16"/>
              <c:layout>
                <c:manualLayout>
                  <c:x val="-2.9542426535069322E-2"/>
                  <c:y val="-3.96163809776104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3A-4EE9-BD6A-94B8D7E340EF}"/>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Arial" panose="020B0604020202020204" pitchFamily="34" charset="0"/>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5'!$C$3:$S$3</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'Figure 5'!$C$11:$S$11</c:f>
              <c:numCache>
                <c:formatCode>0.0</c:formatCode>
                <c:ptCount val="17"/>
                <c:pt idx="0">
                  <c:v>21.3</c:v>
                </c:pt>
                <c:pt idx="1">
                  <c:v>22.5</c:v>
                </c:pt>
                <c:pt idx="2">
                  <c:v>23.5</c:v>
                </c:pt>
                <c:pt idx="3">
                  <c:v>23.5</c:v>
                </c:pt>
                <c:pt idx="4">
                  <c:v>24.8</c:v>
                </c:pt>
                <c:pt idx="5">
                  <c:v>24</c:v>
                </c:pt>
                <c:pt idx="6">
                  <c:v>23.5</c:v>
                </c:pt>
                <c:pt idx="7">
                  <c:v>21.5</c:v>
                </c:pt>
                <c:pt idx="8">
                  <c:v>20.3</c:v>
                </c:pt>
                <c:pt idx="9">
                  <c:v>19.5</c:v>
                </c:pt>
                <c:pt idx="11">
                  <c:v>16.8</c:v>
                </c:pt>
                <c:pt idx="12">
                  <c:v>16.2</c:v>
                </c:pt>
                <c:pt idx="13">
                  <c:v>14.5</c:v>
                </c:pt>
                <c:pt idx="14">
                  <c:v>13.7</c:v>
                </c:pt>
                <c:pt idx="15">
                  <c:v>12.8</c:v>
                </c:pt>
                <c:pt idx="16">
                  <c:v>12.5</c:v>
                </c:pt>
              </c:numCache>
            </c:numRef>
          </c:val>
          <c:smooth val="0"/>
          <c:extLst>
            <c:ext xmlns:c16="http://schemas.microsoft.com/office/drawing/2014/chart" uri="{C3380CC4-5D6E-409C-BE32-E72D297353CC}">
              <c16:uniqueId val="{00000005-8CB3-4784-8EEE-5E0E713CEF43}"/>
            </c:ext>
          </c:extLst>
        </c:ser>
        <c:dLbls>
          <c:dLblPos val="ctr"/>
          <c:showLegendKey val="0"/>
          <c:showVal val="1"/>
          <c:showCatName val="0"/>
          <c:showSerName val="0"/>
          <c:showPercent val="0"/>
          <c:showBubbleSize val="0"/>
        </c:dLbls>
        <c:marker val="1"/>
        <c:smooth val="0"/>
        <c:axId val="571612136"/>
        <c:axId val="571614104"/>
      </c:lineChart>
      <c:catAx>
        <c:axId val="571612136"/>
        <c:scaling>
          <c:orientation val="minMax"/>
        </c:scaling>
        <c:delete val="0"/>
        <c:axPos val="b"/>
        <c:numFmt formatCode="General" sourceLinked="1"/>
        <c:majorTickMark val="none"/>
        <c:minorTickMark val="none"/>
        <c:tickLblPos val="nextTo"/>
        <c:spPr>
          <a:noFill/>
          <a:ln w="25400" cap="flat" cmpd="sng" algn="ctr">
            <a:noFill/>
            <a:round/>
          </a:ln>
          <a:effectLst/>
        </c:spPr>
        <c:txPr>
          <a:bodyPr rot="-1980000" spcFirstLastPara="1" vertOverflow="ellipsis"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571614104"/>
        <c:crosses val="autoZero"/>
        <c:auto val="1"/>
        <c:lblAlgn val="ctr"/>
        <c:lblOffset val="100"/>
        <c:noMultiLvlLbl val="0"/>
      </c:catAx>
      <c:valAx>
        <c:axId val="571614104"/>
        <c:scaling>
          <c:orientation val="minMax"/>
          <c:max val="25"/>
        </c:scaling>
        <c:delete val="1"/>
        <c:axPos val="l"/>
        <c:numFmt formatCode="0.0" sourceLinked="1"/>
        <c:majorTickMark val="none"/>
        <c:minorTickMark val="none"/>
        <c:tickLblPos val="nextTo"/>
        <c:crossAx val="571612136"/>
        <c:crosses val="autoZero"/>
        <c:crossBetween val="between"/>
        <c:majorUnit val="5"/>
      </c:valAx>
      <c:spPr>
        <a:solidFill>
          <a:schemeClr val="accent6">
            <a:lumMod val="20000"/>
            <a:lumOff val="80000"/>
          </a:schemeClr>
        </a:solidFill>
        <a:ln>
          <a:noFill/>
        </a:ln>
        <a:effectLst/>
      </c:spPr>
    </c:plotArea>
    <c:legend>
      <c:legendPos val="b"/>
      <c:layout>
        <c:manualLayout>
          <c:xMode val="edge"/>
          <c:yMode val="edge"/>
          <c:x val="5.8974403519465269E-3"/>
          <c:y val="0.84246262774328273"/>
          <c:w val="0.9691849654882998"/>
          <c:h val="0.146889001631795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ysClr val="window" lastClr="FFFFFF"/>
    </a:solidFill>
    <a:ln w="9525" cap="flat" cmpd="sng" algn="ctr">
      <a:solidFill>
        <a:schemeClr val="tx1"/>
      </a:solidFill>
      <a:round/>
    </a:ln>
    <a:effectLst/>
  </c:spPr>
  <c:txPr>
    <a:bodyPr/>
    <a:lstStyle/>
    <a:p>
      <a:pPr>
        <a:defRPr sz="10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44874171667803"/>
          <c:y val="7.5874468901899625E-2"/>
          <c:w val="0.83911852997139769"/>
          <c:h val="0.82002149428889881"/>
        </c:manualLayout>
      </c:layout>
      <c:barChart>
        <c:barDir val="bar"/>
        <c:grouping val="clustered"/>
        <c:varyColors val="0"/>
        <c:ser>
          <c:idx val="0"/>
          <c:order val="0"/>
          <c:tx>
            <c:strRef>
              <c:f>'Figure 9 web'!$D$27</c:f>
              <c:strCache>
                <c:ptCount val="1"/>
                <c:pt idx="0">
                  <c:v>Filles - 2024</c:v>
                </c:pt>
              </c:strCache>
            </c:strRef>
          </c:tx>
          <c:spPr>
            <a:solidFill>
              <a:srgbClr val="FFC000">
                <a:alpha val="36000"/>
              </a:srgbClr>
            </a:solidFill>
            <a:ln>
              <a:solidFill>
                <a:schemeClr val="tx1"/>
              </a:solidFill>
            </a:ln>
            <a:effectLst/>
          </c:spPr>
          <c:invertIfNegative val="0"/>
          <c:cat>
            <c:strRef>
              <c:f>'Figure 9 web'!$B$46:$B$62</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9 web'!$D$28:$D$44</c:f>
              <c:numCache>
                <c:formatCode>_-* #\ ##0_-;\-* #\ ##0_-;_-* "-"??_-;_-@_-</c:formatCode>
                <c:ptCount val="17"/>
                <c:pt idx="0">
                  <c:v>385300</c:v>
                </c:pt>
                <c:pt idx="1">
                  <c:v>356700</c:v>
                </c:pt>
                <c:pt idx="2">
                  <c:v>366400</c:v>
                </c:pt>
                <c:pt idx="3">
                  <c:v>370500</c:v>
                </c:pt>
                <c:pt idx="4">
                  <c:v>377900</c:v>
                </c:pt>
                <c:pt idx="5">
                  <c:v>386300</c:v>
                </c:pt>
                <c:pt idx="6">
                  <c:v>396100</c:v>
                </c:pt>
                <c:pt idx="7">
                  <c:v>407800</c:v>
                </c:pt>
                <c:pt idx="8">
                  <c:v>406800</c:v>
                </c:pt>
                <c:pt idx="9">
                  <c:v>412700</c:v>
                </c:pt>
                <c:pt idx="10">
                  <c:v>414800</c:v>
                </c:pt>
                <c:pt idx="11">
                  <c:v>416200</c:v>
                </c:pt>
                <c:pt idx="12">
                  <c:v>385500</c:v>
                </c:pt>
                <c:pt idx="13">
                  <c:v>369400</c:v>
                </c:pt>
                <c:pt idx="14">
                  <c:v>341100</c:v>
                </c:pt>
                <c:pt idx="15">
                  <c:v>53400</c:v>
                </c:pt>
                <c:pt idx="16">
                  <c:v>14700</c:v>
                </c:pt>
              </c:numCache>
            </c:numRef>
          </c:val>
          <c:extLst>
            <c:ext xmlns:c16="http://schemas.microsoft.com/office/drawing/2014/chart" uri="{C3380CC4-5D6E-409C-BE32-E72D297353CC}">
              <c16:uniqueId val="{00000000-A76B-4C9C-9D91-D8D9F5A4189C}"/>
            </c:ext>
          </c:extLst>
        </c:ser>
        <c:ser>
          <c:idx val="1"/>
          <c:order val="1"/>
          <c:tx>
            <c:strRef>
              <c:f>'Figure 9 web'!$C$27</c:f>
              <c:strCache>
                <c:ptCount val="1"/>
                <c:pt idx="0">
                  <c:v>Garçons - 2024</c:v>
                </c:pt>
              </c:strCache>
            </c:strRef>
          </c:tx>
          <c:spPr>
            <a:solidFill>
              <a:srgbClr val="0000FF">
                <a:alpha val="38000"/>
              </a:srgbClr>
            </a:solidFill>
            <a:ln>
              <a:solidFill>
                <a:schemeClr val="tx1"/>
              </a:solidFill>
            </a:ln>
            <a:effectLst/>
          </c:spPr>
          <c:invertIfNegative val="0"/>
          <c:cat>
            <c:strRef>
              <c:f>'Figure 9 web'!$B$46:$B$62</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9 web'!$C$28:$C$44</c:f>
              <c:numCache>
                <c:formatCode>_-* #\ ##0_-;\-* #\ ##0_-;_-* "-"??_-;_-@_-</c:formatCode>
                <c:ptCount val="17"/>
                <c:pt idx="0">
                  <c:v>-396900</c:v>
                </c:pt>
                <c:pt idx="1">
                  <c:v>-370000</c:v>
                </c:pt>
                <c:pt idx="2">
                  <c:v>-381200</c:v>
                </c:pt>
                <c:pt idx="3">
                  <c:v>-386800</c:v>
                </c:pt>
                <c:pt idx="4">
                  <c:v>-394300</c:v>
                </c:pt>
                <c:pt idx="5">
                  <c:v>-403300</c:v>
                </c:pt>
                <c:pt idx="6">
                  <c:v>-413100</c:v>
                </c:pt>
                <c:pt idx="7">
                  <c:v>-423900</c:v>
                </c:pt>
                <c:pt idx="8">
                  <c:v>-425300</c:v>
                </c:pt>
                <c:pt idx="9">
                  <c:v>-430600</c:v>
                </c:pt>
                <c:pt idx="10">
                  <c:v>-429400</c:v>
                </c:pt>
                <c:pt idx="11">
                  <c:v>-428700</c:v>
                </c:pt>
                <c:pt idx="12">
                  <c:v>-385500</c:v>
                </c:pt>
                <c:pt idx="13">
                  <c:v>-361800</c:v>
                </c:pt>
                <c:pt idx="14">
                  <c:v>-323700</c:v>
                </c:pt>
                <c:pt idx="15">
                  <c:v>-64400</c:v>
                </c:pt>
                <c:pt idx="16">
                  <c:v>-16900</c:v>
                </c:pt>
              </c:numCache>
            </c:numRef>
          </c:val>
          <c:extLst>
            <c:ext xmlns:c16="http://schemas.microsoft.com/office/drawing/2014/chart" uri="{C3380CC4-5D6E-409C-BE32-E72D297353CC}">
              <c16:uniqueId val="{00000002-A76B-4C9C-9D91-D8D9F5A4189C}"/>
            </c:ext>
          </c:extLst>
        </c:ser>
        <c:ser>
          <c:idx val="2"/>
          <c:order val="2"/>
          <c:tx>
            <c:strRef>
              <c:f>'Figure 9 web'!$C$45</c:f>
              <c:strCache>
                <c:ptCount val="1"/>
                <c:pt idx="0">
                  <c:v>Garçons - 2006</c:v>
                </c:pt>
              </c:strCache>
            </c:strRef>
          </c:tx>
          <c:spPr>
            <a:solidFill>
              <a:srgbClr val="0000FF">
                <a:alpha val="60000"/>
              </a:srgbClr>
            </a:solidFill>
            <a:ln>
              <a:noFill/>
            </a:ln>
            <a:effectLst/>
          </c:spPr>
          <c:invertIfNegative val="0"/>
          <c:cat>
            <c:strRef>
              <c:f>'Figure 9 web'!$B$46:$B$62</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9 web'!$C$46:$C$62</c:f>
              <c:numCache>
                <c:formatCode>_-* #\ ##0_-;\-* #\ ##0_-;_-* "-"??_-;_-@_-</c:formatCode>
                <c:ptCount val="17"/>
                <c:pt idx="0">
                  <c:v>-491800</c:v>
                </c:pt>
                <c:pt idx="1">
                  <c:v>-409400</c:v>
                </c:pt>
                <c:pt idx="2">
                  <c:v>-415200</c:v>
                </c:pt>
                <c:pt idx="3">
                  <c:v>-420900</c:v>
                </c:pt>
                <c:pt idx="4">
                  <c:v>-406000</c:v>
                </c:pt>
                <c:pt idx="5">
                  <c:v>-394700</c:v>
                </c:pt>
                <c:pt idx="6">
                  <c:v>-390200</c:v>
                </c:pt>
                <c:pt idx="7">
                  <c:v>-396000</c:v>
                </c:pt>
                <c:pt idx="8">
                  <c:v>-397000</c:v>
                </c:pt>
                <c:pt idx="9">
                  <c:v>-380200</c:v>
                </c:pt>
                <c:pt idx="10">
                  <c:v>-376900</c:v>
                </c:pt>
                <c:pt idx="11">
                  <c:v>-385400</c:v>
                </c:pt>
                <c:pt idx="12">
                  <c:v>-366500</c:v>
                </c:pt>
                <c:pt idx="13">
                  <c:v>-320700</c:v>
                </c:pt>
                <c:pt idx="14">
                  <c:v>-288800</c:v>
                </c:pt>
                <c:pt idx="15">
                  <c:v>-161100</c:v>
                </c:pt>
                <c:pt idx="16">
                  <c:v>-103400</c:v>
                </c:pt>
              </c:numCache>
            </c:numRef>
          </c:val>
          <c:extLst>
            <c:ext xmlns:c16="http://schemas.microsoft.com/office/drawing/2014/chart" uri="{C3380CC4-5D6E-409C-BE32-E72D297353CC}">
              <c16:uniqueId val="{00000000-F4F4-4016-826F-8297ADF61737}"/>
            </c:ext>
          </c:extLst>
        </c:ser>
        <c:ser>
          <c:idx val="3"/>
          <c:order val="3"/>
          <c:tx>
            <c:strRef>
              <c:f>'Figure 9 web'!$D$45</c:f>
              <c:strCache>
                <c:ptCount val="1"/>
                <c:pt idx="0">
                  <c:v>Filles - 2006</c:v>
                </c:pt>
              </c:strCache>
            </c:strRef>
          </c:tx>
          <c:spPr>
            <a:solidFill>
              <a:srgbClr val="FFC000">
                <a:alpha val="60000"/>
              </a:srgbClr>
            </a:solidFill>
            <a:ln>
              <a:noFill/>
            </a:ln>
            <a:effectLst/>
          </c:spPr>
          <c:invertIfNegative val="0"/>
          <c:cat>
            <c:strRef>
              <c:f>'Figure 9 web'!$B$46:$B$62</c:f>
              <c:strCache>
                <c:ptCount val="17"/>
                <c:pt idx="0">
                  <c:v>2 et 3 ans</c:v>
                </c:pt>
                <c:pt idx="1">
                  <c:v>4 ans </c:v>
                </c:pt>
                <c:pt idx="2">
                  <c:v>5 ans </c:v>
                </c:pt>
                <c:pt idx="3">
                  <c:v>6 ans </c:v>
                </c:pt>
                <c:pt idx="4">
                  <c:v>7 ans </c:v>
                </c:pt>
                <c:pt idx="5">
                  <c:v>8 ans </c:v>
                </c:pt>
                <c:pt idx="6">
                  <c:v>9 ans </c:v>
                </c:pt>
                <c:pt idx="7">
                  <c:v>10 ans </c:v>
                </c:pt>
                <c:pt idx="8">
                  <c:v>11 ans </c:v>
                </c:pt>
                <c:pt idx="9">
                  <c:v>12 ans</c:v>
                </c:pt>
                <c:pt idx="10">
                  <c:v>13 ans</c:v>
                </c:pt>
                <c:pt idx="11">
                  <c:v>14 ans</c:v>
                </c:pt>
                <c:pt idx="12">
                  <c:v>15 ans</c:v>
                </c:pt>
                <c:pt idx="13">
                  <c:v>16 ans</c:v>
                </c:pt>
                <c:pt idx="14">
                  <c:v>17 ans</c:v>
                </c:pt>
                <c:pt idx="15">
                  <c:v>18 ans</c:v>
                </c:pt>
                <c:pt idx="16">
                  <c:v>plus de 18 ans</c:v>
                </c:pt>
              </c:strCache>
            </c:strRef>
          </c:cat>
          <c:val>
            <c:numRef>
              <c:f>'Figure 9 web'!$D$46:$D$62</c:f>
              <c:numCache>
                <c:formatCode>_-* #\ ##0_-;\-* #\ ##0_-;_-* "-"??_-;_-@_-</c:formatCode>
                <c:ptCount val="17"/>
                <c:pt idx="0">
                  <c:v>473500</c:v>
                </c:pt>
                <c:pt idx="1">
                  <c:v>391100</c:v>
                </c:pt>
                <c:pt idx="2">
                  <c:v>396700</c:v>
                </c:pt>
                <c:pt idx="3">
                  <c:v>401900</c:v>
                </c:pt>
                <c:pt idx="4">
                  <c:v>387600</c:v>
                </c:pt>
                <c:pt idx="5">
                  <c:v>379700</c:v>
                </c:pt>
                <c:pt idx="6">
                  <c:v>371600</c:v>
                </c:pt>
                <c:pt idx="7">
                  <c:v>377000</c:v>
                </c:pt>
                <c:pt idx="8">
                  <c:v>378100</c:v>
                </c:pt>
                <c:pt idx="9">
                  <c:v>365300</c:v>
                </c:pt>
                <c:pt idx="10">
                  <c:v>363700</c:v>
                </c:pt>
                <c:pt idx="11">
                  <c:v>374600</c:v>
                </c:pt>
                <c:pt idx="12">
                  <c:v>366900</c:v>
                </c:pt>
                <c:pt idx="13">
                  <c:v>340400</c:v>
                </c:pt>
                <c:pt idx="14">
                  <c:v>315200</c:v>
                </c:pt>
                <c:pt idx="15">
                  <c:v>151400</c:v>
                </c:pt>
                <c:pt idx="16">
                  <c:v>92100</c:v>
                </c:pt>
              </c:numCache>
            </c:numRef>
          </c:val>
          <c:extLst>
            <c:ext xmlns:c16="http://schemas.microsoft.com/office/drawing/2014/chart" uri="{C3380CC4-5D6E-409C-BE32-E72D297353CC}">
              <c16:uniqueId val="{00000001-F4F4-4016-826F-8297ADF61737}"/>
            </c:ext>
          </c:extLst>
        </c:ser>
        <c:dLbls>
          <c:showLegendKey val="0"/>
          <c:showVal val="0"/>
          <c:showCatName val="0"/>
          <c:showSerName val="0"/>
          <c:showPercent val="0"/>
          <c:showBubbleSize val="0"/>
        </c:dLbls>
        <c:gapWidth val="0"/>
        <c:overlap val="100"/>
        <c:axId val="670521856"/>
        <c:axId val="670516936"/>
      </c:barChart>
      <c:catAx>
        <c:axId val="6705218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70516936"/>
        <c:crosses val="autoZero"/>
        <c:auto val="1"/>
        <c:lblAlgn val="ctr"/>
        <c:lblOffset val="100"/>
        <c:noMultiLvlLbl val="0"/>
      </c:catAx>
      <c:valAx>
        <c:axId val="670516936"/>
        <c:scaling>
          <c:orientation val="minMax"/>
          <c:max val="500000"/>
          <c:min val="-500000"/>
        </c:scaling>
        <c:delete val="0"/>
        <c:axPos val="b"/>
        <c:majorGridlines>
          <c:spPr>
            <a:ln w="9525" cap="flat" cmpd="sng" algn="ctr">
              <a:solidFill>
                <a:schemeClr val="tx1">
                  <a:lumMod val="15000"/>
                  <a:lumOff val="85000"/>
                </a:schemeClr>
              </a:solidFill>
              <a:round/>
            </a:ln>
            <a:effectLst/>
          </c:spPr>
        </c:majorGridlines>
        <c:numFmt formatCode="General;\ General"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70521856"/>
        <c:crosses val="autoZero"/>
        <c:crossBetween val="between"/>
        <c:majorUnit val="100000"/>
      </c:valAx>
      <c:spPr>
        <a:solidFill>
          <a:schemeClr val="accent6">
            <a:lumMod val="20000"/>
            <a:lumOff val="80000"/>
          </a:schemeClr>
        </a:solidFill>
        <a:ln>
          <a:noFill/>
        </a:ln>
        <a:effectLst/>
      </c:spPr>
    </c:plotArea>
    <c:legend>
      <c:legendPos val="b"/>
      <c:layout>
        <c:manualLayout>
          <c:xMode val="edge"/>
          <c:yMode val="edge"/>
          <c:x val="0.24171465261917291"/>
          <c:y val="0.92200976567817561"/>
          <c:w val="0.47784640065348499"/>
          <c:h val="5.42687276497647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576542</xdr:colOff>
      <xdr:row>24</xdr:row>
      <xdr:rowOff>160806</xdr:rowOff>
    </xdr:from>
    <xdr:to>
      <xdr:col>16</xdr:col>
      <xdr:colOff>145676</xdr:colOff>
      <xdr:row>49</xdr:row>
      <xdr:rowOff>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224119</xdr:colOff>
      <xdr:row>24</xdr:row>
      <xdr:rowOff>179294</xdr:rowOff>
    </xdr:from>
    <xdr:to>
      <xdr:col>11</xdr:col>
      <xdr:colOff>246529</xdr:colOff>
      <xdr:row>44</xdr:row>
      <xdr:rowOff>33618</xdr:rowOff>
    </xdr:to>
    <xdr:cxnSp macro="">
      <xdr:nvCxnSpPr>
        <xdr:cNvPr id="4" name="Connecteur droit 3">
          <a:extLst>
            <a:ext uri="{FF2B5EF4-FFF2-40B4-BE49-F238E27FC236}">
              <a16:creationId xmlns:a16="http://schemas.microsoft.com/office/drawing/2014/main" id="{00000000-0008-0000-0200-000004000000}"/>
            </a:ext>
          </a:extLst>
        </xdr:cNvPr>
        <xdr:cNvCxnSpPr/>
      </xdr:nvCxnSpPr>
      <xdr:spPr>
        <a:xfrm flipH="1">
          <a:off x="12808325" y="5479676"/>
          <a:ext cx="22410" cy="36643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358589</xdr:colOff>
      <xdr:row>24</xdr:row>
      <xdr:rowOff>190501</xdr:rowOff>
    </xdr:from>
    <xdr:to>
      <xdr:col>10</xdr:col>
      <xdr:colOff>369794</xdr:colOff>
      <xdr:row>44</xdr:row>
      <xdr:rowOff>22412</xdr:rowOff>
    </xdr:to>
    <xdr:cxnSp macro="">
      <xdr:nvCxnSpPr>
        <xdr:cNvPr id="9" name="Connecteur droit 8">
          <a:extLst>
            <a:ext uri="{FF2B5EF4-FFF2-40B4-BE49-F238E27FC236}">
              <a16:creationId xmlns:a16="http://schemas.microsoft.com/office/drawing/2014/main" id="{00000000-0008-0000-0200-000009000000}"/>
            </a:ext>
          </a:extLst>
        </xdr:cNvPr>
        <xdr:cNvCxnSpPr/>
      </xdr:nvCxnSpPr>
      <xdr:spPr>
        <a:xfrm flipH="1">
          <a:off x="12192001" y="5490883"/>
          <a:ext cx="11205" cy="36419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2</xdr:row>
      <xdr:rowOff>11206</xdr:rowOff>
    </xdr:from>
    <xdr:to>
      <xdr:col>7</xdr:col>
      <xdr:colOff>549089</xdr:colOff>
      <xdr:row>25</xdr:row>
      <xdr:rowOff>67235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2117911</xdr:colOff>
      <xdr:row>20</xdr:row>
      <xdr:rowOff>78441</xdr:rowOff>
    </xdr:from>
    <xdr:to>
      <xdr:col>6</xdr:col>
      <xdr:colOff>493059</xdr:colOff>
      <xdr:row>41</xdr:row>
      <xdr:rowOff>100853</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0.46459</cdr:x>
      <cdr:y>0.03351</cdr:y>
    </cdr:from>
    <cdr:to>
      <cdr:x>0.46601</cdr:x>
      <cdr:y>0.6933</cdr:y>
    </cdr:to>
    <cdr:cxnSp macro="">
      <cdr:nvCxnSpPr>
        <cdr:cNvPr id="3" name="Connecteur droit 2">
          <a:extLst xmlns:a="http://schemas.openxmlformats.org/drawingml/2006/main">
            <a:ext uri="{FF2B5EF4-FFF2-40B4-BE49-F238E27FC236}">
              <a16:creationId xmlns:a16="http://schemas.microsoft.com/office/drawing/2014/main" id="{E93E6D6D-6A13-E6BC-4B2D-BDD9C252ECE7}"/>
            </a:ext>
          </a:extLst>
        </cdr:cNvPr>
        <cdr:cNvCxnSpPr/>
      </cdr:nvCxnSpPr>
      <cdr:spPr>
        <a:xfrm xmlns:a="http://schemas.openxmlformats.org/drawingml/2006/main" flipH="1">
          <a:off x="3675530" y="145678"/>
          <a:ext cx="11205" cy="2868706"/>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0.28895</cdr:x>
      <cdr:y>0.03351</cdr:y>
    </cdr:from>
    <cdr:to>
      <cdr:x>0.28895</cdr:x>
      <cdr:y>0.69072</cdr:y>
    </cdr:to>
    <cdr:cxnSp macro="">
      <cdr:nvCxnSpPr>
        <cdr:cNvPr id="7" name="Connecteur droit 6">
          <a:extLst xmlns:a="http://schemas.openxmlformats.org/drawingml/2006/main">
            <a:ext uri="{FF2B5EF4-FFF2-40B4-BE49-F238E27FC236}">
              <a16:creationId xmlns:a16="http://schemas.microsoft.com/office/drawing/2014/main" id="{A70CDE64-389F-352E-2762-6E060B185228}"/>
            </a:ext>
          </a:extLst>
        </cdr:cNvPr>
        <cdr:cNvCxnSpPr/>
      </cdr:nvCxnSpPr>
      <cdr:spPr>
        <a:xfrm xmlns:a="http://schemas.openxmlformats.org/drawingml/2006/main" flipH="1">
          <a:off x="2286001" y="145678"/>
          <a:ext cx="1" cy="285750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159683</xdr:colOff>
      <xdr:row>18</xdr:row>
      <xdr:rowOff>105520</xdr:rowOff>
    </xdr:from>
    <xdr:to>
      <xdr:col>6</xdr:col>
      <xdr:colOff>224117</xdr:colOff>
      <xdr:row>39</xdr:row>
      <xdr:rowOff>27081</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0.65556</cdr:x>
      <cdr:y>0.0232</cdr:y>
    </cdr:from>
    <cdr:to>
      <cdr:x>0.65556</cdr:x>
      <cdr:y>0.75686</cdr:y>
    </cdr:to>
    <cdr:cxnSp macro="">
      <cdr:nvCxnSpPr>
        <cdr:cNvPr id="3" name="Connecteur droit 2">
          <a:extLst xmlns:a="http://schemas.openxmlformats.org/drawingml/2006/main">
            <a:ext uri="{FF2B5EF4-FFF2-40B4-BE49-F238E27FC236}">
              <a16:creationId xmlns:a16="http://schemas.microsoft.com/office/drawing/2014/main" id="{E5EFB453-FE78-BF29-4EF6-CF1C3B4180B0}"/>
            </a:ext>
          </a:extLst>
        </cdr:cNvPr>
        <cdr:cNvCxnSpPr/>
      </cdr:nvCxnSpPr>
      <cdr:spPr>
        <a:xfrm xmlns:a="http://schemas.openxmlformats.org/drawingml/2006/main">
          <a:off x="7549964" y="107392"/>
          <a:ext cx="0" cy="3395382"/>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0.55145</cdr:x>
      <cdr:y>0.02563</cdr:y>
    </cdr:from>
    <cdr:to>
      <cdr:x>0.55145</cdr:x>
      <cdr:y>0.75686</cdr:y>
    </cdr:to>
    <cdr:cxnSp macro="">
      <cdr:nvCxnSpPr>
        <cdr:cNvPr id="8" name="Connecteur droit 7">
          <a:extLst xmlns:a="http://schemas.openxmlformats.org/drawingml/2006/main">
            <a:ext uri="{FF2B5EF4-FFF2-40B4-BE49-F238E27FC236}">
              <a16:creationId xmlns:a16="http://schemas.microsoft.com/office/drawing/2014/main" id="{2CD1ECDA-0D2E-D640-0883-4385A35472A0}"/>
            </a:ext>
          </a:extLst>
        </cdr:cNvPr>
        <cdr:cNvCxnSpPr/>
      </cdr:nvCxnSpPr>
      <cdr:spPr>
        <a:xfrm xmlns:a="http://schemas.openxmlformats.org/drawingml/2006/main">
          <a:off x="6350935" y="118598"/>
          <a:ext cx="0" cy="3384175"/>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258536</xdr:colOff>
      <xdr:row>1</xdr:row>
      <xdr:rowOff>95250</xdr:rowOff>
    </xdr:from>
    <xdr:to>
      <xdr:col>7</xdr:col>
      <xdr:colOff>779051</xdr:colOff>
      <xdr:row>24</xdr:row>
      <xdr:rowOff>178493</xdr:rowOff>
    </xdr:to>
    <xdr:graphicFrame macro="">
      <xdr:nvGraphicFramePr>
        <xdr:cNvPr id="10" name="Graphique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drees.solidarites-sante.gouv.fr/publications-communique-de-presse/etudes-et-resultats/250312_ER_handicap-enfants-adolescents-accompagnement-structures-2022" TargetMode="External"/><Relationship Id="rId13" Type="http://schemas.openxmlformats.org/officeDocument/2006/relationships/hyperlink" Target="https://drees.solidarites-sante.gouv.fr/publications-communique-de-presse/etudes-et-resultats/251106_ER_jeunes-handicapes" TargetMode="External"/><Relationship Id="rId3" Type="http://schemas.openxmlformats.org/officeDocument/2006/relationships/hyperlink" Target="https://www.education.gouv.fr/panorama-statistique-des-personnels-de-l-enseignement-scolaire-2022-2023-379668" TargetMode="External"/><Relationship Id="rId7" Type="http://schemas.openxmlformats.org/officeDocument/2006/relationships/hyperlink" Target="https://www.education.gouv.fr/synthese-de-la-depp-105296" TargetMode="External"/><Relationship Id="rId12" Type="http://schemas.openxmlformats.org/officeDocument/2006/relationships/hyperlink" Target="https://drees.solidarites-sante.gouv.fr/sites/default/files/2025-09/ER%201347%20enfants%20handicap%C3%A9s%20MEL.pdf" TargetMode="External"/><Relationship Id="rId2" Type="http://schemas.openxmlformats.org/officeDocument/2006/relationships/hyperlink" Target="https://drees.solidarites-sante.gouv.fr/sites/default/files/2022-05/ER%201231%20Structures%20Me%CC%81dico-sociales%20pour%20enfants%20et%20ado%20-%20BAT.pdf" TargetMode="External"/><Relationship Id="rId1" Type="http://schemas.openxmlformats.org/officeDocument/2006/relationships/hyperlink" Target="https://www.education.gouv.fr/depuis-la-loi-de-2005-la-scolarisation-des-enfants-en-situation-de-handicap-tres-fortement-progresse-2018" TargetMode="External"/><Relationship Id="rId6" Type="http://schemas.openxmlformats.org/officeDocument/2006/relationships/hyperlink" Target="https://rers.depp.education.fr/data/2024/RERS.pdf" TargetMode="External"/><Relationship Id="rId11" Type="http://schemas.openxmlformats.org/officeDocument/2006/relationships/hyperlink" Target="https://drees.solidarites-sante.gouv.fr/sites/default/files/er559.pdf" TargetMode="External"/><Relationship Id="rId5" Type="http://schemas.openxmlformats.org/officeDocument/2006/relationships/hyperlink" Target="https://drees.solidarites-sante.gouv.fr/publications-communique-de-presse-documents-de-reference/panoramas-de-la-drees/241128_Panorama_Handicap2024" TargetMode="External"/><Relationship Id="rId10" Type="http://schemas.openxmlformats.org/officeDocument/2006/relationships/hyperlink" Target="https://www.strategie-plan.gouv.fr/publications/jeunes-en-situation-de-handicap-une-mobilite-sociale-entravee" TargetMode="External"/><Relationship Id="rId4" Type="http://schemas.openxmlformats.org/officeDocument/2006/relationships/hyperlink" Target="https://www.cnsa.fr/sites/default/files/2024-03/PUB_reperes_statistiques_n20-attributions-droits-mdph-2022_vd.pdf" TargetMode="External"/><Relationship Id="rId9" Type="http://schemas.openxmlformats.org/officeDocument/2006/relationships/hyperlink" Target="https://www.cnsa.fr/sites/default/files/2025-04/PUB-RS-23_MDPH_VF-access.pd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zoomScale="115" zoomScaleNormal="115" zoomScaleSheetLayoutView="75" zoomScalePageLayoutView="55" workbookViewId="0">
      <selection activeCell="A7" sqref="A7"/>
    </sheetView>
  </sheetViews>
  <sheetFormatPr baseColWidth="10" defaultRowHeight="18" x14ac:dyDescent="0.35"/>
  <cols>
    <col min="1" max="1" width="137.7109375" style="81" customWidth="1"/>
    <col min="2" max="2" width="26.140625" style="2" customWidth="1"/>
    <col min="3" max="3" width="87" style="2" customWidth="1"/>
    <col min="4" max="16384" width="11.42578125" style="2"/>
  </cols>
  <sheetData>
    <row r="1" spans="1:20" x14ac:dyDescent="0.35">
      <c r="A1" s="267" t="s">
        <v>100</v>
      </c>
    </row>
    <row r="2" spans="1:20" x14ac:dyDescent="0.35">
      <c r="A2" s="80"/>
    </row>
    <row r="3" spans="1:20" ht="142.5" customHeight="1" x14ac:dyDescent="0.35">
      <c r="A3" s="370" t="s">
        <v>173</v>
      </c>
    </row>
    <row r="4" spans="1:20" ht="36.75" customHeight="1" x14ac:dyDescent="0.35">
      <c r="A4" s="79" t="s">
        <v>172</v>
      </c>
    </row>
    <row r="5" spans="1:20" ht="10.5" customHeight="1" x14ac:dyDescent="0.35">
      <c r="A5" s="79"/>
    </row>
    <row r="6" spans="1:20" ht="28.5" customHeight="1" x14ac:dyDescent="0.35">
      <c r="A6" s="350" t="s">
        <v>107</v>
      </c>
    </row>
    <row r="7" spans="1:20" ht="305.25" customHeight="1" x14ac:dyDescent="0.35">
      <c r="A7" s="262" t="s">
        <v>188</v>
      </c>
      <c r="C7" s="79"/>
    </row>
    <row r="8" spans="1:20" ht="61.5" customHeight="1" x14ac:dyDescent="0.35">
      <c r="A8" s="369" t="s">
        <v>108</v>
      </c>
      <c r="C8" s="79"/>
    </row>
    <row r="9" spans="1:20" ht="78.75" x14ac:dyDescent="0.35">
      <c r="A9" s="79" t="s">
        <v>69</v>
      </c>
    </row>
    <row r="10" spans="1:20" ht="47.25" x14ac:dyDescent="0.35">
      <c r="A10" s="79" t="s">
        <v>109</v>
      </c>
    </row>
    <row r="11" spans="1:20" ht="69.75" customHeight="1" x14ac:dyDescent="0.35">
      <c r="A11" s="79" t="s">
        <v>110</v>
      </c>
    </row>
    <row r="12" spans="1:20" ht="85.5" customHeight="1" x14ac:dyDescent="0.35">
      <c r="A12" s="351" t="s">
        <v>111</v>
      </c>
    </row>
    <row r="13" spans="1:20" ht="63" x14ac:dyDescent="0.35">
      <c r="A13" s="62" t="s">
        <v>112</v>
      </c>
    </row>
    <row r="14" spans="1:20" ht="110.25" x14ac:dyDescent="0.35">
      <c r="A14" s="262" t="s">
        <v>98</v>
      </c>
      <c r="I14" s="261"/>
      <c r="J14" s="261"/>
      <c r="K14" s="261"/>
      <c r="L14" s="261"/>
      <c r="M14" s="261"/>
      <c r="N14" s="261"/>
      <c r="O14" s="261"/>
      <c r="P14" s="261"/>
      <c r="Q14" s="261"/>
      <c r="R14" s="261"/>
      <c r="S14" s="261"/>
      <c r="T14" s="261"/>
    </row>
    <row r="15" spans="1:20" ht="126" x14ac:dyDescent="0.35">
      <c r="A15" s="79" t="s">
        <v>113</v>
      </c>
    </row>
    <row r="16" spans="1:20" ht="110.25" x14ac:dyDescent="0.35">
      <c r="A16" s="79" t="s">
        <v>114</v>
      </c>
    </row>
    <row r="18" spans="1:3" s="261" customFormat="1" x14ac:dyDescent="0.35">
      <c r="A18" s="81"/>
      <c r="B18" s="2"/>
      <c r="C18" s="2"/>
    </row>
    <row r="26" spans="1:3" ht="18" customHeight="1" x14ac:dyDescent="0.35"/>
    <row r="27" spans="1:3" ht="18.75" customHeight="1" x14ac:dyDescent="0.35"/>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sheetPr>
  <dimension ref="A1:Q31"/>
  <sheetViews>
    <sheetView zoomScale="130" zoomScaleNormal="130" workbookViewId="0"/>
  </sheetViews>
  <sheetFormatPr baseColWidth="10" defaultRowHeight="15" x14ac:dyDescent="0.25"/>
  <cols>
    <col min="1" max="1" width="30.140625" customWidth="1"/>
    <col min="2" max="2" width="12.28515625" customWidth="1"/>
    <col min="3" max="3" width="12" customWidth="1"/>
    <col min="4" max="4" width="11" customWidth="1"/>
    <col min="5" max="5" width="11.85546875" customWidth="1"/>
    <col min="6" max="6" width="13.7109375" customWidth="1"/>
    <col min="7" max="7" width="12.28515625" customWidth="1"/>
    <col min="8" max="8" width="12.85546875" customWidth="1"/>
    <col min="9" max="9" width="13.140625" customWidth="1"/>
    <col min="11" max="11" width="13.5703125" bestFit="1" customWidth="1"/>
    <col min="14" max="14" width="12.5703125" bestFit="1" customWidth="1"/>
    <col min="17" max="17" width="13.5703125" bestFit="1" customWidth="1"/>
  </cols>
  <sheetData>
    <row r="1" spans="1:14" s="22" customFormat="1" ht="15.75" x14ac:dyDescent="0.3">
      <c r="A1" s="19" t="s">
        <v>181</v>
      </c>
    </row>
    <row r="2" spans="1:14" s="22" customFormat="1" x14ac:dyDescent="0.25">
      <c r="B2" s="23"/>
      <c r="C2" s="23"/>
      <c r="D2" s="23"/>
      <c r="E2" s="23"/>
      <c r="F2" s="23"/>
      <c r="G2" s="23"/>
      <c r="H2" s="23"/>
      <c r="I2" s="24"/>
      <c r="J2" s="24"/>
    </row>
    <row r="3" spans="1:14" ht="47.25" x14ac:dyDescent="0.3">
      <c r="A3" s="229" t="s">
        <v>58</v>
      </c>
      <c r="B3" s="230" t="s">
        <v>64</v>
      </c>
      <c r="C3" s="230" t="s">
        <v>36</v>
      </c>
      <c r="D3" s="230" t="s">
        <v>59</v>
      </c>
      <c r="E3" s="230" t="s">
        <v>65</v>
      </c>
      <c r="F3" s="230" t="s">
        <v>60</v>
      </c>
      <c r="G3" s="230" t="s">
        <v>59</v>
      </c>
      <c r="H3" s="230" t="s">
        <v>37</v>
      </c>
      <c r="I3" s="231" t="s">
        <v>59</v>
      </c>
      <c r="J3" s="22"/>
      <c r="K3" s="308"/>
      <c r="L3" s="22"/>
      <c r="M3" s="22"/>
      <c r="N3" s="22"/>
    </row>
    <row r="4" spans="1:14" ht="15.75" x14ac:dyDescent="0.3">
      <c r="A4" s="229">
        <v>2006</v>
      </c>
      <c r="B4" s="234">
        <v>34900</v>
      </c>
      <c r="C4" s="235">
        <v>78.900000000000006</v>
      </c>
      <c r="D4" s="235">
        <v>36.799999999999997</v>
      </c>
      <c r="E4" s="234">
        <v>9400</v>
      </c>
      <c r="F4" s="235">
        <v>21.1</v>
      </c>
      <c r="G4" s="235">
        <v>40.299999999999997</v>
      </c>
      <c r="H4" s="234">
        <v>44300</v>
      </c>
      <c r="I4" s="236">
        <v>37.6</v>
      </c>
      <c r="J4" s="195"/>
      <c r="K4" s="196"/>
      <c r="L4" s="195"/>
      <c r="M4" s="196"/>
      <c r="N4" s="22"/>
    </row>
    <row r="5" spans="1:14" ht="15.75" x14ac:dyDescent="0.3">
      <c r="A5" s="75">
        <v>2007</v>
      </c>
      <c r="B5" s="12">
        <v>40800</v>
      </c>
      <c r="C5" s="14">
        <v>77.900000000000006</v>
      </c>
      <c r="D5" s="14">
        <v>35.200000000000003</v>
      </c>
      <c r="E5" s="12">
        <v>11600</v>
      </c>
      <c r="F5" s="14">
        <v>22.1</v>
      </c>
      <c r="G5" s="14">
        <v>40.4</v>
      </c>
      <c r="H5" s="12">
        <v>52400</v>
      </c>
      <c r="I5" s="76">
        <v>36.299999999999997</v>
      </c>
      <c r="J5" s="197"/>
      <c r="K5" s="196"/>
      <c r="L5" s="197"/>
      <c r="M5" s="196"/>
      <c r="N5" s="22"/>
    </row>
    <row r="6" spans="1:14" ht="15.75" x14ac:dyDescent="0.3">
      <c r="A6" s="75">
        <v>2008</v>
      </c>
      <c r="B6" s="12">
        <v>45700</v>
      </c>
      <c r="C6" s="14">
        <v>75.900000000000006</v>
      </c>
      <c r="D6" s="14">
        <v>33.700000000000003</v>
      </c>
      <c r="E6" s="12">
        <v>14500</v>
      </c>
      <c r="F6" s="14">
        <v>24.1</v>
      </c>
      <c r="G6" s="14">
        <v>39.700000000000003</v>
      </c>
      <c r="H6" s="12">
        <v>60200</v>
      </c>
      <c r="I6" s="76">
        <v>35.1</v>
      </c>
      <c r="J6" s="197"/>
      <c r="K6" s="196"/>
      <c r="L6" s="197"/>
      <c r="M6" s="196"/>
      <c r="N6" s="22"/>
    </row>
    <row r="7" spans="1:14" ht="15.75" x14ac:dyDescent="0.3">
      <c r="A7" s="75">
        <v>2009</v>
      </c>
      <c r="B7" s="12">
        <v>50100</v>
      </c>
      <c r="C7" s="14">
        <v>74.5</v>
      </c>
      <c r="D7" s="14">
        <v>32.700000000000003</v>
      </c>
      <c r="E7" s="12">
        <v>17200</v>
      </c>
      <c r="F7" s="14">
        <v>25.5</v>
      </c>
      <c r="G7" s="14">
        <v>39.6</v>
      </c>
      <c r="H7" s="12">
        <v>67300</v>
      </c>
      <c r="I7" s="76">
        <v>34.5</v>
      </c>
      <c r="J7" s="197"/>
      <c r="K7" s="196"/>
      <c r="L7" s="197"/>
      <c r="M7" s="196"/>
      <c r="N7" s="22"/>
    </row>
    <row r="8" spans="1:14" ht="15.75" x14ac:dyDescent="0.3">
      <c r="A8" s="75">
        <v>2010</v>
      </c>
      <c r="B8" s="12">
        <v>54900</v>
      </c>
      <c r="C8" s="14">
        <v>73.099999999999994</v>
      </c>
      <c r="D8" s="14">
        <v>32</v>
      </c>
      <c r="E8" s="12">
        <v>20200</v>
      </c>
      <c r="F8" s="14">
        <v>26.9</v>
      </c>
      <c r="G8" s="14">
        <v>39.6</v>
      </c>
      <c r="H8" s="12">
        <v>75100</v>
      </c>
      <c r="I8" s="76">
        <v>34</v>
      </c>
      <c r="J8" s="197"/>
      <c r="K8" s="196"/>
      <c r="L8" s="197"/>
      <c r="M8" s="196"/>
      <c r="N8" s="22"/>
    </row>
    <row r="9" spans="1:14" ht="15.75" x14ac:dyDescent="0.3">
      <c r="A9" s="75">
        <v>2011</v>
      </c>
      <c r="B9" s="12">
        <v>56700</v>
      </c>
      <c r="C9" s="14">
        <v>71</v>
      </c>
      <c r="D9" s="14">
        <v>30.5</v>
      </c>
      <c r="E9" s="12">
        <v>23200</v>
      </c>
      <c r="F9" s="14">
        <v>29</v>
      </c>
      <c r="G9" s="14">
        <v>38.700000000000003</v>
      </c>
      <c r="H9" s="12">
        <v>79900</v>
      </c>
      <c r="I9" s="76">
        <v>32.9</v>
      </c>
      <c r="J9" s="197"/>
      <c r="K9" s="196"/>
      <c r="L9" s="197"/>
      <c r="M9" s="196"/>
      <c r="N9" s="22"/>
    </row>
    <row r="10" spans="1:14" ht="15.75" x14ac:dyDescent="0.3">
      <c r="A10" s="75">
        <v>2012</v>
      </c>
      <c r="B10" s="12">
        <v>63300</v>
      </c>
      <c r="C10" s="14">
        <v>71</v>
      </c>
      <c r="D10" s="14">
        <v>29.6</v>
      </c>
      <c r="E10" s="12">
        <v>25900</v>
      </c>
      <c r="F10" s="14">
        <v>29</v>
      </c>
      <c r="G10" s="14">
        <v>38.6</v>
      </c>
      <c r="H10" s="12">
        <v>89200</v>
      </c>
      <c r="I10" s="76">
        <v>32.200000000000003</v>
      </c>
      <c r="J10" s="197"/>
      <c r="K10" s="196"/>
      <c r="L10" s="197"/>
      <c r="M10" s="196"/>
      <c r="N10" s="22"/>
    </row>
    <row r="11" spans="1:14" ht="15.75" x14ac:dyDescent="0.3">
      <c r="A11" s="75">
        <v>2013</v>
      </c>
      <c r="B11" s="12">
        <v>68500</v>
      </c>
      <c r="C11" s="14">
        <v>70.2</v>
      </c>
      <c r="D11" s="14">
        <v>29.2</v>
      </c>
      <c r="E11" s="12">
        <v>29100</v>
      </c>
      <c r="F11" s="14">
        <v>29.8</v>
      </c>
      <c r="G11" s="14">
        <v>38</v>
      </c>
      <c r="H11" s="12">
        <v>97600</v>
      </c>
      <c r="I11" s="76">
        <v>31.8</v>
      </c>
      <c r="J11" s="197"/>
      <c r="K11" s="196"/>
      <c r="L11" s="197"/>
      <c r="M11" s="196"/>
      <c r="N11" s="22"/>
    </row>
    <row r="12" spans="1:14" ht="15.75" x14ac:dyDescent="0.3">
      <c r="A12" s="75">
        <v>2014</v>
      </c>
      <c r="B12" s="12">
        <v>75900</v>
      </c>
      <c r="C12" s="14">
        <v>70</v>
      </c>
      <c r="D12" s="14">
        <v>28.5</v>
      </c>
      <c r="E12" s="12">
        <v>32600</v>
      </c>
      <c r="F12" s="14">
        <v>30</v>
      </c>
      <c r="G12" s="14">
        <v>37.799999999999997</v>
      </c>
      <c r="H12" s="12">
        <v>108500</v>
      </c>
      <c r="I12" s="76">
        <v>31.3</v>
      </c>
      <c r="J12" s="197"/>
      <c r="K12" s="196"/>
      <c r="L12" s="197"/>
      <c r="M12" s="196"/>
      <c r="N12" s="22"/>
    </row>
    <row r="13" spans="1:14" ht="15.75" x14ac:dyDescent="0.3">
      <c r="A13" s="75">
        <v>2015</v>
      </c>
      <c r="B13" s="12">
        <v>82900</v>
      </c>
      <c r="C13" s="14">
        <v>69.7</v>
      </c>
      <c r="D13" s="14">
        <v>27.7</v>
      </c>
      <c r="E13" s="12">
        <v>36100</v>
      </c>
      <c r="F13" s="14">
        <v>30.3</v>
      </c>
      <c r="G13" s="14">
        <v>37.700000000000003</v>
      </c>
      <c r="H13" s="12">
        <v>119000</v>
      </c>
      <c r="I13" s="76">
        <v>30.7</v>
      </c>
      <c r="J13" s="197"/>
      <c r="K13" s="196"/>
      <c r="L13" s="197"/>
      <c r="M13" s="196"/>
      <c r="N13" s="22"/>
    </row>
    <row r="14" spans="1:14" ht="15.75" x14ac:dyDescent="0.3">
      <c r="A14" s="74">
        <v>2016</v>
      </c>
      <c r="B14" s="18" t="s">
        <v>62</v>
      </c>
      <c r="C14" s="18" t="s">
        <v>62</v>
      </c>
      <c r="D14" s="18" t="s">
        <v>62</v>
      </c>
      <c r="E14" s="18" t="s">
        <v>62</v>
      </c>
      <c r="F14" s="18" t="s">
        <v>62</v>
      </c>
      <c r="G14" s="18" t="s">
        <v>62</v>
      </c>
      <c r="H14" s="18" t="s">
        <v>62</v>
      </c>
      <c r="I14" s="136" t="s">
        <v>62</v>
      </c>
      <c r="J14" s="197"/>
      <c r="K14" s="196"/>
      <c r="L14" s="197"/>
      <c r="M14" s="196"/>
      <c r="N14" s="22"/>
    </row>
    <row r="15" spans="1:14" ht="15.75" x14ac:dyDescent="0.3">
      <c r="A15" s="75">
        <v>2017</v>
      </c>
      <c r="B15" s="12">
        <v>98400</v>
      </c>
      <c r="C15" s="14">
        <v>70.2</v>
      </c>
      <c r="D15" s="14">
        <v>26.9</v>
      </c>
      <c r="E15" s="12">
        <v>41900</v>
      </c>
      <c r="F15" s="14">
        <v>29.8</v>
      </c>
      <c r="G15" s="14">
        <v>37.200000000000003</v>
      </c>
      <c r="H15" s="12">
        <v>140300</v>
      </c>
      <c r="I15" s="76">
        <v>30</v>
      </c>
      <c r="J15" s="197"/>
      <c r="K15" s="196"/>
      <c r="L15" s="197"/>
      <c r="M15" s="196"/>
      <c r="N15" s="22"/>
    </row>
    <row r="16" spans="1:14" ht="15.75" x14ac:dyDescent="0.3">
      <c r="A16" s="75">
        <v>2018</v>
      </c>
      <c r="B16" s="12">
        <v>107300</v>
      </c>
      <c r="C16" s="14">
        <v>70.5</v>
      </c>
      <c r="D16" s="14">
        <v>26.7</v>
      </c>
      <c r="E16" s="12">
        <v>44900</v>
      </c>
      <c r="F16" s="14">
        <v>29.5</v>
      </c>
      <c r="G16" s="14">
        <v>36.6</v>
      </c>
      <c r="H16" s="12">
        <v>152200</v>
      </c>
      <c r="I16" s="76">
        <v>29.6</v>
      </c>
      <c r="J16" s="197"/>
      <c r="K16" s="196"/>
      <c r="L16" s="197"/>
      <c r="M16" s="196"/>
      <c r="N16" s="22"/>
    </row>
    <row r="17" spans="1:17" ht="15.75" x14ac:dyDescent="0.3">
      <c r="A17" s="75">
        <v>2019</v>
      </c>
      <c r="B17" s="12">
        <v>118300</v>
      </c>
      <c r="C17" s="14">
        <v>71</v>
      </c>
      <c r="D17" s="14">
        <v>26.7</v>
      </c>
      <c r="E17" s="12">
        <v>48400</v>
      </c>
      <c r="F17" s="14">
        <v>29</v>
      </c>
      <c r="G17" s="14">
        <v>36.200000000000003</v>
      </c>
      <c r="H17" s="12">
        <v>166700</v>
      </c>
      <c r="I17" s="76">
        <v>29.5</v>
      </c>
      <c r="J17" s="197"/>
      <c r="K17" s="196"/>
      <c r="L17" s="197"/>
      <c r="M17" s="196"/>
      <c r="N17" s="22"/>
    </row>
    <row r="18" spans="1:17" ht="15.75" x14ac:dyDescent="0.3">
      <c r="A18" s="75">
        <v>2020</v>
      </c>
      <c r="B18" s="12">
        <v>130700</v>
      </c>
      <c r="C18" s="14">
        <v>71.2</v>
      </c>
      <c r="D18" s="14">
        <v>26.7</v>
      </c>
      <c r="E18" s="12">
        <v>52900</v>
      </c>
      <c r="F18" s="14">
        <v>28.8</v>
      </c>
      <c r="G18" s="14">
        <v>35.799999999999997</v>
      </c>
      <c r="H18" s="12">
        <v>183600</v>
      </c>
      <c r="I18" s="76">
        <v>29.3</v>
      </c>
      <c r="J18" s="197"/>
      <c r="K18" s="196"/>
      <c r="L18" s="197"/>
      <c r="M18" s="196"/>
      <c r="N18" s="22"/>
    </row>
    <row r="19" spans="1:17" ht="15.75" x14ac:dyDescent="0.3">
      <c r="A19" s="75">
        <v>2021</v>
      </c>
      <c r="B19" s="12">
        <v>141700</v>
      </c>
      <c r="C19" s="14">
        <v>71.900000000000006</v>
      </c>
      <c r="D19" s="14">
        <v>26.9</v>
      </c>
      <c r="E19" s="12">
        <v>55300</v>
      </c>
      <c r="F19" s="14">
        <v>28.1</v>
      </c>
      <c r="G19" s="14">
        <v>36</v>
      </c>
      <c r="H19" s="317">
        <v>197000</v>
      </c>
      <c r="I19" s="76">
        <v>29.4</v>
      </c>
      <c r="J19" s="197"/>
      <c r="K19" s="196"/>
      <c r="L19" s="197"/>
      <c r="M19" s="196"/>
      <c r="N19" s="22"/>
    </row>
    <row r="20" spans="1:17" ht="15.75" x14ac:dyDescent="0.3">
      <c r="A20" s="75">
        <v>2022</v>
      </c>
      <c r="B20" s="12">
        <v>156500</v>
      </c>
      <c r="C20" s="14">
        <v>73.3</v>
      </c>
      <c r="D20" s="14">
        <v>27.3</v>
      </c>
      <c r="E20" s="12">
        <v>57000</v>
      </c>
      <c r="F20" s="14">
        <v>26.7</v>
      </c>
      <c r="G20" s="14">
        <v>35.799999999999997</v>
      </c>
      <c r="H20" s="317">
        <v>213500</v>
      </c>
      <c r="I20" s="76">
        <v>29.5</v>
      </c>
      <c r="J20" s="197"/>
      <c r="K20" s="196"/>
      <c r="L20" s="197"/>
      <c r="M20" s="196"/>
      <c r="N20" s="22"/>
    </row>
    <row r="21" spans="1:17" ht="15.75" x14ac:dyDescent="0.3">
      <c r="A21" s="75">
        <v>2023</v>
      </c>
      <c r="B21" s="12">
        <v>173800</v>
      </c>
      <c r="C21" s="14">
        <v>74.599999999999994</v>
      </c>
      <c r="D21" s="14">
        <v>27.4</v>
      </c>
      <c r="E21" s="12">
        <v>59100</v>
      </c>
      <c r="F21" s="14">
        <v>25.4</v>
      </c>
      <c r="G21" s="14">
        <v>35.5</v>
      </c>
      <c r="H21" s="317">
        <v>232900</v>
      </c>
      <c r="I21" s="76">
        <v>29.4</v>
      </c>
      <c r="J21" s="195"/>
      <c r="K21" s="196"/>
    </row>
    <row r="22" spans="1:17" ht="15.75" x14ac:dyDescent="0.3">
      <c r="A22" s="75">
        <v>2024</v>
      </c>
      <c r="B22" s="12">
        <v>187800</v>
      </c>
      <c r="C22" s="14">
        <v>75.2</v>
      </c>
      <c r="D22" s="14">
        <v>27.5</v>
      </c>
      <c r="E22" s="12">
        <v>61900</v>
      </c>
      <c r="F22" s="14">
        <v>24.8</v>
      </c>
      <c r="G22" s="14">
        <v>35.200000000000003</v>
      </c>
      <c r="H22" s="317">
        <v>249700</v>
      </c>
      <c r="I22" s="76">
        <v>29.4</v>
      </c>
      <c r="J22" s="195"/>
      <c r="K22" s="196"/>
    </row>
    <row r="23" spans="1:17" s="22" customFormat="1" ht="15.75" x14ac:dyDescent="0.3">
      <c r="A23" s="84" t="s">
        <v>95</v>
      </c>
      <c r="B23" s="85">
        <v>5.4</v>
      </c>
      <c r="C23" s="85"/>
      <c r="D23" s="85"/>
      <c r="E23" s="85">
        <v>6.6</v>
      </c>
      <c r="F23" s="85"/>
      <c r="G23" s="85"/>
      <c r="H23" s="85">
        <v>5.6</v>
      </c>
      <c r="I23" s="86"/>
      <c r="K23" s="287"/>
      <c r="N23" s="238"/>
      <c r="Q23" s="238"/>
    </row>
    <row r="24" spans="1:17" s="22" customFormat="1" ht="15.75" x14ac:dyDescent="0.3">
      <c r="A24" s="214"/>
      <c r="B24" s="46"/>
      <c r="C24" s="46"/>
      <c r="D24" s="46"/>
      <c r="E24" s="46"/>
      <c r="F24" s="46"/>
      <c r="G24" s="46"/>
      <c r="H24" s="46"/>
      <c r="I24" s="46"/>
    </row>
    <row r="25" spans="1:17" s="22" customFormat="1" ht="15.75" x14ac:dyDescent="0.25">
      <c r="A25" s="87" t="s">
        <v>151</v>
      </c>
    </row>
    <row r="26" spans="1:17" ht="15.75" x14ac:dyDescent="0.25">
      <c r="A26" s="87" t="s">
        <v>153</v>
      </c>
    </row>
    <row r="27" spans="1:17" s="22" customFormat="1" ht="15.75" x14ac:dyDescent="0.25">
      <c r="A27" s="9" t="s">
        <v>127</v>
      </c>
    </row>
    <row r="28" spans="1:17" s="22" customFormat="1" ht="15.75" x14ac:dyDescent="0.25">
      <c r="A28" s="87" t="s">
        <v>152</v>
      </c>
    </row>
    <row r="29" spans="1:17" ht="15.75" x14ac:dyDescent="0.3">
      <c r="A29" s="388" t="s">
        <v>224</v>
      </c>
      <c r="B29" s="22"/>
      <c r="C29" s="22"/>
    </row>
    <row r="30" spans="1:17" x14ac:dyDescent="0.25">
      <c r="A30" s="22"/>
      <c r="B30" s="22"/>
      <c r="C30" s="22"/>
    </row>
    <row r="31" spans="1:17" x14ac:dyDescent="0.25">
      <c r="A31" s="22"/>
      <c r="B31" s="22"/>
      <c r="C31" s="22"/>
    </row>
  </sheetData>
  <pageMargins left="0.7" right="0.7" top="0.75" bottom="0.75" header="0.3" footer="0.3"/>
  <pageSetup paperSize="9"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FF"/>
  </sheetPr>
  <dimension ref="A1:V14"/>
  <sheetViews>
    <sheetView zoomScale="130" zoomScaleNormal="130" workbookViewId="0">
      <selection activeCell="A10" sqref="A10"/>
    </sheetView>
  </sheetViews>
  <sheetFormatPr baseColWidth="10" defaultRowHeight="15" x14ac:dyDescent="0.25"/>
  <cols>
    <col min="1" max="1" width="22" customWidth="1"/>
    <col min="3" max="3" width="14.140625" bestFit="1" customWidth="1"/>
  </cols>
  <sheetData>
    <row r="1" spans="1:22" s="8" customFormat="1" ht="18" x14ac:dyDescent="0.35">
      <c r="A1" s="402" t="s">
        <v>182</v>
      </c>
      <c r="B1" s="402" t="s">
        <v>56</v>
      </c>
      <c r="C1" s="402"/>
      <c r="D1" s="402"/>
      <c r="E1" s="402"/>
      <c r="F1" s="402"/>
      <c r="G1" s="402"/>
      <c r="H1" s="402"/>
      <c r="I1" s="402"/>
      <c r="J1" s="402"/>
      <c r="K1" s="402"/>
      <c r="L1" s="402"/>
      <c r="M1" s="402"/>
      <c r="N1" s="402"/>
      <c r="O1" s="402"/>
    </row>
    <row r="2" spans="1:22" s="8" customFormat="1" ht="18" x14ac:dyDescent="0.35">
      <c r="A2" s="89"/>
    </row>
    <row r="3" spans="1:22" s="8" customFormat="1" ht="18" x14ac:dyDescent="0.35">
      <c r="A3" s="246" t="s">
        <v>9</v>
      </c>
      <c r="B3" s="246" t="s">
        <v>10</v>
      </c>
      <c r="C3" s="246" t="s">
        <v>11</v>
      </c>
      <c r="D3" s="246" t="s">
        <v>12</v>
      </c>
      <c r="E3" s="246" t="s">
        <v>13</v>
      </c>
      <c r="F3" s="246" t="s">
        <v>14</v>
      </c>
      <c r="G3" s="246" t="s">
        <v>15</v>
      </c>
      <c r="H3" s="246" t="s">
        <v>16</v>
      </c>
      <c r="I3" s="247" t="s">
        <v>17</v>
      </c>
      <c r="J3" s="247" t="s">
        <v>18</v>
      </c>
      <c r="K3" s="248">
        <v>2016</v>
      </c>
      <c r="L3" s="247" t="s">
        <v>0</v>
      </c>
      <c r="M3" s="247" t="s">
        <v>1</v>
      </c>
      <c r="N3" s="247" t="s">
        <v>2</v>
      </c>
      <c r="O3" s="247" t="s">
        <v>3</v>
      </c>
      <c r="P3" s="246" t="s">
        <v>4</v>
      </c>
      <c r="Q3" s="246" t="s">
        <v>5</v>
      </c>
      <c r="R3" s="249">
        <v>2023</v>
      </c>
      <c r="S3" s="250">
        <v>2024</v>
      </c>
    </row>
    <row r="4" spans="1:22" s="8" customFormat="1" ht="18" x14ac:dyDescent="0.35">
      <c r="A4" s="251">
        <v>0.82499999999999996</v>
      </c>
      <c r="B4" s="251">
        <v>0.82299999999999995</v>
      </c>
      <c r="C4" s="251">
        <v>0.82399999999999995</v>
      </c>
      <c r="D4" s="251">
        <v>0.80700000000000005</v>
      </c>
      <c r="E4" s="251">
        <v>0.81499999999999995</v>
      </c>
      <c r="F4" s="251">
        <v>0.81</v>
      </c>
      <c r="G4" s="251">
        <v>0.80300000000000005</v>
      </c>
      <c r="H4" s="251">
        <v>0.78600000000000003</v>
      </c>
      <c r="I4" s="252">
        <v>0.76400000000000001</v>
      </c>
      <c r="J4" s="252">
        <v>0.73599999999999999</v>
      </c>
      <c r="K4" s="252" t="s">
        <v>88</v>
      </c>
      <c r="L4" s="252">
        <v>0.628</v>
      </c>
      <c r="M4" s="252">
        <v>0.57299999999999995</v>
      </c>
      <c r="N4" s="252">
        <v>0.51800000000000002</v>
      </c>
      <c r="O4" s="252">
        <v>0.504</v>
      </c>
      <c r="P4" s="251">
        <v>0.501</v>
      </c>
      <c r="Q4" s="251">
        <v>0.497</v>
      </c>
      <c r="R4" s="251">
        <v>0.48199999999999998</v>
      </c>
      <c r="S4" s="253">
        <v>0.46700000000000003</v>
      </c>
    </row>
    <row r="5" spans="1:22" s="8" customFormat="1" ht="18" x14ac:dyDescent="0.35">
      <c r="A5" s="82"/>
      <c r="B5" s="82"/>
      <c r="C5" s="82"/>
      <c r="D5" s="82"/>
      <c r="E5" s="82"/>
      <c r="F5" s="82"/>
      <c r="G5" s="82"/>
      <c r="H5" s="82"/>
      <c r="I5" s="82"/>
      <c r="J5" s="82"/>
      <c r="K5" s="82"/>
      <c r="L5" s="187"/>
      <c r="M5" s="82"/>
      <c r="N5" s="82"/>
      <c r="O5" s="82"/>
    </row>
    <row r="6" spans="1:22" s="22" customFormat="1" ht="15.75" x14ac:dyDescent="0.25">
      <c r="A6" s="87" t="s">
        <v>156</v>
      </c>
    </row>
    <row r="7" spans="1:22" s="22" customFormat="1" ht="18" x14ac:dyDescent="0.35">
      <c r="A7" s="87" t="s">
        <v>157</v>
      </c>
      <c r="O7" s="313"/>
    </row>
    <row r="8" spans="1:22" s="22" customFormat="1" ht="15.75" x14ac:dyDescent="0.25">
      <c r="A8" s="87" t="s">
        <v>154</v>
      </c>
    </row>
    <row r="9" spans="1:22" ht="15.75" x14ac:dyDescent="0.25">
      <c r="A9" s="87" t="s">
        <v>155</v>
      </c>
      <c r="B9" s="22"/>
      <c r="C9" s="22"/>
      <c r="N9" s="22"/>
      <c r="O9" s="22"/>
      <c r="P9" s="22"/>
      <c r="Q9" s="22"/>
      <c r="R9" s="22"/>
      <c r="S9" s="22"/>
      <c r="T9" s="22"/>
      <c r="U9" s="22"/>
      <c r="V9" s="22"/>
    </row>
    <row r="10" spans="1:22" ht="15.75" x14ac:dyDescent="0.3">
      <c r="A10" s="388" t="s">
        <v>224</v>
      </c>
      <c r="B10" s="22"/>
      <c r="C10" s="22"/>
      <c r="G10" s="22"/>
      <c r="H10" s="22"/>
      <c r="I10" s="22"/>
      <c r="J10" s="22"/>
      <c r="K10" s="22"/>
      <c r="L10" s="22"/>
      <c r="M10" s="22"/>
      <c r="N10" s="22"/>
      <c r="O10" s="22"/>
      <c r="P10" s="22"/>
      <c r="Q10" s="22"/>
      <c r="R10" s="22"/>
      <c r="S10" s="22"/>
      <c r="T10" s="22"/>
      <c r="U10" s="22"/>
      <c r="V10" s="22"/>
    </row>
    <row r="11" spans="1:22" x14ac:dyDescent="0.25">
      <c r="A11" s="22"/>
      <c r="B11" s="22"/>
      <c r="C11" s="22"/>
      <c r="G11" s="22"/>
      <c r="H11" s="22"/>
      <c r="I11" s="22"/>
      <c r="J11" s="22"/>
      <c r="K11" s="22"/>
      <c r="L11" s="22"/>
      <c r="M11" s="22"/>
      <c r="N11" s="22"/>
      <c r="O11" s="22"/>
      <c r="P11" s="22"/>
      <c r="Q11" s="22"/>
      <c r="R11" s="22"/>
      <c r="S11" s="22"/>
      <c r="T11" s="22"/>
      <c r="U11" s="22"/>
      <c r="V11" s="22"/>
    </row>
    <row r="12" spans="1:22" x14ac:dyDescent="0.25">
      <c r="A12" s="22"/>
      <c r="B12" s="22"/>
      <c r="C12" s="22"/>
      <c r="G12" s="22"/>
      <c r="H12" s="22"/>
      <c r="I12" s="22"/>
      <c r="J12" s="22"/>
      <c r="K12" s="22"/>
      <c r="L12" s="22"/>
      <c r="M12" s="22"/>
      <c r="N12" s="22"/>
      <c r="O12" s="22"/>
      <c r="P12" s="22"/>
      <c r="Q12" s="22"/>
      <c r="R12" s="22"/>
      <c r="S12" s="22"/>
      <c r="T12" s="22"/>
      <c r="U12" s="22"/>
      <c r="V12" s="22"/>
    </row>
    <row r="13" spans="1:22" x14ac:dyDescent="0.25">
      <c r="G13" s="22"/>
      <c r="H13" s="22"/>
      <c r="I13" s="22"/>
      <c r="J13" s="22"/>
      <c r="K13" s="22"/>
      <c r="L13" s="22"/>
      <c r="M13" s="22"/>
      <c r="N13" s="22"/>
      <c r="O13" s="22"/>
      <c r="P13" s="22"/>
    </row>
    <row r="14" spans="1:22" x14ac:dyDescent="0.25">
      <c r="G14" s="22"/>
      <c r="H14" s="22"/>
      <c r="I14" s="22"/>
      <c r="J14" s="22"/>
      <c r="K14" s="266"/>
      <c r="L14" s="22"/>
      <c r="M14" s="22"/>
      <c r="N14" s="22"/>
      <c r="O14" s="22"/>
      <c r="P14" s="22"/>
    </row>
  </sheetData>
  <mergeCells count="1">
    <mergeCell ref="A1:O1"/>
  </mergeCells>
  <pageMargins left="0.7" right="0.7" top="0.75" bottom="0.75" header="0.3" footer="0.3"/>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1:BM116"/>
  <sheetViews>
    <sheetView zoomScale="130" zoomScaleNormal="130" workbookViewId="0">
      <selection sqref="A1:G1"/>
    </sheetView>
  </sheetViews>
  <sheetFormatPr baseColWidth="10" defaultRowHeight="15.75" x14ac:dyDescent="0.3"/>
  <cols>
    <col min="1" max="1" width="19.42578125" style="10" customWidth="1"/>
    <col min="2" max="2" width="15.5703125" style="10" customWidth="1"/>
    <col min="3" max="3" width="22.28515625" style="10" customWidth="1"/>
    <col min="4" max="4" width="23.7109375" style="10" customWidth="1"/>
    <col min="5" max="5" width="13.42578125" style="10" customWidth="1"/>
    <col min="6" max="6" width="19.7109375" style="10" customWidth="1"/>
    <col min="7" max="7" width="10.28515625" style="10" customWidth="1"/>
    <col min="8" max="8" width="16" style="10" customWidth="1"/>
    <col min="9" max="9" width="17.85546875" style="10" customWidth="1"/>
    <col min="10" max="10" width="15.140625" style="10" customWidth="1"/>
    <col min="11" max="18" width="11.42578125" style="10"/>
    <col min="19" max="19" width="17.5703125" style="10" customWidth="1"/>
    <col min="20" max="22" width="11.42578125" style="10"/>
    <col min="23" max="23" width="12" style="10" bestFit="1" customWidth="1"/>
    <col min="24" max="24" width="11.7109375" style="10" bestFit="1" customWidth="1"/>
    <col min="25" max="16384" width="11.42578125" style="10"/>
  </cols>
  <sheetData>
    <row r="1" spans="1:65" s="217" customFormat="1" ht="14.25" customHeight="1" x14ac:dyDescent="0.3">
      <c r="A1" s="403" t="s">
        <v>183</v>
      </c>
      <c r="B1" s="403"/>
      <c r="C1" s="403"/>
      <c r="D1" s="403"/>
      <c r="E1" s="403"/>
      <c r="F1" s="403"/>
      <c r="G1" s="403"/>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row>
    <row r="2" spans="1:65" ht="14.25" customHeight="1" x14ac:dyDescent="0.3">
      <c r="A2" s="38"/>
      <c r="B2" s="38"/>
      <c r="C2" s="38"/>
      <c r="D2" s="38"/>
      <c r="E2" s="38"/>
      <c r="F2" s="38"/>
      <c r="G2" s="38"/>
      <c r="I2" s="308"/>
    </row>
    <row r="3" spans="1:65" ht="14.25" customHeight="1" x14ac:dyDescent="0.3">
      <c r="A3" s="38"/>
      <c r="B3" s="38"/>
      <c r="C3" s="38"/>
      <c r="D3" s="38"/>
      <c r="E3" s="38"/>
      <c r="F3" s="38"/>
      <c r="G3" s="38"/>
    </row>
    <row r="4" spans="1:65" ht="14.25" customHeight="1" x14ac:dyDescent="0.3">
      <c r="A4" s="38"/>
      <c r="B4" s="38"/>
      <c r="C4" s="38"/>
      <c r="D4" s="38"/>
      <c r="E4" s="38"/>
      <c r="F4" s="38"/>
      <c r="G4" s="38"/>
    </row>
    <row r="5" spans="1:65" ht="14.25" customHeight="1" x14ac:dyDescent="0.3">
      <c r="A5" s="38"/>
      <c r="B5" s="38"/>
      <c r="C5" s="38"/>
      <c r="D5" s="38"/>
      <c r="E5" s="38"/>
      <c r="F5" s="38"/>
      <c r="G5" s="38"/>
    </row>
    <row r="6" spans="1:65" ht="14.25" customHeight="1" x14ac:dyDescent="0.3">
      <c r="A6" s="38"/>
      <c r="B6" s="38"/>
      <c r="C6" s="38"/>
      <c r="D6" s="38"/>
      <c r="E6" s="38"/>
      <c r="F6" s="38"/>
      <c r="G6" s="38"/>
    </row>
    <row r="7" spans="1:65" ht="14.25" customHeight="1" x14ac:dyDescent="0.3">
      <c r="A7" s="38"/>
      <c r="B7" s="38"/>
      <c r="C7" s="38"/>
      <c r="D7" s="38"/>
      <c r="E7" s="38"/>
      <c r="F7" s="38"/>
      <c r="G7" s="38"/>
    </row>
    <row r="8" spans="1:65" ht="14.25" customHeight="1" x14ac:dyDescent="0.3">
      <c r="A8" s="38"/>
      <c r="B8" s="38"/>
      <c r="C8" s="38"/>
      <c r="D8" s="38"/>
      <c r="E8" s="38"/>
      <c r="F8" s="38"/>
      <c r="G8" s="38"/>
    </row>
    <row r="9" spans="1:65" ht="14.25" customHeight="1" x14ac:dyDescent="0.3">
      <c r="A9" s="38"/>
      <c r="B9" s="38"/>
      <c r="C9" s="38"/>
      <c r="D9" s="38"/>
      <c r="E9" s="38"/>
      <c r="F9" s="38"/>
      <c r="G9" s="38"/>
    </row>
    <row r="10" spans="1:65" ht="14.25" customHeight="1" x14ac:dyDescent="0.3">
      <c r="A10" s="38"/>
      <c r="B10" s="38"/>
      <c r="C10" s="38"/>
      <c r="D10" s="38"/>
      <c r="E10" s="38"/>
      <c r="F10" s="38"/>
      <c r="G10" s="38"/>
    </row>
    <row r="11" spans="1:65" ht="14.25" customHeight="1" x14ac:dyDescent="0.3">
      <c r="A11" s="38"/>
      <c r="B11" s="38"/>
      <c r="C11" s="38"/>
      <c r="D11" s="38"/>
      <c r="E11" s="38"/>
      <c r="F11" s="38"/>
      <c r="G11" s="38"/>
    </row>
    <row r="12" spans="1:65" ht="14.25" customHeight="1" x14ac:dyDescent="0.3">
      <c r="A12" s="38"/>
      <c r="B12" s="38"/>
      <c r="C12" s="38"/>
      <c r="D12" s="38"/>
      <c r="E12" s="38"/>
      <c r="F12" s="38"/>
      <c r="G12" s="38"/>
    </row>
    <row r="13" spans="1:65" ht="14.25" customHeight="1" x14ac:dyDescent="0.3">
      <c r="A13" s="38"/>
      <c r="B13" s="38"/>
      <c r="C13" s="38"/>
      <c r="D13" s="38"/>
      <c r="E13" s="38"/>
      <c r="F13" s="38"/>
      <c r="G13" s="38"/>
    </row>
    <row r="14" spans="1:65" ht="14.25" customHeight="1" x14ac:dyDescent="0.3">
      <c r="A14" s="38"/>
      <c r="B14" s="38"/>
      <c r="C14" s="38"/>
      <c r="D14" s="38"/>
      <c r="E14" s="38"/>
      <c r="F14" s="38"/>
      <c r="G14" s="38"/>
    </row>
    <row r="15" spans="1:65" ht="14.25" customHeight="1" x14ac:dyDescent="0.3">
      <c r="A15" s="38"/>
      <c r="B15" s="38"/>
      <c r="C15" s="38"/>
      <c r="D15" s="38"/>
      <c r="E15" s="38"/>
      <c r="F15" s="38"/>
      <c r="G15" s="38"/>
    </row>
    <row r="16" spans="1:65" ht="14.25" customHeight="1" x14ac:dyDescent="0.3">
      <c r="A16" s="38"/>
      <c r="B16" s="38"/>
      <c r="C16" s="38"/>
      <c r="D16" s="38"/>
      <c r="E16" s="38"/>
      <c r="F16" s="38"/>
      <c r="G16" s="38"/>
    </row>
    <row r="17" spans="1:7" ht="14.25" customHeight="1" x14ac:dyDescent="0.3">
      <c r="A17" s="38"/>
      <c r="B17" s="38"/>
      <c r="C17" s="38"/>
      <c r="D17" s="38"/>
      <c r="E17" s="38"/>
      <c r="F17" s="38"/>
      <c r="G17" s="38"/>
    </row>
    <row r="18" spans="1:7" ht="14.25" customHeight="1" x14ac:dyDescent="0.3">
      <c r="A18" s="38"/>
      <c r="B18" s="38"/>
      <c r="C18" s="38"/>
      <c r="D18" s="38"/>
      <c r="E18" s="38"/>
      <c r="F18" s="38"/>
      <c r="G18" s="38"/>
    </row>
    <row r="19" spans="1:7" ht="14.25" customHeight="1" x14ac:dyDescent="0.3">
      <c r="A19" s="38"/>
      <c r="B19" s="38"/>
      <c r="C19" s="38"/>
      <c r="D19" s="38"/>
      <c r="E19" s="38"/>
      <c r="F19" s="38"/>
      <c r="G19" s="38"/>
    </row>
    <row r="20" spans="1:7" ht="14.25" customHeight="1" x14ac:dyDescent="0.3">
      <c r="A20" s="38"/>
      <c r="B20" s="38"/>
      <c r="C20" s="38"/>
      <c r="D20" s="38"/>
      <c r="E20" s="38"/>
      <c r="F20" s="38"/>
      <c r="G20" s="38"/>
    </row>
    <row r="21" spans="1:7" x14ac:dyDescent="0.3">
      <c r="A21" s="38"/>
      <c r="B21" s="38"/>
      <c r="C21" s="38"/>
      <c r="D21" s="38"/>
      <c r="E21" s="38"/>
      <c r="F21" s="38"/>
      <c r="G21" s="38"/>
    </row>
    <row r="22" spans="1:7" x14ac:dyDescent="0.3">
      <c r="A22" s="38"/>
      <c r="B22" s="38"/>
      <c r="C22" s="38"/>
      <c r="D22" s="38"/>
      <c r="E22" s="38"/>
      <c r="F22" s="38"/>
      <c r="G22" s="38"/>
    </row>
    <row r="23" spans="1:7" x14ac:dyDescent="0.3">
      <c r="A23" s="38"/>
      <c r="B23" s="38"/>
      <c r="C23" s="38"/>
      <c r="D23" s="38"/>
      <c r="E23" s="38"/>
      <c r="F23" s="38"/>
      <c r="G23" s="38"/>
    </row>
    <row r="24" spans="1:7" x14ac:dyDescent="0.3">
      <c r="A24" s="38"/>
      <c r="B24" s="38"/>
      <c r="C24" s="38"/>
      <c r="D24" s="38"/>
      <c r="E24" s="38"/>
      <c r="F24" s="38"/>
      <c r="G24" s="38"/>
    </row>
    <row r="27" spans="1:7" x14ac:dyDescent="0.3">
      <c r="A27" s="99" t="s">
        <v>58</v>
      </c>
      <c r="B27" s="99" t="s">
        <v>66</v>
      </c>
      <c r="C27" s="39" t="s">
        <v>94</v>
      </c>
      <c r="D27" s="99" t="s">
        <v>93</v>
      </c>
    </row>
    <row r="28" spans="1:7" x14ac:dyDescent="0.3">
      <c r="A28" s="96">
        <v>2024</v>
      </c>
      <c r="B28" s="96" t="s">
        <v>19</v>
      </c>
      <c r="C28" s="59">
        <v>-396900</v>
      </c>
      <c r="D28" s="93">
        <v>385300</v>
      </c>
      <c r="E28" s="216"/>
      <c r="F28" s="105"/>
      <c r="G28" s="105"/>
    </row>
    <row r="29" spans="1:7" x14ac:dyDescent="0.3">
      <c r="A29" s="97">
        <v>2024</v>
      </c>
      <c r="B29" s="97" t="s">
        <v>20</v>
      </c>
      <c r="C29" s="49">
        <v>-370000</v>
      </c>
      <c r="D29" s="94">
        <v>356700</v>
      </c>
      <c r="E29" s="216"/>
      <c r="F29" s="105"/>
      <c r="G29" s="105"/>
    </row>
    <row r="30" spans="1:7" x14ac:dyDescent="0.3">
      <c r="A30" s="97">
        <v>2024</v>
      </c>
      <c r="B30" s="97" t="s">
        <v>21</v>
      </c>
      <c r="C30" s="49">
        <v>-381200</v>
      </c>
      <c r="D30" s="94">
        <v>366400</v>
      </c>
      <c r="E30" s="216"/>
      <c r="F30" s="105"/>
      <c r="G30" s="105"/>
    </row>
    <row r="31" spans="1:7" x14ac:dyDescent="0.3">
      <c r="A31" s="97">
        <v>2024</v>
      </c>
      <c r="B31" s="97" t="s">
        <v>22</v>
      </c>
      <c r="C31" s="49">
        <v>-386800</v>
      </c>
      <c r="D31" s="94">
        <v>370500</v>
      </c>
      <c r="E31" s="216"/>
      <c r="F31" s="105"/>
      <c r="G31" s="105"/>
    </row>
    <row r="32" spans="1:7" x14ac:dyDescent="0.3">
      <c r="A32" s="97">
        <v>2024</v>
      </c>
      <c r="B32" s="97" t="s">
        <v>23</v>
      </c>
      <c r="C32" s="49">
        <v>-394300</v>
      </c>
      <c r="D32" s="94">
        <v>377900</v>
      </c>
      <c r="E32" s="216"/>
      <c r="F32" s="105"/>
      <c r="G32" s="105"/>
    </row>
    <row r="33" spans="1:7" x14ac:dyDescent="0.3">
      <c r="A33" s="97">
        <v>2024</v>
      </c>
      <c r="B33" s="97" t="s">
        <v>24</v>
      </c>
      <c r="C33" s="49">
        <v>-403300</v>
      </c>
      <c r="D33" s="94">
        <v>386300</v>
      </c>
      <c r="E33" s="216"/>
      <c r="F33" s="105"/>
      <c r="G33" s="105"/>
    </row>
    <row r="34" spans="1:7" x14ac:dyDescent="0.3">
      <c r="A34" s="97">
        <v>2024</v>
      </c>
      <c r="B34" s="97" t="s">
        <v>25</v>
      </c>
      <c r="C34" s="49">
        <v>-413100</v>
      </c>
      <c r="D34" s="94">
        <v>396100</v>
      </c>
      <c r="E34" s="216"/>
      <c r="F34" s="105"/>
      <c r="G34" s="105"/>
    </row>
    <row r="35" spans="1:7" x14ac:dyDescent="0.3">
      <c r="A35" s="97">
        <v>2024</v>
      </c>
      <c r="B35" s="97" t="s">
        <v>26</v>
      </c>
      <c r="C35" s="49">
        <v>-423900</v>
      </c>
      <c r="D35" s="94">
        <v>407800</v>
      </c>
      <c r="E35" s="216"/>
      <c r="F35" s="105"/>
      <c r="G35" s="105"/>
    </row>
    <row r="36" spans="1:7" ht="17.25" customHeight="1" x14ac:dyDescent="0.3">
      <c r="A36" s="97">
        <v>2024</v>
      </c>
      <c r="B36" s="97" t="s">
        <v>27</v>
      </c>
      <c r="C36" s="49">
        <v>-425300</v>
      </c>
      <c r="D36" s="94">
        <v>406800</v>
      </c>
      <c r="E36" s="216"/>
      <c r="F36" s="105"/>
      <c r="G36" s="105"/>
    </row>
    <row r="37" spans="1:7" x14ac:dyDescent="0.3">
      <c r="A37" s="97">
        <v>2024</v>
      </c>
      <c r="B37" s="97" t="s">
        <v>28</v>
      </c>
      <c r="C37" s="49">
        <v>-430600</v>
      </c>
      <c r="D37" s="94">
        <v>412700</v>
      </c>
      <c r="E37" s="216"/>
      <c r="F37" s="105"/>
      <c r="G37" s="105"/>
    </row>
    <row r="38" spans="1:7" x14ac:dyDescent="0.3">
      <c r="A38" s="97">
        <v>2024</v>
      </c>
      <c r="B38" s="97" t="s">
        <v>29</v>
      </c>
      <c r="C38" s="49">
        <v>-429400</v>
      </c>
      <c r="D38" s="94">
        <v>414800</v>
      </c>
      <c r="E38" s="216"/>
      <c r="F38" s="105"/>
      <c r="G38" s="105"/>
    </row>
    <row r="39" spans="1:7" x14ac:dyDescent="0.3">
      <c r="A39" s="97">
        <v>2024</v>
      </c>
      <c r="B39" s="106" t="s">
        <v>30</v>
      </c>
      <c r="C39" s="107">
        <v>-428700</v>
      </c>
      <c r="D39" s="94">
        <v>416200</v>
      </c>
      <c r="E39" s="216"/>
      <c r="F39" s="105"/>
      <c r="G39" s="105"/>
    </row>
    <row r="40" spans="1:7" x14ac:dyDescent="0.3">
      <c r="A40" s="97">
        <v>2024</v>
      </c>
      <c r="B40" s="106" t="s">
        <v>31</v>
      </c>
      <c r="C40" s="107">
        <v>-385500</v>
      </c>
      <c r="D40" s="94">
        <v>385500</v>
      </c>
      <c r="E40" s="216"/>
      <c r="F40" s="105"/>
      <c r="G40" s="105"/>
    </row>
    <row r="41" spans="1:7" x14ac:dyDescent="0.3">
      <c r="A41" s="97">
        <v>2024</v>
      </c>
      <c r="B41" s="97" t="s">
        <v>32</v>
      </c>
      <c r="C41" s="49">
        <v>-361800</v>
      </c>
      <c r="D41" s="94">
        <v>369400</v>
      </c>
      <c r="E41" s="216"/>
      <c r="F41" s="105"/>
      <c r="G41" s="105"/>
    </row>
    <row r="42" spans="1:7" x14ac:dyDescent="0.3">
      <c r="A42" s="97">
        <v>2024</v>
      </c>
      <c r="B42" s="97" t="s">
        <v>33</v>
      </c>
      <c r="C42" s="49">
        <v>-323700</v>
      </c>
      <c r="D42" s="94">
        <v>341100</v>
      </c>
      <c r="E42" s="216"/>
      <c r="F42" s="105"/>
      <c r="G42" s="105"/>
    </row>
    <row r="43" spans="1:7" x14ac:dyDescent="0.3">
      <c r="A43" s="97">
        <v>2024</v>
      </c>
      <c r="B43" s="97" t="s">
        <v>34</v>
      </c>
      <c r="C43" s="49">
        <v>-64400</v>
      </c>
      <c r="D43" s="94">
        <v>53400</v>
      </c>
      <c r="E43" s="216"/>
      <c r="F43" s="105"/>
      <c r="G43" s="105"/>
    </row>
    <row r="44" spans="1:7" x14ac:dyDescent="0.3">
      <c r="A44" s="98">
        <v>2024</v>
      </c>
      <c r="B44" s="98" t="s">
        <v>35</v>
      </c>
      <c r="C44" s="91">
        <v>-16900</v>
      </c>
      <c r="D44" s="95">
        <v>14700</v>
      </c>
      <c r="E44" s="216"/>
      <c r="F44" s="105"/>
      <c r="G44" s="105"/>
    </row>
    <row r="45" spans="1:7" x14ac:dyDescent="0.3">
      <c r="A45" s="99" t="s">
        <v>58</v>
      </c>
      <c r="B45" s="99" t="s">
        <v>66</v>
      </c>
      <c r="C45" s="39" t="s">
        <v>72</v>
      </c>
      <c r="D45" s="92" t="s">
        <v>73</v>
      </c>
      <c r="E45" s="216"/>
      <c r="F45" s="105"/>
      <c r="G45" s="105"/>
    </row>
    <row r="46" spans="1:7" x14ac:dyDescent="0.3">
      <c r="A46" s="96">
        <v>2006</v>
      </c>
      <c r="B46" s="96" t="s">
        <v>19</v>
      </c>
      <c r="C46" s="59">
        <v>-491800</v>
      </c>
      <c r="D46" s="93">
        <v>473500</v>
      </c>
      <c r="E46" s="216"/>
      <c r="F46" s="105"/>
      <c r="G46" s="105"/>
    </row>
    <row r="47" spans="1:7" x14ac:dyDescent="0.3">
      <c r="A47" s="97">
        <v>2006</v>
      </c>
      <c r="B47" s="97" t="s">
        <v>20</v>
      </c>
      <c r="C47" s="49">
        <v>-409400</v>
      </c>
      <c r="D47" s="94">
        <v>391100</v>
      </c>
      <c r="E47" s="216"/>
      <c r="F47" s="105"/>
      <c r="G47" s="105"/>
    </row>
    <row r="48" spans="1:7" x14ac:dyDescent="0.3">
      <c r="A48" s="97">
        <v>2006</v>
      </c>
      <c r="B48" s="97" t="s">
        <v>21</v>
      </c>
      <c r="C48" s="49">
        <v>-415200</v>
      </c>
      <c r="D48" s="94">
        <v>396700</v>
      </c>
      <c r="E48" s="216"/>
      <c r="F48" s="105"/>
      <c r="G48" s="105"/>
    </row>
    <row r="49" spans="1:20" x14ac:dyDescent="0.3">
      <c r="A49" s="97">
        <v>2006</v>
      </c>
      <c r="B49" s="97" t="s">
        <v>22</v>
      </c>
      <c r="C49" s="49">
        <v>-420900</v>
      </c>
      <c r="D49" s="94">
        <v>401900</v>
      </c>
      <c r="E49" s="216"/>
      <c r="F49" s="105"/>
      <c r="G49" s="105"/>
    </row>
    <row r="50" spans="1:20" x14ac:dyDescent="0.3">
      <c r="A50" s="97">
        <v>2006</v>
      </c>
      <c r="B50" s="97" t="s">
        <v>23</v>
      </c>
      <c r="C50" s="49">
        <v>-406000</v>
      </c>
      <c r="D50" s="94">
        <v>387600</v>
      </c>
      <c r="E50" s="216"/>
      <c r="F50" s="105"/>
      <c r="G50" s="105"/>
    </row>
    <row r="51" spans="1:20" x14ac:dyDescent="0.3">
      <c r="A51" s="97">
        <v>2006</v>
      </c>
      <c r="B51" s="97" t="s">
        <v>24</v>
      </c>
      <c r="C51" s="49">
        <v>-394700</v>
      </c>
      <c r="D51" s="94">
        <v>379700</v>
      </c>
      <c r="E51" s="216"/>
      <c r="F51" s="105"/>
      <c r="G51" s="105"/>
    </row>
    <row r="52" spans="1:20" x14ac:dyDescent="0.3">
      <c r="A52" s="97">
        <v>2006</v>
      </c>
      <c r="B52" s="97" t="s">
        <v>25</v>
      </c>
      <c r="C52" s="49">
        <v>-390200</v>
      </c>
      <c r="D52" s="94">
        <v>371600</v>
      </c>
      <c r="E52" s="216"/>
      <c r="F52" s="105"/>
      <c r="G52" s="105"/>
    </row>
    <row r="53" spans="1:20" x14ac:dyDescent="0.3">
      <c r="A53" s="97">
        <v>2006</v>
      </c>
      <c r="B53" s="97" t="s">
        <v>26</v>
      </c>
      <c r="C53" s="49">
        <v>-396000</v>
      </c>
      <c r="D53" s="94">
        <v>377000</v>
      </c>
      <c r="E53" s="216"/>
      <c r="F53" s="105"/>
      <c r="G53" s="105"/>
    </row>
    <row r="54" spans="1:20" x14ac:dyDescent="0.3">
      <c r="A54" s="97">
        <v>2006</v>
      </c>
      <c r="B54" s="106" t="s">
        <v>27</v>
      </c>
      <c r="C54" s="107">
        <v>-397000</v>
      </c>
      <c r="D54" s="108">
        <v>378100</v>
      </c>
      <c r="E54" s="216"/>
      <c r="F54" s="105"/>
      <c r="G54" s="105"/>
      <c r="I54" s="223"/>
    </row>
    <row r="55" spans="1:20" x14ac:dyDescent="0.3">
      <c r="A55" s="97">
        <v>2006</v>
      </c>
      <c r="B55" s="106" t="s">
        <v>28</v>
      </c>
      <c r="C55" s="107">
        <v>-380200</v>
      </c>
      <c r="D55" s="108">
        <v>365300</v>
      </c>
      <c r="E55" s="216"/>
      <c r="F55" s="105"/>
      <c r="G55" s="105"/>
    </row>
    <row r="56" spans="1:20" x14ac:dyDescent="0.3">
      <c r="A56" s="97">
        <v>2006</v>
      </c>
      <c r="B56" s="97" t="s">
        <v>29</v>
      </c>
      <c r="C56" s="49">
        <v>-376900</v>
      </c>
      <c r="D56" s="94">
        <v>363700</v>
      </c>
      <c r="E56" s="216"/>
      <c r="F56" s="105"/>
      <c r="G56" s="105"/>
    </row>
    <row r="57" spans="1:20" x14ac:dyDescent="0.3">
      <c r="A57" s="97">
        <v>2006</v>
      </c>
      <c r="B57" s="97" t="s">
        <v>30</v>
      </c>
      <c r="C57" s="49">
        <v>-385400</v>
      </c>
      <c r="D57" s="94">
        <v>374600</v>
      </c>
      <c r="E57" s="216"/>
      <c r="F57" s="105"/>
      <c r="G57" s="105"/>
      <c r="K57" s="221"/>
      <c r="L57" s="221"/>
      <c r="M57" s="221"/>
      <c r="N57" s="221"/>
      <c r="O57" s="221"/>
      <c r="P57" s="221"/>
      <c r="Q57" s="221"/>
      <c r="R57" s="221"/>
    </row>
    <row r="58" spans="1:20" x14ac:dyDescent="0.3">
      <c r="A58" s="97">
        <v>2006</v>
      </c>
      <c r="B58" s="97" t="s">
        <v>31</v>
      </c>
      <c r="C58" s="49">
        <v>-366500</v>
      </c>
      <c r="D58" s="94">
        <v>366900</v>
      </c>
      <c r="E58" s="216"/>
      <c r="F58" s="105"/>
      <c r="G58" s="105"/>
      <c r="K58" s="221"/>
      <c r="L58" s="221"/>
      <c r="M58" s="221"/>
      <c r="N58" s="221"/>
      <c r="O58" s="221"/>
      <c r="P58" s="221"/>
      <c r="Q58" s="221"/>
      <c r="R58" s="221"/>
    </row>
    <row r="59" spans="1:20" x14ac:dyDescent="0.3">
      <c r="A59" s="97">
        <v>2006</v>
      </c>
      <c r="B59" s="97" t="s">
        <v>32</v>
      </c>
      <c r="C59" s="49">
        <v>-320700</v>
      </c>
      <c r="D59" s="94">
        <v>340400</v>
      </c>
      <c r="E59" s="216"/>
      <c r="F59" s="105"/>
      <c r="G59" s="105"/>
      <c r="K59" s="221"/>
      <c r="L59" s="221"/>
      <c r="M59" s="221"/>
      <c r="N59" s="221"/>
      <c r="O59" s="221"/>
      <c r="P59" s="221"/>
      <c r="Q59" s="221"/>
      <c r="R59" s="221"/>
    </row>
    <row r="60" spans="1:20" x14ac:dyDescent="0.3">
      <c r="A60" s="97">
        <v>2006</v>
      </c>
      <c r="B60" s="97" t="s">
        <v>33</v>
      </c>
      <c r="C60" s="49">
        <v>-288800</v>
      </c>
      <c r="D60" s="94">
        <v>315200</v>
      </c>
      <c r="E60" s="216"/>
      <c r="F60" s="105"/>
      <c r="G60" s="105"/>
      <c r="K60" s="221"/>
      <c r="L60" s="221"/>
      <c r="M60" s="221"/>
      <c r="N60" s="221"/>
      <c r="O60" s="221"/>
      <c r="P60" s="221"/>
      <c r="Q60" s="221"/>
      <c r="R60" s="221"/>
    </row>
    <row r="61" spans="1:20" x14ac:dyDescent="0.3">
      <c r="A61" s="97">
        <v>2006</v>
      </c>
      <c r="B61" s="97" t="s">
        <v>34</v>
      </c>
      <c r="C61" s="49">
        <v>-161100</v>
      </c>
      <c r="D61" s="94">
        <v>151400</v>
      </c>
      <c r="E61" s="216"/>
      <c r="F61" s="105"/>
      <c r="G61" s="105"/>
      <c r="K61" s="221"/>
      <c r="L61" s="221"/>
      <c r="M61" s="221"/>
      <c r="N61" s="221"/>
      <c r="O61" s="221"/>
      <c r="P61" s="221"/>
      <c r="Q61" s="221"/>
      <c r="R61" s="221"/>
      <c r="S61" s="222"/>
      <c r="T61" s="222"/>
    </row>
    <row r="62" spans="1:20" x14ac:dyDescent="0.3">
      <c r="A62" s="98">
        <v>2006</v>
      </c>
      <c r="B62" s="98" t="s">
        <v>35</v>
      </c>
      <c r="C62" s="91">
        <v>-103400</v>
      </c>
      <c r="D62" s="95">
        <v>92100</v>
      </c>
      <c r="E62" s="216"/>
      <c r="F62" s="105"/>
      <c r="G62" s="105"/>
      <c r="K62" s="221"/>
      <c r="L62" s="221"/>
      <c r="M62" s="221"/>
      <c r="N62" s="221"/>
      <c r="O62" s="221"/>
      <c r="P62" s="221"/>
      <c r="Q62" s="221"/>
      <c r="R62" s="221"/>
      <c r="S62" s="222"/>
      <c r="T62" s="222"/>
    </row>
    <row r="63" spans="1:20" x14ac:dyDescent="0.3">
      <c r="A63" s="218"/>
      <c r="B63" s="218"/>
      <c r="C63" s="49"/>
      <c r="D63" s="49"/>
      <c r="E63" s="216"/>
      <c r="F63" s="105"/>
      <c r="G63" s="105"/>
      <c r="K63" s="221"/>
      <c r="L63" s="221"/>
      <c r="M63" s="221"/>
      <c r="N63" s="221"/>
      <c r="O63" s="221"/>
      <c r="P63" s="221"/>
      <c r="Q63" s="221"/>
      <c r="R63" s="221"/>
      <c r="S63" s="222"/>
      <c r="T63" s="222"/>
    </row>
    <row r="64" spans="1:20" x14ac:dyDescent="0.3">
      <c r="A64" s="9" t="s">
        <v>222</v>
      </c>
      <c r="K64" s="221"/>
      <c r="L64" s="221"/>
      <c r="M64" s="221"/>
      <c r="N64" s="221"/>
      <c r="O64" s="221"/>
      <c r="P64" s="221"/>
      <c r="Q64" s="221"/>
      <c r="R64" s="221"/>
    </row>
    <row r="65" spans="1:21" x14ac:dyDescent="0.3">
      <c r="A65" s="9" t="s">
        <v>129</v>
      </c>
      <c r="K65" s="221"/>
      <c r="L65" s="221"/>
      <c r="M65" s="221"/>
      <c r="N65" s="221"/>
      <c r="O65" s="221"/>
      <c r="P65" s="221"/>
      <c r="Q65" s="221"/>
      <c r="R65" s="221"/>
    </row>
    <row r="66" spans="1:21" x14ac:dyDescent="0.3">
      <c r="A66" s="87" t="s">
        <v>158</v>
      </c>
      <c r="B66" s="20"/>
      <c r="C66" s="20"/>
      <c r="K66" s="221"/>
      <c r="L66" s="221"/>
      <c r="M66" s="221"/>
      <c r="N66" s="221"/>
      <c r="O66" s="221"/>
      <c r="P66" s="221"/>
      <c r="Q66" s="221"/>
      <c r="R66" s="221"/>
    </row>
    <row r="67" spans="1:21" x14ac:dyDescent="0.3">
      <c r="A67" s="87" t="s">
        <v>159</v>
      </c>
      <c r="B67" s="391"/>
      <c r="C67" s="391"/>
      <c r="D67" s="36"/>
      <c r="K67" s="221"/>
      <c r="L67" s="221"/>
      <c r="M67" s="221"/>
      <c r="N67" s="221"/>
      <c r="O67" s="221"/>
      <c r="P67" s="221"/>
      <c r="Q67" s="221"/>
      <c r="R67" s="221"/>
    </row>
    <row r="68" spans="1:21" x14ac:dyDescent="0.3">
      <c r="A68" s="388" t="s">
        <v>224</v>
      </c>
      <c r="B68" s="391"/>
      <c r="C68" s="391"/>
      <c r="D68" s="36"/>
      <c r="K68" s="221"/>
      <c r="L68" s="221"/>
      <c r="M68" s="221"/>
      <c r="N68" s="221"/>
      <c r="O68" s="221"/>
      <c r="P68" s="221"/>
      <c r="Q68" s="221"/>
      <c r="R68" s="221"/>
    </row>
    <row r="69" spans="1:21" x14ac:dyDescent="0.3">
      <c r="A69" s="20"/>
      <c r="B69" s="391"/>
      <c r="C69" s="391"/>
      <c r="D69" s="36"/>
      <c r="J69" s="221"/>
      <c r="K69" s="221"/>
      <c r="L69" s="221"/>
      <c r="M69" s="221"/>
      <c r="N69" s="221"/>
      <c r="O69" s="221"/>
      <c r="P69" s="221"/>
      <c r="Q69" s="221"/>
      <c r="R69" s="221"/>
    </row>
    <row r="70" spans="1:21" x14ac:dyDescent="0.3">
      <c r="A70" s="20"/>
      <c r="B70" s="391"/>
      <c r="C70" s="391"/>
      <c r="D70" s="36"/>
      <c r="J70" s="221"/>
      <c r="K70" s="221"/>
      <c r="L70" s="221"/>
      <c r="M70" s="221"/>
      <c r="N70" s="221"/>
      <c r="O70" s="221"/>
      <c r="P70" s="221"/>
      <c r="Q70" s="221"/>
      <c r="R70" s="221"/>
    </row>
    <row r="71" spans="1:21" x14ac:dyDescent="0.3">
      <c r="A71" s="20"/>
      <c r="B71" s="391"/>
      <c r="C71" s="391"/>
      <c r="D71" s="36"/>
      <c r="J71" s="221"/>
      <c r="K71" s="221"/>
      <c r="L71" s="221"/>
      <c r="M71" s="221"/>
      <c r="N71" s="221"/>
      <c r="O71" s="221"/>
      <c r="P71" s="221"/>
      <c r="Q71" s="221"/>
      <c r="R71" s="221"/>
    </row>
    <row r="72" spans="1:21" x14ac:dyDescent="0.3">
      <c r="A72" s="391"/>
      <c r="B72" s="391"/>
      <c r="C72" s="391"/>
      <c r="D72" s="36"/>
      <c r="J72" s="221"/>
      <c r="K72" s="221"/>
      <c r="L72" s="221"/>
      <c r="M72" s="221"/>
      <c r="N72" s="221"/>
      <c r="O72" s="221"/>
      <c r="P72" s="221"/>
      <c r="Q72" s="221"/>
      <c r="R72" s="221"/>
    </row>
    <row r="73" spans="1:21" x14ac:dyDescent="0.3">
      <c r="A73" s="391"/>
      <c r="B73" s="391"/>
      <c r="C73" s="391"/>
      <c r="D73" s="36"/>
      <c r="J73" s="221"/>
      <c r="K73" s="221"/>
      <c r="L73" s="221"/>
      <c r="M73" s="221"/>
      <c r="N73" s="221"/>
      <c r="O73" s="221"/>
      <c r="P73" s="221"/>
      <c r="Q73" s="221"/>
      <c r="R73" s="221"/>
    </row>
    <row r="74" spans="1:21" x14ac:dyDescent="0.3">
      <c r="A74" s="25"/>
      <c r="B74" s="25"/>
      <c r="C74" s="25"/>
      <c r="D74" s="36"/>
      <c r="J74" s="221"/>
      <c r="K74" s="221"/>
      <c r="L74" s="221"/>
      <c r="M74" s="221"/>
      <c r="N74" s="221"/>
      <c r="O74" s="221"/>
      <c r="P74" s="221"/>
      <c r="Q74" s="221"/>
      <c r="R74" s="221"/>
    </row>
    <row r="75" spans="1:21" x14ac:dyDescent="0.3">
      <c r="A75" s="25"/>
      <c r="B75" s="25"/>
      <c r="C75" s="25"/>
      <c r="D75" s="36"/>
      <c r="J75" s="221"/>
      <c r="K75" s="221"/>
      <c r="L75" s="221"/>
      <c r="M75" s="221"/>
      <c r="N75" s="221"/>
      <c r="O75" s="221"/>
      <c r="P75" s="221"/>
      <c r="Q75" s="221"/>
      <c r="R75" s="221"/>
    </row>
    <row r="76" spans="1:21" x14ac:dyDescent="0.3">
      <c r="A76" s="25"/>
      <c r="B76" s="25"/>
      <c r="C76" s="25"/>
      <c r="D76" s="36"/>
      <c r="J76" s="221"/>
      <c r="K76" s="221"/>
      <c r="L76" s="221"/>
      <c r="M76" s="221"/>
      <c r="N76" s="221"/>
      <c r="O76" s="221"/>
      <c r="P76" s="221"/>
      <c r="Q76" s="221"/>
      <c r="R76" s="221"/>
    </row>
    <row r="77" spans="1:21" x14ac:dyDescent="0.3">
      <c r="A77" s="25"/>
      <c r="B77" s="25"/>
      <c r="C77" s="25"/>
      <c r="D77" s="36"/>
      <c r="J77" s="221"/>
      <c r="K77" s="221"/>
      <c r="L77" s="221"/>
      <c r="M77" s="221"/>
      <c r="N77" s="221"/>
      <c r="O77" s="221"/>
      <c r="P77" s="221"/>
      <c r="Q77" s="221"/>
      <c r="R77" s="221"/>
    </row>
    <row r="78" spans="1:21" x14ac:dyDescent="0.3">
      <c r="A78" s="25"/>
      <c r="B78" s="25"/>
      <c r="C78" s="25"/>
      <c r="D78" s="36"/>
      <c r="J78" s="221"/>
      <c r="K78" s="221"/>
      <c r="L78" s="221"/>
      <c r="M78" s="221"/>
      <c r="N78" s="221"/>
      <c r="O78" s="221"/>
      <c r="P78" s="221"/>
      <c r="Q78" s="221"/>
      <c r="R78" s="221"/>
    </row>
    <row r="79" spans="1:21" x14ac:dyDescent="0.3">
      <c r="A79" s="25"/>
      <c r="B79" s="25"/>
      <c r="C79" s="25"/>
      <c r="D79" s="36"/>
      <c r="J79" s="221"/>
      <c r="K79" s="221"/>
      <c r="L79" s="221"/>
      <c r="M79" s="221"/>
      <c r="N79" s="221"/>
      <c r="O79" s="221"/>
      <c r="P79" s="221"/>
      <c r="Q79" s="221"/>
      <c r="R79" s="221"/>
      <c r="U79" s="219"/>
    </row>
    <row r="80" spans="1:21" x14ac:dyDescent="0.3">
      <c r="A80" s="25"/>
      <c r="B80" s="25"/>
      <c r="C80" s="25"/>
      <c r="D80" s="36"/>
      <c r="J80" s="221"/>
      <c r="K80" s="221"/>
      <c r="L80" s="221"/>
      <c r="M80" s="221"/>
      <c r="N80" s="221"/>
      <c r="O80" s="221"/>
      <c r="P80" s="221"/>
      <c r="Q80" s="221"/>
      <c r="R80" s="221"/>
    </row>
    <row r="81" spans="1:18" x14ac:dyDescent="0.3">
      <c r="A81" s="25"/>
      <c r="B81" s="25"/>
      <c r="C81" s="25"/>
      <c r="D81" s="36"/>
      <c r="J81" s="221"/>
      <c r="K81" s="221"/>
      <c r="L81" s="221"/>
      <c r="M81" s="221"/>
      <c r="N81" s="221"/>
      <c r="O81" s="221"/>
      <c r="P81" s="221"/>
      <c r="Q81" s="221"/>
      <c r="R81" s="221"/>
    </row>
    <row r="82" spans="1:18" x14ac:dyDescent="0.3">
      <c r="A82" s="25"/>
      <c r="B82" s="25"/>
      <c r="C82" s="25"/>
      <c r="D82" s="36"/>
      <c r="J82" s="221"/>
      <c r="K82" s="221"/>
      <c r="L82" s="221"/>
      <c r="M82" s="221"/>
      <c r="N82" s="221"/>
      <c r="O82" s="221"/>
      <c r="P82" s="221"/>
      <c r="Q82" s="221"/>
      <c r="R82" s="221"/>
    </row>
    <row r="83" spans="1:18" x14ac:dyDescent="0.3">
      <c r="A83" s="25"/>
      <c r="J83" s="221"/>
      <c r="K83" s="221"/>
      <c r="L83" s="221"/>
      <c r="M83" s="221"/>
      <c r="N83" s="221"/>
      <c r="O83" s="221"/>
      <c r="P83" s="221"/>
      <c r="Q83" s="221"/>
      <c r="R83" s="221"/>
    </row>
    <row r="84" spans="1:18" x14ac:dyDescent="0.3">
      <c r="A84" s="25"/>
      <c r="F84" s="219"/>
      <c r="G84" s="219"/>
      <c r="H84" s="219"/>
      <c r="I84" s="220"/>
      <c r="J84" s="221"/>
      <c r="K84" s="221"/>
      <c r="L84" s="221"/>
      <c r="M84" s="221"/>
      <c r="N84" s="221"/>
      <c r="O84" s="221"/>
      <c r="P84" s="221"/>
      <c r="Q84" s="221"/>
      <c r="R84" s="221"/>
    </row>
    <row r="85" spans="1:18" x14ac:dyDescent="0.3">
      <c r="A85" s="25"/>
      <c r="F85" s="219"/>
      <c r="G85" s="219"/>
      <c r="H85" s="219"/>
      <c r="I85" s="220"/>
      <c r="J85" s="221"/>
      <c r="K85" s="221"/>
      <c r="L85" s="221"/>
      <c r="M85" s="221"/>
      <c r="N85" s="221"/>
      <c r="O85" s="221"/>
      <c r="P85" s="221"/>
      <c r="Q85" s="221"/>
      <c r="R85" s="221"/>
    </row>
    <row r="86" spans="1:18" x14ac:dyDescent="0.3">
      <c r="A86" s="25"/>
      <c r="F86" s="219"/>
      <c r="G86" s="219"/>
      <c r="H86" s="219"/>
      <c r="I86" s="220"/>
      <c r="J86" s="219"/>
      <c r="K86" s="221"/>
      <c r="L86" s="221"/>
      <c r="M86" s="221"/>
      <c r="N86" s="221"/>
      <c r="O86" s="221"/>
      <c r="P86" s="221"/>
      <c r="Q86" s="221"/>
      <c r="R86" s="221"/>
    </row>
    <row r="87" spans="1:18" x14ac:dyDescent="0.3">
      <c r="A87" s="25"/>
      <c r="F87" s="219"/>
      <c r="G87" s="219"/>
      <c r="H87" s="219"/>
      <c r="I87" s="220"/>
      <c r="J87" s="219"/>
      <c r="K87" s="221"/>
      <c r="L87" s="221"/>
      <c r="M87" s="221"/>
      <c r="N87" s="221"/>
      <c r="O87" s="221"/>
      <c r="P87" s="221"/>
      <c r="Q87" s="221"/>
      <c r="R87" s="221"/>
    </row>
    <row r="88" spans="1:18" x14ac:dyDescent="0.3">
      <c r="F88" s="219"/>
      <c r="G88" s="219"/>
      <c r="H88" s="219"/>
      <c r="I88" s="220"/>
      <c r="J88" s="219"/>
      <c r="K88" s="221"/>
      <c r="L88" s="221"/>
      <c r="M88" s="221"/>
      <c r="N88" s="221"/>
      <c r="O88" s="221"/>
      <c r="P88" s="221"/>
      <c r="Q88" s="221"/>
      <c r="R88" s="221"/>
    </row>
    <row r="89" spans="1:18" x14ac:dyDescent="0.3">
      <c r="F89" s="219"/>
      <c r="G89" s="219"/>
      <c r="H89" s="219"/>
      <c r="I89" s="220"/>
      <c r="J89" s="219"/>
      <c r="K89" s="221"/>
      <c r="L89" s="221"/>
      <c r="M89" s="221"/>
      <c r="N89" s="221"/>
      <c r="O89" s="221"/>
      <c r="P89" s="221"/>
      <c r="Q89" s="221"/>
      <c r="R89" s="221"/>
    </row>
    <row r="90" spans="1:18" x14ac:dyDescent="0.3">
      <c r="F90" s="219"/>
      <c r="G90" s="219"/>
      <c r="H90" s="219"/>
      <c r="I90" s="220"/>
      <c r="J90" s="219"/>
      <c r="K90" s="221"/>
      <c r="L90" s="221"/>
      <c r="M90" s="221"/>
      <c r="N90" s="221"/>
      <c r="O90" s="221"/>
      <c r="P90" s="221"/>
      <c r="Q90" s="221"/>
      <c r="R90" s="221"/>
    </row>
    <row r="91" spans="1:18" x14ac:dyDescent="0.3">
      <c r="F91" s="219"/>
      <c r="G91" s="219"/>
      <c r="H91" s="219"/>
      <c r="I91" s="220"/>
      <c r="J91" s="219"/>
      <c r="K91" s="221"/>
      <c r="L91" s="221"/>
      <c r="M91" s="221"/>
      <c r="N91" s="221"/>
      <c r="O91" s="221"/>
      <c r="P91" s="221"/>
      <c r="Q91" s="221"/>
      <c r="R91" s="221"/>
    </row>
    <row r="92" spans="1:18" x14ac:dyDescent="0.3">
      <c r="F92" s="219"/>
      <c r="G92" s="219"/>
      <c r="H92" s="219"/>
      <c r="I92" s="220"/>
      <c r="J92" s="219"/>
      <c r="K92" s="221"/>
      <c r="L92" s="221"/>
      <c r="M92" s="221"/>
      <c r="N92" s="221"/>
      <c r="O92" s="221"/>
      <c r="P92" s="221"/>
      <c r="Q92" s="221"/>
      <c r="R92" s="221"/>
    </row>
    <row r="93" spans="1:18" x14ac:dyDescent="0.3">
      <c r="F93" s="219"/>
      <c r="G93" s="219"/>
      <c r="H93" s="219"/>
      <c r="I93" s="220"/>
      <c r="J93" s="219"/>
      <c r="K93" s="221"/>
      <c r="L93" s="221"/>
      <c r="M93" s="221"/>
      <c r="N93" s="221"/>
      <c r="O93" s="221"/>
      <c r="P93" s="221"/>
      <c r="Q93" s="221"/>
      <c r="R93" s="221"/>
    </row>
    <row r="94" spans="1:18" x14ac:dyDescent="0.3">
      <c r="F94" s="219"/>
      <c r="G94" s="219"/>
      <c r="H94" s="219"/>
      <c r="I94" s="220"/>
      <c r="J94" s="219"/>
      <c r="K94" s="221"/>
      <c r="L94" s="221"/>
      <c r="M94" s="221"/>
      <c r="N94" s="221"/>
      <c r="O94" s="221"/>
      <c r="P94" s="221"/>
      <c r="Q94" s="221"/>
      <c r="R94" s="221"/>
    </row>
    <row r="95" spans="1:18" x14ac:dyDescent="0.3">
      <c r="F95" s="219"/>
      <c r="G95" s="219"/>
      <c r="H95" s="219"/>
      <c r="I95" s="220"/>
      <c r="J95" s="219"/>
      <c r="K95" s="221"/>
      <c r="L95" s="221"/>
      <c r="M95" s="221"/>
      <c r="N95" s="221"/>
      <c r="O95" s="221"/>
      <c r="P95" s="221"/>
      <c r="Q95" s="221"/>
      <c r="R95" s="221"/>
    </row>
    <row r="96" spans="1:18" x14ac:dyDescent="0.3">
      <c r="F96" s="219"/>
      <c r="G96" s="219"/>
      <c r="H96" s="219"/>
      <c r="I96" s="220"/>
      <c r="J96" s="219"/>
      <c r="K96" s="221"/>
      <c r="L96" s="221"/>
      <c r="M96" s="221"/>
      <c r="N96" s="221"/>
      <c r="O96" s="221"/>
      <c r="P96" s="221"/>
      <c r="Q96" s="221"/>
      <c r="R96" s="221"/>
    </row>
    <row r="97" spans="6:18" x14ac:dyDescent="0.3">
      <c r="F97" s="219"/>
      <c r="G97" s="219"/>
      <c r="H97" s="219"/>
      <c r="I97" s="220"/>
      <c r="J97" s="219"/>
      <c r="K97" s="221"/>
      <c r="L97" s="221"/>
      <c r="M97" s="221"/>
      <c r="N97" s="221"/>
      <c r="O97" s="221"/>
      <c r="P97" s="221"/>
      <c r="Q97" s="221"/>
      <c r="R97" s="221"/>
    </row>
    <row r="98" spans="6:18" x14ac:dyDescent="0.3">
      <c r="F98" s="219"/>
      <c r="G98" s="219"/>
      <c r="H98" s="219"/>
      <c r="I98" s="220"/>
      <c r="J98" s="219"/>
      <c r="K98" s="221"/>
      <c r="L98" s="221"/>
      <c r="M98" s="221"/>
      <c r="N98" s="221"/>
      <c r="O98" s="221"/>
      <c r="P98" s="221"/>
      <c r="Q98" s="221"/>
      <c r="R98" s="221"/>
    </row>
    <row r="99" spans="6:18" x14ac:dyDescent="0.3">
      <c r="F99" s="219"/>
      <c r="G99" s="219"/>
      <c r="H99" s="219"/>
      <c r="I99" s="220"/>
      <c r="J99" s="219"/>
      <c r="K99" s="221"/>
      <c r="L99" s="221"/>
      <c r="M99" s="221"/>
      <c r="N99" s="221"/>
      <c r="O99" s="221"/>
      <c r="P99" s="221"/>
      <c r="Q99" s="221"/>
      <c r="R99" s="221"/>
    </row>
    <row r="100" spans="6:18" x14ac:dyDescent="0.3">
      <c r="F100" s="219"/>
      <c r="G100" s="219"/>
      <c r="H100" s="219"/>
      <c r="I100" s="220"/>
      <c r="J100" s="219"/>
      <c r="K100" s="221"/>
      <c r="L100" s="221"/>
      <c r="M100" s="221"/>
      <c r="N100" s="221"/>
      <c r="O100" s="221"/>
      <c r="P100" s="221"/>
      <c r="Q100" s="221"/>
      <c r="R100" s="221"/>
    </row>
    <row r="101" spans="6:18" x14ac:dyDescent="0.3">
      <c r="F101" s="219"/>
      <c r="G101" s="219"/>
      <c r="H101" s="219"/>
      <c r="I101" s="220"/>
      <c r="J101" s="219"/>
      <c r="K101" s="221"/>
      <c r="L101" s="221"/>
      <c r="M101" s="221"/>
      <c r="N101" s="221"/>
      <c r="O101" s="221"/>
      <c r="P101" s="221"/>
      <c r="Q101" s="221"/>
      <c r="R101" s="221"/>
    </row>
    <row r="102" spans="6:18" x14ac:dyDescent="0.3">
      <c r="F102" s="219"/>
      <c r="G102" s="219"/>
      <c r="H102" s="219"/>
      <c r="I102" s="220"/>
      <c r="J102" s="219"/>
      <c r="K102" s="221"/>
      <c r="L102" s="221"/>
      <c r="M102" s="221"/>
      <c r="N102" s="221"/>
      <c r="O102" s="221"/>
      <c r="P102" s="221"/>
      <c r="Q102" s="221"/>
      <c r="R102" s="221"/>
    </row>
    <row r="103" spans="6:18" x14ac:dyDescent="0.3">
      <c r="F103" s="219"/>
      <c r="G103" s="219"/>
      <c r="H103" s="219"/>
      <c r="I103" s="220"/>
      <c r="J103" s="219"/>
      <c r="K103" s="221"/>
      <c r="L103" s="221"/>
      <c r="M103" s="221"/>
      <c r="N103" s="221"/>
      <c r="O103" s="221"/>
      <c r="P103" s="221"/>
      <c r="Q103" s="221"/>
      <c r="R103" s="221"/>
    </row>
    <row r="104" spans="6:18" x14ac:dyDescent="0.3">
      <c r="F104" s="219"/>
      <c r="G104" s="219"/>
      <c r="H104" s="219"/>
      <c r="I104" s="220"/>
      <c r="J104" s="219"/>
      <c r="K104" s="221"/>
      <c r="L104" s="221"/>
      <c r="M104" s="221"/>
      <c r="N104" s="221"/>
      <c r="O104" s="221"/>
      <c r="P104" s="221"/>
      <c r="Q104" s="221"/>
      <c r="R104" s="221"/>
    </row>
    <row r="105" spans="6:18" x14ac:dyDescent="0.3">
      <c r="F105" s="219"/>
      <c r="G105" s="219"/>
      <c r="H105" s="219"/>
      <c r="I105" s="220"/>
      <c r="J105" s="219"/>
      <c r="K105" s="221"/>
      <c r="L105" s="221"/>
      <c r="M105" s="221"/>
      <c r="N105" s="221"/>
      <c r="O105" s="221"/>
      <c r="P105" s="221"/>
      <c r="Q105" s="221"/>
      <c r="R105" s="221"/>
    </row>
    <row r="106" spans="6:18" x14ac:dyDescent="0.3">
      <c r="F106" s="219"/>
      <c r="G106" s="219"/>
      <c r="H106" s="219"/>
      <c r="I106" s="220"/>
      <c r="J106" s="219"/>
      <c r="K106" s="221"/>
      <c r="L106" s="221"/>
      <c r="M106" s="221"/>
      <c r="N106" s="221"/>
      <c r="O106" s="221"/>
      <c r="P106" s="221"/>
      <c r="Q106" s="221"/>
      <c r="R106" s="221"/>
    </row>
    <row r="107" spans="6:18" x14ac:dyDescent="0.3">
      <c r="F107" s="219"/>
      <c r="G107" s="219"/>
      <c r="H107" s="219"/>
      <c r="I107" s="220"/>
      <c r="J107" s="219"/>
      <c r="K107" s="221"/>
      <c r="L107" s="221"/>
      <c r="M107" s="221"/>
      <c r="N107" s="221"/>
      <c r="O107" s="221"/>
      <c r="P107" s="221"/>
      <c r="Q107" s="221"/>
      <c r="R107" s="221"/>
    </row>
    <row r="108" spans="6:18" x14ac:dyDescent="0.3">
      <c r="F108" s="219"/>
      <c r="G108" s="219"/>
      <c r="H108" s="219"/>
      <c r="I108" s="220"/>
      <c r="J108" s="219"/>
      <c r="K108" s="221"/>
      <c r="L108" s="221"/>
      <c r="M108" s="221"/>
      <c r="N108" s="221"/>
      <c r="O108" s="221"/>
      <c r="P108" s="221"/>
      <c r="Q108" s="221"/>
      <c r="R108" s="221"/>
    </row>
    <row r="109" spans="6:18" x14ac:dyDescent="0.3">
      <c r="F109" s="219"/>
      <c r="G109" s="219"/>
      <c r="H109" s="219"/>
      <c r="I109" s="220"/>
      <c r="J109" s="219"/>
      <c r="K109" s="221"/>
      <c r="L109" s="221"/>
      <c r="M109" s="221"/>
      <c r="N109" s="221"/>
      <c r="O109" s="221"/>
      <c r="P109" s="221"/>
      <c r="Q109" s="221"/>
      <c r="R109" s="221"/>
    </row>
    <row r="110" spans="6:18" x14ac:dyDescent="0.3">
      <c r="F110" s="219"/>
      <c r="G110" s="219"/>
      <c r="H110" s="219"/>
      <c r="I110" s="220"/>
      <c r="J110" s="219"/>
      <c r="K110" s="221"/>
      <c r="L110" s="221"/>
      <c r="M110" s="221"/>
      <c r="N110" s="221"/>
      <c r="O110" s="221"/>
      <c r="P110" s="221"/>
      <c r="Q110" s="221"/>
      <c r="R110" s="221"/>
    </row>
    <row r="111" spans="6:18" x14ac:dyDescent="0.3">
      <c r="F111" s="219"/>
      <c r="G111" s="219"/>
      <c r="H111" s="219"/>
      <c r="I111" s="220"/>
      <c r="J111" s="219"/>
      <c r="K111" s="221"/>
      <c r="L111" s="221"/>
      <c r="M111" s="221"/>
      <c r="N111" s="221"/>
      <c r="O111" s="221"/>
      <c r="P111" s="221"/>
      <c r="Q111" s="221"/>
      <c r="R111" s="221"/>
    </row>
    <row r="112" spans="6:18" x14ac:dyDescent="0.3">
      <c r="F112" s="219"/>
      <c r="G112" s="219"/>
      <c r="H112" s="219"/>
      <c r="I112" s="220"/>
      <c r="J112" s="219"/>
      <c r="K112" s="221"/>
      <c r="L112" s="221"/>
      <c r="M112" s="221"/>
      <c r="N112" s="221"/>
      <c r="O112" s="221"/>
      <c r="P112" s="221"/>
      <c r="Q112" s="221"/>
      <c r="R112" s="221"/>
    </row>
    <row r="113" spans="6:18" x14ac:dyDescent="0.3">
      <c r="F113" s="219"/>
      <c r="G113" s="219"/>
      <c r="H113" s="219"/>
      <c r="I113" s="220"/>
      <c r="J113" s="219"/>
      <c r="K113" s="221"/>
      <c r="L113" s="221"/>
      <c r="M113" s="221"/>
      <c r="N113" s="221"/>
      <c r="O113" s="221"/>
      <c r="P113" s="221"/>
      <c r="Q113" s="221"/>
      <c r="R113" s="221"/>
    </row>
    <row r="114" spans="6:18" x14ac:dyDescent="0.3">
      <c r="F114" s="219"/>
      <c r="G114" s="219"/>
      <c r="H114" s="219"/>
      <c r="I114" s="220"/>
      <c r="J114" s="219"/>
      <c r="K114" s="221"/>
      <c r="L114" s="221"/>
      <c r="M114" s="221"/>
      <c r="N114" s="221"/>
      <c r="O114" s="221"/>
      <c r="P114" s="221"/>
      <c r="Q114" s="221"/>
      <c r="R114" s="221"/>
    </row>
    <row r="115" spans="6:18" x14ac:dyDescent="0.3">
      <c r="F115" s="219"/>
      <c r="G115" s="219"/>
      <c r="H115" s="219"/>
      <c r="I115" s="220"/>
      <c r="K115" s="221"/>
      <c r="L115" s="221"/>
      <c r="M115" s="221"/>
      <c r="N115" s="221"/>
      <c r="O115" s="221"/>
      <c r="P115" s="221"/>
      <c r="Q115" s="221"/>
      <c r="R115" s="221"/>
    </row>
    <row r="116" spans="6:18" x14ac:dyDescent="0.3">
      <c r="F116" s="219"/>
      <c r="G116" s="219"/>
      <c r="H116" s="219"/>
      <c r="I116" s="220"/>
      <c r="K116" s="221"/>
      <c r="L116" s="221"/>
      <c r="M116" s="221"/>
      <c r="N116" s="221"/>
      <c r="O116" s="221"/>
      <c r="P116" s="221"/>
      <c r="Q116" s="221"/>
      <c r="R116" s="221"/>
    </row>
  </sheetData>
  <mergeCells count="1">
    <mergeCell ref="A1:G1"/>
  </mergeCells>
  <pageMargins left="0.7" right="0.7" top="0.75" bottom="0.75" header="0.3" footer="0.3"/>
  <pageSetup paperSize="9" scale="4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FF"/>
  </sheetPr>
  <dimension ref="A1:W47"/>
  <sheetViews>
    <sheetView zoomScale="130" zoomScaleNormal="130" zoomScaleSheetLayoutView="70" workbookViewId="0">
      <selection activeCell="A22" sqref="A22"/>
    </sheetView>
  </sheetViews>
  <sheetFormatPr baseColWidth="10" defaultRowHeight="15.75" x14ac:dyDescent="0.3"/>
  <cols>
    <col min="1" max="1" width="37.85546875" style="10" bestFit="1" customWidth="1"/>
    <col min="2" max="2" width="12.42578125" style="10" customWidth="1"/>
    <col min="3" max="3" width="12.5703125" style="10" customWidth="1"/>
    <col min="4" max="6" width="11.5703125" style="10" bestFit="1" customWidth="1"/>
    <col min="7" max="7" width="14.140625" style="10" customWidth="1"/>
    <col min="8" max="13" width="11.5703125" style="10" bestFit="1" customWidth="1"/>
    <col min="14" max="14" width="11.5703125" style="10" customWidth="1"/>
    <col min="15" max="18" width="11.5703125" style="10" bestFit="1" customWidth="1"/>
    <col min="19" max="19" width="23" style="10" customWidth="1"/>
    <col min="20" max="21" width="13" style="10" bestFit="1" customWidth="1"/>
    <col min="22" max="16384" width="11.42578125" style="10"/>
  </cols>
  <sheetData>
    <row r="1" spans="1:23" s="20" customFormat="1" x14ac:dyDescent="0.3">
      <c r="A1" s="19" t="s">
        <v>184</v>
      </c>
      <c r="B1" s="19"/>
      <c r="C1" s="19"/>
      <c r="D1" s="19"/>
      <c r="E1" s="19"/>
      <c r="F1" s="19"/>
      <c r="G1" s="19"/>
    </row>
    <row r="2" spans="1:23" s="20" customFormat="1" x14ac:dyDescent="0.3">
      <c r="A2" s="116"/>
      <c r="B2" s="116"/>
      <c r="C2" s="116"/>
      <c r="D2" s="116"/>
      <c r="E2" s="116"/>
      <c r="F2" s="116"/>
      <c r="G2" s="116"/>
      <c r="H2" s="116"/>
      <c r="T2" s="89"/>
      <c r="U2" s="89"/>
    </row>
    <row r="3" spans="1:23" x14ac:dyDescent="0.3">
      <c r="A3" s="44"/>
      <c r="B3" s="358" t="s">
        <v>14</v>
      </c>
      <c r="C3" s="359" t="s">
        <v>15</v>
      </c>
      <c r="D3" s="359" t="s">
        <v>16</v>
      </c>
      <c r="E3" s="359" t="s">
        <v>17</v>
      </c>
      <c r="F3" s="359" t="s">
        <v>18</v>
      </c>
      <c r="G3" s="359">
        <v>2016</v>
      </c>
      <c r="H3" s="359" t="s">
        <v>0</v>
      </c>
      <c r="I3" s="359" t="s">
        <v>1</v>
      </c>
      <c r="J3" s="359" t="s">
        <v>2</v>
      </c>
      <c r="K3" s="359" t="s">
        <v>3</v>
      </c>
      <c r="L3" s="359" t="s">
        <v>4</v>
      </c>
      <c r="M3" s="359" t="s">
        <v>5</v>
      </c>
      <c r="N3" s="359" t="s">
        <v>6</v>
      </c>
      <c r="O3" s="360">
        <v>2024</v>
      </c>
      <c r="Q3" s="306"/>
      <c r="R3" s="237"/>
      <c r="S3"/>
      <c r="T3"/>
      <c r="U3"/>
      <c r="V3" s="245"/>
      <c r="W3" s="245"/>
    </row>
    <row r="4" spans="1:23" x14ac:dyDescent="0.3">
      <c r="A4" s="117" t="s">
        <v>49</v>
      </c>
      <c r="B4" s="361">
        <v>1.3</v>
      </c>
      <c r="C4" s="362">
        <v>1.9</v>
      </c>
      <c r="D4" s="362">
        <v>2.1</v>
      </c>
      <c r="E4" s="362">
        <v>2.8</v>
      </c>
      <c r="F4" s="362">
        <v>3.4</v>
      </c>
      <c r="G4" s="362" t="s">
        <v>62</v>
      </c>
      <c r="H4" s="362">
        <v>4.8</v>
      </c>
      <c r="I4" s="362">
        <v>4.9000000000000004</v>
      </c>
      <c r="J4" s="362">
        <v>5.8</v>
      </c>
      <c r="K4" s="362">
        <v>6.6</v>
      </c>
      <c r="L4" s="362">
        <v>8.1999999999999993</v>
      </c>
      <c r="M4" s="362">
        <v>9.4</v>
      </c>
      <c r="N4" s="362">
        <v>10.9</v>
      </c>
      <c r="O4" s="363">
        <v>12</v>
      </c>
      <c r="Q4" s="237"/>
      <c r="R4" s="237"/>
      <c r="S4"/>
      <c r="T4"/>
      <c r="U4"/>
      <c r="V4" s="245"/>
      <c r="W4" s="245"/>
    </row>
    <row r="5" spans="1:23" x14ac:dyDescent="0.3">
      <c r="A5" s="118" t="s">
        <v>46</v>
      </c>
      <c r="B5" s="364">
        <v>1.7</v>
      </c>
      <c r="C5" s="365">
        <v>1.7</v>
      </c>
      <c r="D5" s="365">
        <v>1.6</v>
      </c>
      <c r="E5" s="365">
        <v>1.5</v>
      </c>
      <c r="F5" s="365">
        <v>1.5</v>
      </c>
      <c r="G5" s="365" t="s">
        <v>62</v>
      </c>
      <c r="H5" s="365">
        <v>1.3</v>
      </c>
      <c r="I5" s="365">
        <v>1.2</v>
      </c>
      <c r="J5" s="365">
        <v>1.2</v>
      </c>
      <c r="K5" s="365">
        <v>1.1000000000000001</v>
      </c>
      <c r="L5" s="365">
        <v>1</v>
      </c>
      <c r="M5" s="365">
        <v>0.9</v>
      </c>
      <c r="N5" s="365">
        <v>0.9</v>
      </c>
      <c r="O5" s="88">
        <v>0.7</v>
      </c>
      <c r="Q5" s="237"/>
      <c r="R5" s="237"/>
      <c r="S5"/>
      <c r="T5"/>
      <c r="U5"/>
      <c r="V5" s="245"/>
      <c r="W5" s="245"/>
    </row>
    <row r="6" spans="1:23" x14ac:dyDescent="0.3">
      <c r="A6" s="118" t="s">
        <v>45</v>
      </c>
      <c r="B6" s="364">
        <v>1.9</v>
      </c>
      <c r="C6" s="365">
        <v>1.8</v>
      </c>
      <c r="D6" s="365">
        <v>1.7</v>
      </c>
      <c r="E6" s="365">
        <v>1.6</v>
      </c>
      <c r="F6" s="365">
        <v>1.6</v>
      </c>
      <c r="G6" s="365" t="s">
        <v>62</v>
      </c>
      <c r="H6" s="365">
        <v>1.4</v>
      </c>
      <c r="I6" s="365">
        <v>1.4</v>
      </c>
      <c r="J6" s="365">
        <v>1.3</v>
      </c>
      <c r="K6" s="365">
        <v>1.2</v>
      </c>
      <c r="L6" s="365">
        <v>1.1000000000000001</v>
      </c>
      <c r="M6" s="365">
        <v>1</v>
      </c>
      <c r="N6" s="365">
        <v>0.9</v>
      </c>
      <c r="O6" s="88">
        <v>0.8</v>
      </c>
      <c r="Q6" s="237"/>
      <c r="R6" s="237"/>
      <c r="S6"/>
      <c r="T6"/>
      <c r="U6"/>
      <c r="V6" s="245"/>
      <c r="W6" s="245"/>
    </row>
    <row r="7" spans="1:23" x14ac:dyDescent="0.3">
      <c r="A7" s="118" t="s">
        <v>44</v>
      </c>
      <c r="B7" s="364">
        <v>3.1</v>
      </c>
      <c r="C7" s="365">
        <v>3</v>
      </c>
      <c r="D7" s="365">
        <v>2.9</v>
      </c>
      <c r="E7" s="365">
        <v>2.7</v>
      </c>
      <c r="F7" s="365">
        <v>2.6</v>
      </c>
      <c r="G7" s="365" t="s">
        <v>62</v>
      </c>
      <c r="H7" s="365">
        <v>2.2999999999999998</v>
      </c>
      <c r="I7" s="365">
        <v>2.2000000000000002</v>
      </c>
      <c r="J7" s="365">
        <v>2.1</v>
      </c>
      <c r="K7" s="365">
        <v>2</v>
      </c>
      <c r="L7" s="365">
        <v>1.8</v>
      </c>
      <c r="M7" s="365">
        <v>1.7</v>
      </c>
      <c r="N7" s="365">
        <v>1.6</v>
      </c>
      <c r="O7" s="88">
        <v>1.4</v>
      </c>
      <c r="Q7" s="237"/>
      <c r="R7" s="237"/>
      <c r="S7"/>
      <c r="T7"/>
      <c r="U7"/>
      <c r="V7" s="245"/>
      <c r="W7" s="245"/>
    </row>
    <row r="8" spans="1:23" x14ac:dyDescent="0.3">
      <c r="A8" s="118" t="s">
        <v>48</v>
      </c>
      <c r="B8" s="364">
        <v>6.5</v>
      </c>
      <c r="C8" s="365">
        <v>6.5</v>
      </c>
      <c r="D8" s="365">
        <v>7.2</v>
      </c>
      <c r="E8" s="365">
        <v>7.6</v>
      </c>
      <c r="F8" s="365">
        <v>8</v>
      </c>
      <c r="G8" s="365" t="s">
        <v>62</v>
      </c>
      <c r="H8" s="365">
        <v>9.1999999999999993</v>
      </c>
      <c r="I8" s="365">
        <v>9.5</v>
      </c>
      <c r="J8" s="365">
        <v>10.9</v>
      </c>
      <c r="K8" s="365">
        <v>11.9</v>
      </c>
      <c r="L8" s="365">
        <v>12.9</v>
      </c>
      <c r="M8" s="365">
        <v>14.6</v>
      </c>
      <c r="N8" s="365">
        <v>15.4</v>
      </c>
      <c r="O8" s="88">
        <v>17.399999999999999</v>
      </c>
      <c r="Q8" s="237"/>
      <c r="R8" s="237"/>
      <c r="S8"/>
      <c r="T8"/>
      <c r="U8"/>
      <c r="V8" s="245"/>
      <c r="W8" s="245"/>
    </row>
    <row r="9" spans="1:23" x14ac:dyDescent="0.3">
      <c r="A9" s="118" t="s">
        <v>47</v>
      </c>
      <c r="B9" s="364">
        <v>7.5</v>
      </c>
      <c r="C9" s="365">
        <v>7.2</v>
      </c>
      <c r="D9" s="365">
        <v>7.1</v>
      </c>
      <c r="E9" s="365">
        <v>6.7</v>
      </c>
      <c r="F9" s="365">
        <v>6.4</v>
      </c>
      <c r="G9" s="365" t="s">
        <v>62</v>
      </c>
      <c r="H9" s="365">
        <v>5.3</v>
      </c>
      <c r="I9" s="365">
        <v>4.5</v>
      </c>
      <c r="J9" s="365">
        <v>4.5</v>
      </c>
      <c r="K9" s="365">
        <v>4.3</v>
      </c>
      <c r="L9" s="365">
        <v>4</v>
      </c>
      <c r="M9" s="365">
        <v>3.6</v>
      </c>
      <c r="N9" s="365">
        <v>3.3</v>
      </c>
      <c r="O9" s="88">
        <v>2.9</v>
      </c>
      <c r="Q9" s="237"/>
      <c r="R9" s="237"/>
      <c r="S9"/>
      <c r="T9"/>
      <c r="U9"/>
      <c r="V9" s="245"/>
      <c r="W9" s="245"/>
    </row>
    <row r="10" spans="1:23" x14ac:dyDescent="0.3">
      <c r="A10" s="118" t="s">
        <v>43</v>
      </c>
      <c r="B10" s="364">
        <v>10.8</v>
      </c>
      <c r="C10" s="365">
        <v>11.4</v>
      </c>
      <c r="D10" s="365">
        <v>11.9</v>
      </c>
      <c r="E10" s="365">
        <v>12.3</v>
      </c>
      <c r="F10" s="365">
        <v>12.8</v>
      </c>
      <c r="G10" s="365" t="s">
        <v>62</v>
      </c>
      <c r="H10" s="365">
        <v>13.3</v>
      </c>
      <c r="I10" s="365">
        <v>15.8</v>
      </c>
      <c r="J10" s="365">
        <v>15</v>
      </c>
      <c r="K10" s="365">
        <v>15.3</v>
      </c>
      <c r="L10" s="365">
        <v>15.6</v>
      </c>
      <c r="M10" s="365">
        <v>15.5</v>
      </c>
      <c r="N10" s="365">
        <v>15.4</v>
      </c>
      <c r="O10" s="88">
        <v>15.5</v>
      </c>
      <c r="Q10" s="237"/>
      <c r="R10" s="237"/>
      <c r="S10"/>
      <c r="T10"/>
      <c r="U10"/>
      <c r="V10" s="245"/>
      <c r="W10" s="245"/>
    </row>
    <row r="11" spans="1:23" x14ac:dyDescent="0.3">
      <c r="A11" s="118" t="s">
        <v>42</v>
      </c>
      <c r="B11" s="364">
        <v>20.8</v>
      </c>
      <c r="C11" s="365">
        <v>21.3</v>
      </c>
      <c r="D11" s="365">
        <v>21</v>
      </c>
      <c r="E11" s="365">
        <v>20.9</v>
      </c>
      <c r="F11" s="365">
        <v>20.6</v>
      </c>
      <c r="G11" s="365" t="s">
        <v>62</v>
      </c>
      <c r="H11" s="365">
        <v>19.899999999999999</v>
      </c>
      <c r="I11" s="365">
        <v>19.5</v>
      </c>
      <c r="J11" s="365">
        <v>19</v>
      </c>
      <c r="K11" s="365">
        <v>18.2</v>
      </c>
      <c r="L11" s="365">
        <v>17</v>
      </c>
      <c r="M11" s="365">
        <v>16.2</v>
      </c>
      <c r="N11" s="365">
        <v>15.4</v>
      </c>
      <c r="O11" s="88">
        <v>14.2</v>
      </c>
      <c r="Q11" s="237"/>
      <c r="R11" s="237"/>
      <c r="S11"/>
      <c r="T11"/>
      <c r="U11"/>
      <c r="V11" s="245"/>
      <c r="W11" s="245"/>
    </row>
    <row r="12" spans="1:23" x14ac:dyDescent="0.3">
      <c r="A12" s="118" t="s">
        <v>41</v>
      </c>
      <c r="B12" s="364">
        <v>46.4</v>
      </c>
      <c r="C12" s="365">
        <v>45.2</v>
      </c>
      <c r="D12" s="365">
        <v>44.5</v>
      </c>
      <c r="E12" s="365">
        <v>43.9</v>
      </c>
      <c r="F12" s="365">
        <v>43.1</v>
      </c>
      <c r="G12" s="365" t="s">
        <v>62</v>
      </c>
      <c r="H12" s="365">
        <v>42.5</v>
      </c>
      <c r="I12" s="365">
        <v>41</v>
      </c>
      <c r="J12" s="365">
        <v>40.200000000000003</v>
      </c>
      <c r="K12" s="365">
        <v>39.4</v>
      </c>
      <c r="L12" s="365">
        <v>38.4</v>
      </c>
      <c r="M12" s="365">
        <v>37.1</v>
      </c>
      <c r="N12" s="365">
        <v>36.200000000000003</v>
      </c>
      <c r="O12" s="88">
        <v>35.1</v>
      </c>
      <c r="Q12" s="237"/>
      <c r="R12" s="237"/>
      <c r="S12"/>
      <c r="T12"/>
    </row>
    <row r="13" spans="1:23" x14ac:dyDescent="0.3">
      <c r="A13" s="119" t="s">
        <v>74</v>
      </c>
      <c r="B13" s="109">
        <v>100</v>
      </c>
      <c r="C13" s="110">
        <v>100</v>
      </c>
      <c r="D13" s="110">
        <v>100</v>
      </c>
      <c r="E13" s="110">
        <v>100</v>
      </c>
      <c r="F13" s="110">
        <v>100</v>
      </c>
      <c r="G13" s="110" t="s">
        <v>62</v>
      </c>
      <c r="H13" s="110">
        <v>100</v>
      </c>
      <c r="I13" s="110">
        <v>100</v>
      </c>
      <c r="J13" s="110">
        <v>100</v>
      </c>
      <c r="K13" s="110">
        <v>100</v>
      </c>
      <c r="L13" s="110">
        <v>100</v>
      </c>
      <c r="M13" s="110">
        <v>100</v>
      </c>
      <c r="N13" s="110">
        <v>100</v>
      </c>
      <c r="O13" s="111">
        <v>100</v>
      </c>
      <c r="Q13" s="237"/>
      <c r="R13" s="237"/>
      <c r="S13"/>
      <c r="T13"/>
    </row>
    <row r="14" spans="1:23" ht="47.25" x14ac:dyDescent="0.3">
      <c r="A14" s="205" t="s">
        <v>75</v>
      </c>
      <c r="B14" s="155">
        <v>12.1</v>
      </c>
      <c r="C14" s="68">
        <v>12.5</v>
      </c>
      <c r="D14" s="68">
        <v>12.4</v>
      </c>
      <c r="E14" s="68">
        <v>12.7</v>
      </c>
      <c r="F14" s="68">
        <v>13</v>
      </c>
      <c r="G14" s="68" t="s">
        <v>62</v>
      </c>
      <c r="H14" s="68">
        <v>13.7</v>
      </c>
      <c r="I14" s="68">
        <v>13.2</v>
      </c>
      <c r="J14" s="68">
        <v>13.3</v>
      </c>
      <c r="K14" s="68">
        <v>13.7</v>
      </c>
      <c r="L14" s="68">
        <v>13.9</v>
      </c>
      <c r="M14" s="68">
        <v>14.3</v>
      </c>
      <c r="N14" s="68">
        <v>14.3</v>
      </c>
      <c r="O14" s="69">
        <v>14.5</v>
      </c>
      <c r="T14"/>
    </row>
    <row r="15" spans="1:23" x14ac:dyDescent="0.3">
      <c r="T15"/>
    </row>
    <row r="16" spans="1:23" x14ac:dyDescent="0.3">
      <c r="A16" s="9" t="s">
        <v>161</v>
      </c>
      <c r="T16"/>
    </row>
    <row r="17" spans="1:20" x14ac:dyDescent="0.3">
      <c r="A17" s="9" t="s">
        <v>115</v>
      </c>
      <c r="B17" s="9"/>
      <c r="C17" s="9"/>
      <c r="D17" s="9"/>
      <c r="E17" s="9"/>
      <c r="F17" s="9"/>
      <c r="G17" s="9"/>
      <c r="H17" s="9"/>
      <c r="I17" s="9"/>
      <c r="J17" s="9"/>
      <c r="K17" s="9"/>
      <c r="L17" s="9"/>
      <c r="M17" s="9"/>
      <c r="N17" s="9"/>
      <c r="O17" s="9"/>
      <c r="T17"/>
    </row>
    <row r="18" spans="1:20" x14ac:dyDescent="0.3">
      <c r="A18" s="87" t="s">
        <v>89</v>
      </c>
      <c r="B18" s="87"/>
      <c r="C18" s="87"/>
      <c r="D18" s="9"/>
      <c r="E18" s="9"/>
      <c r="F18" s="9"/>
      <c r="G18" s="9"/>
      <c r="H18" s="9"/>
      <c r="I18" s="9"/>
      <c r="J18" s="9"/>
      <c r="K18" s="9"/>
      <c r="L18" s="9"/>
      <c r="M18" s="9"/>
      <c r="N18" s="9"/>
      <c r="O18" s="9"/>
      <c r="T18"/>
    </row>
    <row r="19" spans="1:20" x14ac:dyDescent="0.3">
      <c r="A19" s="87" t="s">
        <v>160</v>
      </c>
      <c r="B19" s="87"/>
      <c r="C19" s="87"/>
      <c r="D19" s="9"/>
      <c r="E19" s="9"/>
      <c r="F19" s="9"/>
      <c r="G19" s="9"/>
      <c r="H19" s="9"/>
      <c r="I19" s="9"/>
      <c r="J19" s="9"/>
      <c r="K19" s="9"/>
      <c r="L19" s="9"/>
      <c r="M19" s="9"/>
      <c r="N19" s="9"/>
      <c r="O19" s="9"/>
      <c r="T19"/>
    </row>
    <row r="20" spans="1:20" x14ac:dyDescent="0.3">
      <c r="A20" s="87" t="s">
        <v>127</v>
      </c>
      <c r="B20" s="20"/>
      <c r="C20" s="20"/>
      <c r="T20"/>
    </row>
    <row r="21" spans="1:20" s="22" customFormat="1" x14ac:dyDescent="0.25">
      <c r="A21" s="87" t="s">
        <v>162</v>
      </c>
      <c r="T21"/>
    </row>
    <row r="22" spans="1:20" s="20" customFormat="1" x14ac:dyDescent="0.3">
      <c r="A22" s="388" t="s">
        <v>224</v>
      </c>
      <c r="B22" s="83"/>
      <c r="C22" s="83"/>
      <c r="D22" s="83"/>
      <c r="E22" s="83"/>
      <c r="F22" s="83"/>
      <c r="G22" s="83"/>
      <c r="H22" s="83"/>
      <c r="I22" s="83"/>
      <c r="J22" s="83"/>
      <c r="K22" s="83"/>
      <c r="L22" s="83"/>
      <c r="M22" s="83"/>
      <c r="N22" s="83"/>
      <c r="O22" s="83"/>
      <c r="P22" s="83"/>
      <c r="T22"/>
    </row>
    <row r="23" spans="1:20" x14ac:dyDescent="0.3">
      <c r="A23" s="20"/>
      <c r="B23" s="83"/>
      <c r="C23" s="83"/>
      <c r="D23" s="29"/>
      <c r="E23" s="29"/>
      <c r="F23" s="29"/>
      <c r="G23" s="29"/>
      <c r="H23" s="29"/>
      <c r="I23" s="29"/>
      <c r="J23" s="29"/>
      <c r="K23" s="29"/>
      <c r="L23" s="29"/>
      <c r="M23" s="29"/>
      <c r="N23" s="29"/>
      <c r="O23" s="29"/>
      <c r="P23" s="29"/>
    </row>
    <row r="24" spans="1:20" x14ac:dyDescent="0.3">
      <c r="A24" s="20"/>
      <c r="B24" s="83"/>
      <c r="C24" s="83"/>
      <c r="D24" s="29"/>
      <c r="E24" s="29"/>
      <c r="F24" s="29"/>
      <c r="G24" s="29"/>
      <c r="H24" s="29"/>
      <c r="I24" s="29"/>
      <c r="J24" s="29"/>
      <c r="K24" s="29"/>
      <c r="L24" s="29"/>
      <c r="M24" s="29"/>
      <c r="N24" s="29"/>
      <c r="O24" s="29"/>
      <c r="P24" s="29"/>
      <c r="Q24" s="29"/>
      <c r="R24" s="29"/>
      <c r="S24" s="29"/>
    </row>
    <row r="25" spans="1:20" x14ac:dyDescent="0.3">
      <c r="A25" s="20"/>
      <c r="B25" s="83"/>
      <c r="C25" s="83"/>
      <c r="D25" s="29"/>
      <c r="E25" s="29"/>
      <c r="F25" s="29"/>
      <c r="G25" s="29"/>
      <c r="H25" s="29"/>
      <c r="I25" s="29"/>
      <c r="J25" s="29"/>
      <c r="K25" s="29"/>
      <c r="L25" s="29"/>
      <c r="M25" s="29"/>
      <c r="N25" s="29"/>
      <c r="O25" s="29"/>
      <c r="P25" s="29"/>
      <c r="Q25" s="29"/>
      <c r="R25" s="29"/>
      <c r="S25" s="29"/>
    </row>
    <row r="26" spans="1:20" x14ac:dyDescent="0.3">
      <c r="B26" s="29"/>
      <c r="C26" s="29"/>
      <c r="D26" s="29"/>
      <c r="E26" s="29"/>
      <c r="F26" s="29"/>
      <c r="G26" s="29"/>
      <c r="H26" s="29"/>
      <c r="I26" s="29"/>
      <c r="J26" s="29"/>
      <c r="K26" s="29"/>
      <c r="L26" s="29"/>
      <c r="M26" s="29"/>
      <c r="N26" s="29"/>
      <c r="O26" s="29"/>
      <c r="P26" s="29"/>
      <c r="Q26" s="29"/>
      <c r="R26" s="29"/>
      <c r="S26" s="29"/>
    </row>
    <row r="27" spans="1:20" x14ac:dyDescent="0.3">
      <c r="B27" s="352"/>
      <c r="C27" s="352"/>
      <c r="D27" s="352"/>
      <c r="E27" s="354"/>
      <c r="F27" s="352"/>
      <c r="H27" s="352"/>
      <c r="I27" s="352"/>
      <c r="J27" s="352"/>
      <c r="K27" s="352"/>
      <c r="L27" s="352"/>
      <c r="M27" s="353"/>
      <c r="N27" s="352"/>
      <c r="O27" s="352"/>
      <c r="P27" s="29"/>
      <c r="Q27" s="29"/>
      <c r="R27" s="29"/>
      <c r="S27" s="29"/>
    </row>
    <row r="28" spans="1:20" x14ac:dyDescent="0.3">
      <c r="B28" s="352"/>
      <c r="C28" s="352"/>
      <c r="D28" s="352"/>
      <c r="E28" s="354"/>
      <c r="F28" s="352"/>
      <c r="H28" s="352"/>
      <c r="I28" s="352"/>
      <c r="J28" s="352"/>
      <c r="K28" s="352"/>
      <c r="L28" s="352"/>
      <c r="M28" s="353"/>
      <c r="N28" s="352"/>
      <c r="O28" s="352"/>
      <c r="P28" s="29"/>
      <c r="Q28" s="29"/>
      <c r="R28" s="29"/>
      <c r="S28" s="29"/>
    </row>
    <row r="29" spans="1:20" x14ac:dyDescent="0.3">
      <c r="B29" s="352"/>
      <c r="C29" s="352"/>
      <c r="D29" s="352"/>
      <c r="E29" s="354"/>
      <c r="F29" s="352"/>
      <c r="H29" s="352"/>
      <c r="I29" s="352"/>
      <c r="J29" s="352"/>
      <c r="K29" s="352"/>
      <c r="L29" s="352"/>
      <c r="M29" s="353"/>
      <c r="N29" s="352"/>
      <c r="O29" s="352"/>
      <c r="P29" s="29"/>
      <c r="Q29" s="29"/>
      <c r="R29" s="29"/>
      <c r="S29" s="29"/>
    </row>
    <row r="30" spans="1:20" x14ac:dyDescent="0.3">
      <c r="B30" s="352"/>
      <c r="C30" s="352"/>
      <c r="D30" s="352"/>
      <c r="E30" s="354"/>
      <c r="F30" s="352"/>
      <c r="H30" s="352"/>
      <c r="I30" s="352"/>
      <c r="J30" s="352"/>
      <c r="K30" s="352"/>
      <c r="L30" s="352"/>
      <c r="M30" s="353"/>
      <c r="N30" s="352"/>
      <c r="O30" s="352"/>
    </row>
    <row r="31" spans="1:20" x14ac:dyDescent="0.3">
      <c r="B31" s="352"/>
      <c r="C31" s="352"/>
      <c r="D31" s="352"/>
      <c r="E31" s="354"/>
      <c r="F31" s="352"/>
      <c r="H31" s="352"/>
      <c r="I31" s="353"/>
      <c r="J31" s="352"/>
      <c r="K31" s="352"/>
      <c r="L31" s="352"/>
      <c r="M31" s="353"/>
      <c r="N31" s="352"/>
      <c r="O31" s="352"/>
      <c r="P31" s="29"/>
      <c r="Q31" s="29"/>
      <c r="R31" s="29"/>
      <c r="S31" s="29"/>
    </row>
    <row r="32" spans="1:20" x14ac:dyDescent="0.3">
      <c r="B32" s="352"/>
      <c r="C32" s="352"/>
      <c r="D32" s="352"/>
      <c r="E32" s="354"/>
      <c r="F32" s="352"/>
      <c r="H32" s="352"/>
      <c r="I32" s="353"/>
      <c r="J32" s="352"/>
      <c r="K32" s="352"/>
      <c r="L32" s="352"/>
      <c r="M32" s="353"/>
      <c r="N32" s="352"/>
      <c r="O32" s="352"/>
      <c r="P32" s="29"/>
      <c r="Q32" s="29"/>
      <c r="R32" s="29"/>
      <c r="S32" s="29"/>
    </row>
    <row r="33" spans="1:19" x14ac:dyDescent="0.3">
      <c r="B33" s="352"/>
      <c r="C33" s="352"/>
      <c r="D33" s="352"/>
      <c r="E33" s="354"/>
      <c r="F33" s="352"/>
      <c r="H33" s="352"/>
      <c r="I33" s="352"/>
      <c r="J33" s="352"/>
      <c r="K33" s="352"/>
      <c r="L33" s="352"/>
      <c r="M33" s="353"/>
      <c r="N33" s="352"/>
      <c r="O33" s="352"/>
      <c r="P33" s="29"/>
      <c r="Q33" s="29"/>
      <c r="R33" s="29"/>
      <c r="S33" s="29"/>
    </row>
    <row r="34" spans="1:19" x14ac:dyDescent="0.3">
      <c r="B34" s="352"/>
      <c r="C34" s="352"/>
      <c r="D34" s="352"/>
      <c r="E34" s="354"/>
      <c r="F34" s="352"/>
      <c r="H34" s="352"/>
      <c r="I34" s="352"/>
      <c r="J34" s="352"/>
      <c r="K34" s="352"/>
      <c r="L34" s="352"/>
      <c r="M34" s="353"/>
      <c r="N34" s="352"/>
      <c r="O34" s="352"/>
      <c r="P34" s="29"/>
      <c r="Q34" s="29"/>
      <c r="R34" s="29"/>
      <c r="S34" s="29"/>
    </row>
    <row r="35" spans="1:19" x14ac:dyDescent="0.3">
      <c r="B35" s="352"/>
      <c r="C35" s="352"/>
      <c r="D35" s="352"/>
      <c r="E35" s="354"/>
      <c r="F35" s="352"/>
      <c r="H35" s="352"/>
      <c r="I35" s="352"/>
      <c r="J35" s="352"/>
      <c r="K35" s="352"/>
      <c r="L35" s="352"/>
      <c r="M35" s="353"/>
      <c r="N35" s="352"/>
      <c r="O35" s="352"/>
      <c r="P35" s="29"/>
      <c r="Q35" s="29"/>
      <c r="R35" s="29"/>
      <c r="S35" s="29"/>
    </row>
    <row r="36" spans="1:19" x14ac:dyDescent="0.3">
      <c r="B36" s="29"/>
      <c r="C36" s="29"/>
      <c r="D36" s="29"/>
      <c r="E36" s="29"/>
      <c r="F36" s="29"/>
      <c r="G36" s="29"/>
      <c r="H36" s="29"/>
      <c r="I36" s="29"/>
      <c r="J36" s="29"/>
      <c r="K36" s="29"/>
      <c r="L36" s="29"/>
      <c r="M36" s="29"/>
      <c r="N36" s="29"/>
      <c r="O36" s="29"/>
      <c r="P36" s="29"/>
      <c r="Q36" s="29"/>
      <c r="R36" s="29"/>
      <c r="S36" s="29"/>
    </row>
    <row r="37" spans="1:19" x14ac:dyDescent="0.3">
      <c r="B37" s="29"/>
      <c r="C37" s="29"/>
      <c r="D37" s="29"/>
      <c r="E37" s="29"/>
      <c r="F37" s="29"/>
      <c r="G37" s="29"/>
      <c r="H37" s="29"/>
      <c r="I37" s="29"/>
      <c r="J37" s="29"/>
      <c r="K37" s="29"/>
      <c r="L37" s="29"/>
      <c r="M37" s="29"/>
      <c r="N37" s="29"/>
      <c r="O37" s="29"/>
      <c r="P37" s="29"/>
      <c r="Q37" s="29"/>
      <c r="R37" s="29"/>
      <c r="S37" s="29"/>
    </row>
    <row r="38" spans="1:19" x14ac:dyDescent="0.3">
      <c r="B38" s="29"/>
      <c r="C38" s="29"/>
      <c r="D38" s="353"/>
      <c r="E38" s="353"/>
      <c r="F38" s="29"/>
      <c r="G38" s="29"/>
      <c r="H38" s="29"/>
      <c r="I38" s="29"/>
      <c r="J38" s="29"/>
      <c r="K38" s="29"/>
      <c r="L38" s="29"/>
      <c r="M38" s="29"/>
      <c r="N38" s="29"/>
      <c r="O38" s="29"/>
      <c r="P38" s="29"/>
      <c r="Q38" s="29"/>
      <c r="R38" s="29"/>
      <c r="S38" s="29"/>
    </row>
    <row r="39" spans="1:19" x14ac:dyDescent="0.3">
      <c r="B39" s="29"/>
      <c r="C39" s="29"/>
      <c r="D39" s="353"/>
      <c r="E39" s="353"/>
      <c r="F39" s="29"/>
      <c r="G39" s="29"/>
      <c r="H39" s="29"/>
      <c r="I39" s="29"/>
      <c r="J39" s="29"/>
      <c r="K39" s="29"/>
      <c r="L39" s="29"/>
      <c r="M39" s="29"/>
      <c r="N39" s="29"/>
      <c r="O39" s="29"/>
      <c r="P39" s="29"/>
      <c r="Q39" s="29"/>
      <c r="R39" s="29"/>
      <c r="S39" s="29"/>
    </row>
    <row r="40" spans="1:19" x14ac:dyDescent="0.3">
      <c r="B40" s="29"/>
      <c r="C40" s="29"/>
      <c r="D40" s="353"/>
      <c r="E40" s="353"/>
      <c r="F40" s="29"/>
      <c r="G40" s="29"/>
      <c r="H40" s="29"/>
      <c r="I40" s="29"/>
      <c r="J40" s="29"/>
      <c r="K40" s="29"/>
      <c r="L40" s="29"/>
      <c r="M40" s="29"/>
      <c r="N40" s="29"/>
      <c r="O40" s="29"/>
      <c r="P40" s="29"/>
      <c r="Q40" s="29"/>
      <c r="R40" s="29"/>
      <c r="S40" s="29"/>
    </row>
    <row r="41" spans="1:19" x14ac:dyDescent="0.3">
      <c r="B41" s="29"/>
      <c r="C41" s="29"/>
      <c r="D41" s="353"/>
      <c r="E41" s="29"/>
      <c r="F41" s="29"/>
      <c r="G41" s="29"/>
      <c r="H41" s="29"/>
      <c r="I41" s="29"/>
      <c r="J41" s="29"/>
      <c r="K41" s="29"/>
      <c r="L41" s="29"/>
      <c r="M41" s="29"/>
      <c r="N41" s="29"/>
    </row>
    <row r="42" spans="1:19" x14ac:dyDescent="0.3">
      <c r="B42" s="29"/>
      <c r="C42" s="29"/>
      <c r="D42" s="353"/>
      <c r="E42" s="29"/>
      <c r="F42" s="29"/>
      <c r="G42" s="29"/>
      <c r="H42" s="29"/>
      <c r="I42" s="29"/>
      <c r="J42" s="29"/>
      <c r="K42" s="29"/>
      <c r="L42" s="29"/>
      <c r="M42" s="29"/>
      <c r="N42" s="29"/>
    </row>
    <row r="43" spans="1:19" x14ac:dyDescent="0.3">
      <c r="B43" s="29"/>
      <c r="C43" s="29"/>
      <c r="D43" s="353"/>
      <c r="E43" s="29"/>
      <c r="F43" s="29"/>
      <c r="G43" s="29"/>
      <c r="H43" s="29"/>
      <c r="I43" s="29"/>
      <c r="J43" s="29"/>
      <c r="K43" s="29"/>
      <c r="L43" s="29"/>
      <c r="M43" s="29"/>
      <c r="N43" s="29"/>
    </row>
    <row r="44" spans="1:19" x14ac:dyDescent="0.3">
      <c r="B44" s="29"/>
      <c r="C44" s="29"/>
      <c r="D44" s="353"/>
      <c r="E44" s="29"/>
      <c r="F44" s="29"/>
      <c r="G44" s="29"/>
      <c r="H44" s="29"/>
      <c r="I44" s="29"/>
      <c r="J44" s="29"/>
      <c r="K44" s="29"/>
      <c r="L44" s="29"/>
      <c r="M44" s="29"/>
      <c r="N44" s="29"/>
    </row>
    <row r="45" spans="1:19" x14ac:dyDescent="0.3">
      <c r="B45" s="29"/>
      <c r="C45" s="29"/>
      <c r="D45" s="353"/>
      <c r="E45" s="29"/>
      <c r="F45" s="29"/>
      <c r="G45" s="29"/>
      <c r="H45" s="29"/>
      <c r="I45" s="29"/>
      <c r="J45" s="29"/>
      <c r="K45" s="29"/>
      <c r="L45" s="29"/>
      <c r="M45" s="29"/>
      <c r="N45" s="29"/>
    </row>
    <row r="46" spans="1:19" x14ac:dyDescent="0.3">
      <c r="A46" s="37"/>
      <c r="B46" s="29"/>
      <c r="C46" s="29"/>
      <c r="D46" s="353"/>
      <c r="E46" s="29"/>
      <c r="F46" s="29"/>
      <c r="G46" s="29"/>
      <c r="H46" s="29"/>
      <c r="I46" s="29"/>
      <c r="J46" s="29"/>
      <c r="K46" s="29"/>
      <c r="L46" s="29"/>
      <c r="M46" s="29"/>
      <c r="N46" s="29"/>
    </row>
    <row r="47" spans="1:19" x14ac:dyDescent="0.3">
      <c r="B47" s="29"/>
      <c r="C47" s="29"/>
      <c r="D47" s="29"/>
      <c r="E47" s="29"/>
      <c r="F47" s="29"/>
      <c r="G47" s="29"/>
      <c r="H47" s="29"/>
      <c r="I47" s="29"/>
      <c r="J47" s="29"/>
      <c r="K47" s="29"/>
      <c r="L47" s="29"/>
      <c r="M47" s="29"/>
      <c r="N47" s="29"/>
    </row>
  </sheetData>
  <sortState xmlns:xlrd2="http://schemas.microsoft.com/office/spreadsheetml/2017/richdata2" ref="A4:M12">
    <sortCondition ref="B4:B12"/>
  </sortState>
  <pageMargins left="0.7" right="0.7" top="0.75" bottom="0.75" header="0.3" footer="0.3"/>
  <pageSetup paperSize="9" scale="3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sheetPr>
  <dimension ref="A1:X48"/>
  <sheetViews>
    <sheetView zoomScale="115" zoomScaleNormal="115" workbookViewId="0">
      <selection activeCell="A23" sqref="A23"/>
    </sheetView>
  </sheetViews>
  <sheetFormatPr baseColWidth="10" defaultRowHeight="15.75" x14ac:dyDescent="0.3"/>
  <cols>
    <col min="1" max="1" width="38.140625" style="10" customWidth="1"/>
    <col min="2" max="6" width="11.7109375" style="10" bestFit="1" customWidth="1"/>
    <col min="7" max="7" width="11.7109375" style="10" customWidth="1"/>
    <col min="8" max="8" width="15.28515625" style="10" customWidth="1"/>
    <col min="9" max="13" width="11.7109375" style="10" bestFit="1" customWidth="1"/>
    <col min="14" max="14" width="11.7109375" style="10" customWidth="1"/>
    <col min="15" max="19" width="11.7109375" style="10" bestFit="1" customWidth="1"/>
    <col min="20" max="20" width="18" style="10" customWidth="1"/>
    <col min="21" max="16384" width="11.42578125" style="10"/>
  </cols>
  <sheetData>
    <row r="1" spans="1:24" s="20" customFormat="1" x14ac:dyDescent="0.3">
      <c r="A1" s="19" t="s">
        <v>185</v>
      </c>
      <c r="B1" s="19"/>
      <c r="C1" s="19"/>
      <c r="D1" s="19"/>
      <c r="E1" s="19"/>
      <c r="F1" s="19"/>
      <c r="G1" s="19"/>
      <c r="H1" s="19"/>
    </row>
    <row r="3" spans="1:24" x14ac:dyDescent="0.3">
      <c r="A3" s="34"/>
      <c r="B3" s="358" t="s">
        <v>14</v>
      </c>
      <c r="C3" s="359" t="s">
        <v>15</v>
      </c>
      <c r="D3" s="359" t="s">
        <v>16</v>
      </c>
      <c r="E3" s="359" t="s">
        <v>17</v>
      </c>
      <c r="F3" s="359" t="s">
        <v>18</v>
      </c>
      <c r="G3" s="359">
        <v>2016</v>
      </c>
      <c r="H3" s="359" t="s">
        <v>0</v>
      </c>
      <c r="I3" s="359" t="s">
        <v>1</v>
      </c>
      <c r="J3" s="359" t="s">
        <v>2</v>
      </c>
      <c r="K3" s="359" t="s">
        <v>3</v>
      </c>
      <c r="L3" s="359" t="s">
        <v>4</v>
      </c>
      <c r="M3" s="359" t="s">
        <v>5</v>
      </c>
      <c r="N3" s="359" t="s">
        <v>6</v>
      </c>
      <c r="O3" s="360">
        <v>2024</v>
      </c>
      <c r="Q3" s="306"/>
    </row>
    <row r="4" spans="1:24" x14ac:dyDescent="0.3">
      <c r="A4" s="61" t="s">
        <v>49</v>
      </c>
      <c r="B4" s="361">
        <v>1.2</v>
      </c>
      <c r="C4" s="362">
        <v>1.5</v>
      </c>
      <c r="D4" s="362">
        <v>1.8</v>
      </c>
      <c r="E4" s="362">
        <v>2.2000000000000002</v>
      </c>
      <c r="F4" s="362">
        <v>2.9</v>
      </c>
      <c r="G4" s="362" t="s">
        <v>62</v>
      </c>
      <c r="H4" s="362">
        <v>4</v>
      </c>
      <c r="I4" s="362">
        <v>3.9</v>
      </c>
      <c r="J4" s="362">
        <v>4.5</v>
      </c>
      <c r="K4" s="362">
        <v>5.0999999999999996</v>
      </c>
      <c r="L4" s="362">
        <v>6.2</v>
      </c>
      <c r="M4" s="362">
        <v>7.2</v>
      </c>
      <c r="N4" s="362">
        <v>8.4</v>
      </c>
      <c r="O4" s="363">
        <v>9.4</v>
      </c>
      <c r="Q4" s="237"/>
      <c r="R4" s="237"/>
      <c r="S4"/>
      <c r="U4"/>
      <c r="V4"/>
      <c r="W4" s="245"/>
      <c r="X4" s="245"/>
    </row>
    <row r="5" spans="1:24" x14ac:dyDescent="0.3">
      <c r="A5" s="72" t="s">
        <v>46</v>
      </c>
      <c r="B5" s="364">
        <v>1.8</v>
      </c>
      <c r="C5" s="365">
        <v>1.7</v>
      </c>
      <c r="D5" s="365">
        <v>1.6</v>
      </c>
      <c r="E5" s="365">
        <v>1.5</v>
      </c>
      <c r="F5" s="365">
        <v>1.4</v>
      </c>
      <c r="G5" s="365" t="s">
        <v>62</v>
      </c>
      <c r="H5" s="365">
        <v>1.3</v>
      </c>
      <c r="I5" s="365">
        <v>1.2</v>
      </c>
      <c r="J5" s="365">
        <v>1.1000000000000001</v>
      </c>
      <c r="K5" s="365">
        <v>1</v>
      </c>
      <c r="L5" s="365">
        <v>0.8</v>
      </c>
      <c r="M5" s="365">
        <v>0.7</v>
      </c>
      <c r="N5" s="365">
        <v>0.6</v>
      </c>
      <c r="O5" s="88">
        <v>0.6</v>
      </c>
      <c r="Q5" s="237"/>
      <c r="R5" s="237"/>
      <c r="S5"/>
      <c r="U5"/>
      <c r="V5"/>
      <c r="W5" s="245"/>
      <c r="X5" s="245"/>
    </row>
    <row r="6" spans="1:24" x14ac:dyDescent="0.3">
      <c r="A6" s="72" t="s">
        <v>45</v>
      </c>
      <c r="B6" s="364">
        <v>2.9</v>
      </c>
      <c r="C6" s="365">
        <v>2.6</v>
      </c>
      <c r="D6" s="365">
        <v>2.5</v>
      </c>
      <c r="E6" s="365">
        <v>2.2999999999999998</v>
      </c>
      <c r="F6" s="365">
        <v>2.1</v>
      </c>
      <c r="G6" s="365" t="s">
        <v>62</v>
      </c>
      <c r="H6" s="365">
        <v>2</v>
      </c>
      <c r="I6" s="365">
        <v>1.8</v>
      </c>
      <c r="J6" s="365">
        <v>1.7</v>
      </c>
      <c r="K6" s="365">
        <v>1.6</v>
      </c>
      <c r="L6" s="365">
        <v>1.4</v>
      </c>
      <c r="M6" s="365">
        <v>1.4</v>
      </c>
      <c r="N6" s="365">
        <v>1.2</v>
      </c>
      <c r="O6" s="88">
        <v>1.1000000000000001</v>
      </c>
      <c r="Q6" s="237"/>
      <c r="R6" s="237"/>
      <c r="S6"/>
      <c r="U6"/>
      <c r="V6"/>
      <c r="W6" s="245"/>
      <c r="X6" s="245"/>
    </row>
    <row r="7" spans="1:24" x14ac:dyDescent="0.3">
      <c r="A7" s="72" t="s">
        <v>48</v>
      </c>
      <c r="B7" s="364">
        <v>4</v>
      </c>
      <c r="C7" s="365">
        <v>4.2</v>
      </c>
      <c r="D7" s="365">
        <v>4.7</v>
      </c>
      <c r="E7" s="365">
        <v>5.3</v>
      </c>
      <c r="F7" s="365">
        <v>5.9</v>
      </c>
      <c r="G7" s="365" t="s">
        <v>62</v>
      </c>
      <c r="H7" s="365">
        <v>7</v>
      </c>
      <c r="I7" s="365">
        <v>7.2</v>
      </c>
      <c r="J7" s="365">
        <v>8.3000000000000007</v>
      </c>
      <c r="K7" s="365">
        <v>9.3000000000000007</v>
      </c>
      <c r="L7" s="365">
        <v>10.199999999999999</v>
      </c>
      <c r="M7" s="365">
        <v>11.4</v>
      </c>
      <c r="N7" s="365">
        <v>12.5</v>
      </c>
      <c r="O7" s="88">
        <v>13.8</v>
      </c>
      <c r="Q7" s="237"/>
      <c r="R7" s="237"/>
      <c r="S7"/>
      <c r="U7"/>
      <c r="V7"/>
      <c r="W7" s="245"/>
      <c r="X7" s="245"/>
    </row>
    <row r="8" spans="1:24" x14ac:dyDescent="0.3">
      <c r="A8" s="72" t="s">
        <v>44</v>
      </c>
      <c r="B8" s="364">
        <v>4.3</v>
      </c>
      <c r="C8" s="365">
        <v>3.8</v>
      </c>
      <c r="D8" s="365">
        <v>3.6</v>
      </c>
      <c r="E8" s="365">
        <v>3.2</v>
      </c>
      <c r="F8" s="365">
        <v>3</v>
      </c>
      <c r="G8" s="365" t="s">
        <v>62</v>
      </c>
      <c r="H8" s="365">
        <v>2.6</v>
      </c>
      <c r="I8" s="365">
        <v>2.4</v>
      </c>
      <c r="J8" s="365">
        <v>2.2000000000000002</v>
      </c>
      <c r="K8" s="365">
        <v>2.1</v>
      </c>
      <c r="L8" s="365">
        <v>2</v>
      </c>
      <c r="M8" s="365">
        <v>1.9</v>
      </c>
      <c r="N8" s="365">
        <v>1.8</v>
      </c>
      <c r="O8" s="88">
        <v>1.5</v>
      </c>
      <c r="Q8" s="237"/>
      <c r="R8" s="237"/>
      <c r="S8"/>
      <c r="U8"/>
      <c r="V8"/>
      <c r="W8" s="245"/>
      <c r="X8" s="245"/>
    </row>
    <row r="9" spans="1:24" x14ac:dyDescent="0.3">
      <c r="A9" s="72" t="s">
        <v>47</v>
      </c>
      <c r="B9" s="364">
        <v>11.7</v>
      </c>
      <c r="C9" s="365">
        <v>11.3</v>
      </c>
      <c r="D9" s="365">
        <v>11.2</v>
      </c>
      <c r="E9" s="365">
        <v>10.8</v>
      </c>
      <c r="F9" s="365">
        <v>10.3</v>
      </c>
      <c r="G9" s="365" t="s">
        <v>62</v>
      </c>
      <c r="H9" s="365">
        <v>9</v>
      </c>
      <c r="I9" s="365">
        <v>7.2</v>
      </c>
      <c r="J9" s="365">
        <v>7.1</v>
      </c>
      <c r="K9" s="365">
        <v>6.5</v>
      </c>
      <c r="L9" s="365">
        <v>6</v>
      </c>
      <c r="M9" s="365">
        <v>5.5</v>
      </c>
      <c r="N9" s="365">
        <v>5</v>
      </c>
      <c r="O9" s="88">
        <v>4.5999999999999996</v>
      </c>
      <c r="Q9" s="237"/>
      <c r="R9" s="237"/>
      <c r="S9"/>
      <c r="U9"/>
      <c r="V9"/>
      <c r="W9" s="245"/>
      <c r="X9" s="245"/>
    </row>
    <row r="10" spans="1:24" x14ac:dyDescent="0.3">
      <c r="A10" s="72" t="s">
        <v>42</v>
      </c>
      <c r="B10" s="364">
        <v>17</v>
      </c>
      <c r="C10" s="365">
        <v>17.3</v>
      </c>
      <c r="D10" s="365">
        <v>16.7</v>
      </c>
      <c r="E10" s="365">
        <v>16.7</v>
      </c>
      <c r="F10" s="365">
        <v>16.5</v>
      </c>
      <c r="G10" s="365" t="s">
        <v>62</v>
      </c>
      <c r="H10" s="365">
        <v>16.899999999999999</v>
      </c>
      <c r="I10" s="365">
        <v>16.5</v>
      </c>
      <c r="J10" s="365">
        <v>16</v>
      </c>
      <c r="K10" s="365">
        <v>15.5</v>
      </c>
      <c r="L10" s="365">
        <v>14.8</v>
      </c>
      <c r="M10" s="365">
        <v>14.3</v>
      </c>
      <c r="N10" s="365">
        <v>13.8</v>
      </c>
      <c r="O10" s="88">
        <v>13.3</v>
      </c>
      <c r="Q10" s="237"/>
      <c r="R10" s="237"/>
      <c r="S10"/>
      <c r="U10"/>
      <c r="V10"/>
      <c r="W10" s="245"/>
      <c r="X10" s="245"/>
    </row>
    <row r="11" spans="1:24" x14ac:dyDescent="0.3">
      <c r="A11" s="72" t="s">
        <v>43</v>
      </c>
      <c r="B11" s="364">
        <v>19.399999999999999</v>
      </c>
      <c r="C11" s="365">
        <v>20.6</v>
      </c>
      <c r="D11" s="365">
        <v>21</v>
      </c>
      <c r="E11" s="365">
        <v>21.9</v>
      </c>
      <c r="F11" s="365">
        <v>22</v>
      </c>
      <c r="G11" s="365" t="s">
        <v>62</v>
      </c>
      <c r="H11" s="365">
        <v>21.4</v>
      </c>
      <c r="I11" s="365">
        <v>24.5</v>
      </c>
      <c r="J11" s="365">
        <v>23.5</v>
      </c>
      <c r="K11" s="365">
        <v>23.3</v>
      </c>
      <c r="L11" s="365">
        <v>23.9</v>
      </c>
      <c r="M11" s="365">
        <v>24</v>
      </c>
      <c r="N11" s="365">
        <v>23.7</v>
      </c>
      <c r="O11" s="88">
        <v>23.6</v>
      </c>
      <c r="Q11" s="237"/>
      <c r="R11" s="237"/>
      <c r="S11"/>
      <c r="U11"/>
      <c r="V11"/>
      <c r="W11" s="245"/>
      <c r="X11" s="245"/>
    </row>
    <row r="12" spans="1:24" x14ac:dyDescent="0.3">
      <c r="A12" s="72" t="s">
        <v>41</v>
      </c>
      <c r="B12" s="364">
        <v>37.700000000000003</v>
      </c>
      <c r="C12" s="365">
        <v>37</v>
      </c>
      <c r="D12" s="365">
        <v>36.9</v>
      </c>
      <c r="E12" s="365">
        <v>36.1</v>
      </c>
      <c r="F12" s="365">
        <v>35.9</v>
      </c>
      <c r="G12" s="365" t="s">
        <v>62</v>
      </c>
      <c r="H12" s="365">
        <v>35.799999999999997</v>
      </c>
      <c r="I12" s="365">
        <v>35.299999999999997</v>
      </c>
      <c r="J12" s="365">
        <v>35.6</v>
      </c>
      <c r="K12" s="365">
        <v>35.6</v>
      </c>
      <c r="L12" s="365">
        <v>34.700000000000003</v>
      </c>
      <c r="M12" s="365">
        <v>33.6</v>
      </c>
      <c r="N12" s="365">
        <v>33</v>
      </c>
      <c r="O12" s="88">
        <v>32.1</v>
      </c>
      <c r="Q12" s="237"/>
      <c r="R12" s="237"/>
      <c r="S12"/>
      <c r="U12"/>
      <c r="V12"/>
      <c r="W12" s="245"/>
      <c r="X12" s="245"/>
    </row>
    <row r="13" spans="1:24" x14ac:dyDescent="0.3">
      <c r="A13" s="119" t="s">
        <v>74</v>
      </c>
      <c r="B13" s="109">
        <v>100</v>
      </c>
      <c r="C13" s="110">
        <v>100</v>
      </c>
      <c r="D13" s="110">
        <v>100</v>
      </c>
      <c r="E13" s="110">
        <v>100</v>
      </c>
      <c r="F13" s="110">
        <v>100</v>
      </c>
      <c r="G13" s="110" t="s">
        <v>62</v>
      </c>
      <c r="H13" s="110">
        <v>100</v>
      </c>
      <c r="I13" s="110">
        <v>100</v>
      </c>
      <c r="J13" s="110">
        <v>100</v>
      </c>
      <c r="K13" s="110">
        <v>100</v>
      </c>
      <c r="L13" s="110">
        <v>100</v>
      </c>
      <c r="M13" s="110">
        <v>100</v>
      </c>
      <c r="N13" s="110">
        <v>100</v>
      </c>
      <c r="O13" s="111">
        <v>100</v>
      </c>
      <c r="Q13" s="29"/>
      <c r="R13" s="29"/>
      <c r="S13" s="29"/>
    </row>
    <row r="14" spans="1:24" ht="47.25" x14ac:dyDescent="0.3">
      <c r="A14" s="204" t="s">
        <v>75</v>
      </c>
      <c r="B14" s="155">
        <v>5.7</v>
      </c>
      <c r="C14" s="68">
        <v>6.1</v>
      </c>
      <c r="D14" s="68">
        <v>6.2</v>
      </c>
      <c r="E14" s="68">
        <v>6.6</v>
      </c>
      <c r="F14" s="68">
        <v>7.2</v>
      </c>
      <c r="G14" s="68" t="s">
        <v>62</v>
      </c>
      <c r="H14" s="68">
        <v>8.1</v>
      </c>
      <c r="I14" s="68">
        <v>7.7</v>
      </c>
      <c r="J14" s="68">
        <v>7.9</v>
      </c>
      <c r="K14" s="68">
        <v>7.8</v>
      </c>
      <c r="L14" s="68">
        <v>7.9</v>
      </c>
      <c r="M14" s="68">
        <v>8.1999999999999993</v>
      </c>
      <c r="N14" s="68">
        <v>8.3000000000000007</v>
      </c>
      <c r="O14" s="69">
        <v>8.6</v>
      </c>
    </row>
    <row r="15" spans="1:24" x14ac:dyDescent="0.3">
      <c r="F15" s="11"/>
      <c r="G15" s="58"/>
    </row>
    <row r="16" spans="1:24" x14ac:dyDescent="0.3">
      <c r="A16" s="87" t="s">
        <v>174</v>
      </c>
    </row>
    <row r="17" spans="1:16" x14ac:dyDescent="0.3">
      <c r="A17" s="9" t="s">
        <v>164</v>
      </c>
    </row>
    <row r="18" spans="1:16" x14ac:dyDescent="0.3">
      <c r="A18" s="371" t="s">
        <v>78</v>
      </c>
    </row>
    <row r="19" spans="1:16" x14ac:dyDescent="0.3">
      <c r="A19" s="87" t="s">
        <v>89</v>
      </c>
    </row>
    <row r="20" spans="1:16" x14ac:dyDescent="0.3">
      <c r="A20" s="87" t="s">
        <v>163</v>
      </c>
    </row>
    <row r="21" spans="1:16" s="22" customFormat="1" x14ac:dyDescent="0.25">
      <c r="A21" s="87" t="s">
        <v>166</v>
      </c>
    </row>
    <row r="22" spans="1:16" s="20" customFormat="1" x14ac:dyDescent="0.3">
      <c r="A22" s="87" t="s">
        <v>165</v>
      </c>
    </row>
    <row r="23" spans="1:16" x14ac:dyDescent="0.3">
      <c r="A23" s="388" t="s">
        <v>224</v>
      </c>
    </row>
    <row r="24" spans="1:16" x14ac:dyDescent="0.3">
      <c r="A24" s="20"/>
      <c r="B24" s="29"/>
      <c r="C24" s="29"/>
      <c r="D24" s="29"/>
      <c r="E24" s="29"/>
      <c r="F24" s="29"/>
      <c r="G24" s="29"/>
      <c r="H24" s="29"/>
      <c r="I24" s="29"/>
      <c r="J24" s="29"/>
      <c r="K24" s="29"/>
      <c r="L24" s="29"/>
      <c r="M24" s="29"/>
      <c r="N24" s="29"/>
      <c r="O24" s="29"/>
    </row>
    <row r="25" spans="1:16" x14ac:dyDescent="0.3">
      <c r="B25" s="20"/>
      <c r="C25" s="20"/>
      <c r="D25" s="20"/>
      <c r="E25" s="20"/>
      <c r="F25" s="20"/>
      <c r="G25" s="20"/>
      <c r="H25" s="20"/>
      <c r="I25" s="20"/>
      <c r="J25" s="20"/>
      <c r="K25" s="20"/>
      <c r="L25" s="20"/>
      <c r="M25" s="20"/>
      <c r="N25" s="20"/>
      <c r="O25" s="20"/>
      <c r="P25" s="20"/>
    </row>
    <row r="26" spans="1:16" x14ac:dyDescent="0.3">
      <c r="B26" s="83"/>
      <c r="C26" s="83"/>
      <c r="D26" s="83"/>
      <c r="E26" s="83"/>
      <c r="F26" s="83"/>
      <c r="G26" s="83"/>
      <c r="H26" s="83"/>
      <c r="I26" s="83"/>
      <c r="J26" s="83"/>
      <c r="K26" s="83"/>
      <c r="L26" s="83"/>
      <c r="M26" s="83"/>
      <c r="N26" s="83"/>
      <c r="O26" s="83"/>
      <c r="P26" s="20"/>
    </row>
    <row r="27" spans="1:16" x14ac:dyDescent="0.3">
      <c r="B27" s="83"/>
      <c r="C27" s="83"/>
      <c r="D27" s="83"/>
      <c r="E27" s="83"/>
      <c r="F27" s="83"/>
      <c r="G27" s="83"/>
      <c r="H27" s="83"/>
      <c r="I27" s="83"/>
      <c r="J27" s="83"/>
      <c r="K27" s="83"/>
      <c r="L27" s="83"/>
      <c r="M27" s="83"/>
      <c r="N27" s="83"/>
      <c r="O27" s="83"/>
      <c r="P27" s="20"/>
    </row>
    <row r="28" spans="1:16" x14ac:dyDescent="0.3">
      <c r="B28" s="366"/>
      <c r="C28" s="366"/>
      <c r="D28" s="366"/>
      <c r="E28" s="366"/>
      <c r="F28" s="366"/>
      <c r="G28" s="354"/>
      <c r="H28" s="366"/>
      <c r="I28" s="366"/>
      <c r="J28" s="366"/>
      <c r="K28" s="366"/>
      <c r="L28" s="366"/>
      <c r="M28" s="366"/>
      <c r="N28" s="366"/>
      <c r="O28" s="366"/>
      <c r="P28" s="20"/>
    </row>
    <row r="29" spans="1:16" x14ac:dyDescent="0.3">
      <c r="B29" s="366"/>
      <c r="C29" s="366"/>
      <c r="D29" s="366"/>
      <c r="E29" s="366"/>
      <c r="F29" s="366"/>
      <c r="G29" s="354"/>
      <c r="H29" s="366"/>
      <c r="I29" s="366"/>
      <c r="J29" s="366"/>
      <c r="K29" s="366"/>
      <c r="L29" s="367"/>
      <c r="M29" s="366"/>
      <c r="N29" s="366"/>
      <c r="O29" s="366"/>
      <c r="P29" s="20"/>
    </row>
    <row r="30" spans="1:16" x14ac:dyDescent="0.3">
      <c r="B30" s="366"/>
      <c r="C30" s="366"/>
      <c r="D30" s="366"/>
      <c r="E30" s="366"/>
      <c r="F30" s="366"/>
      <c r="G30" s="354"/>
      <c r="H30" s="366"/>
      <c r="I30" s="366"/>
      <c r="J30" s="366"/>
      <c r="K30" s="366"/>
      <c r="L30" s="367"/>
      <c r="M30" s="366"/>
      <c r="N30" s="366"/>
      <c r="O30" s="366"/>
      <c r="P30" s="20"/>
    </row>
    <row r="31" spans="1:16" x14ac:dyDescent="0.3">
      <c r="B31" s="366"/>
      <c r="C31" s="366"/>
      <c r="D31" s="366"/>
      <c r="E31" s="366"/>
      <c r="F31" s="366"/>
      <c r="G31" s="354"/>
      <c r="H31" s="366"/>
      <c r="I31" s="366"/>
      <c r="J31" s="366"/>
      <c r="K31" s="366"/>
      <c r="L31" s="366"/>
      <c r="M31" s="366"/>
      <c r="N31" s="366"/>
      <c r="O31" s="366"/>
      <c r="P31" s="20"/>
    </row>
    <row r="32" spans="1:16" x14ac:dyDescent="0.3">
      <c r="B32" s="366"/>
      <c r="C32" s="366"/>
      <c r="D32" s="366"/>
      <c r="E32" s="366"/>
      <c r="F32" s="366"/>
      <c r="G32" s="354"/>
      <c r="H32" s="366"/>
      <c r="I32" s="366"/>
      <c r="J32" s="366"/>
      <c r="K32" s="366"/>
      <c r="L32" s="366"/>
      <c r="M32" s="367"/>
      <c r="N32" s="366"/>
      <c r="O32" s="366"/>
      <c r="P32" s="20"/>
    </row>
    <row r="33" spans="2:16" x14ac:dyDescent="0.3">
      <c r="B33" s="366"/>
      <c r="C33" s="366"/>
      <c r="D33" s="366"/>
      <c r="E33" s="366"/>
      <c r="F33" s="366"/>
      <c r="G33" s="354"/>
      <c r="H33" s="366"/>
      <c r="I33" s="366"/>
      <c r="J33" s="366"/>
      <c r="K33" s="366"/>
      <c r="L33" s="366"/>
      <c r="M33" s="367"/>
      <c r="N33" s="367"/>
      <c r="O33" s="366"/>
      <c r="P33" s="20"/>
    </row>
    <row r="34" spans="2:16" x14ac:dyDescent="0.3">
      <c r="B34" s="366"/>
      <c r="C34" s="366"/>
      <c r="D34" s="366"/>
      <c r="E34" s="366"/>
      <c r="F34" s="366"/>
      <c r="G34" s="354"/>
      <c r="H34" s="366"/>
      <c r="I34" s="366"/>
      <c r="J34" s="366"/>
      <c r="K34" s="366"/>
      <c r="L34" s="366"/>
      <c r="M34" s="367"/>
      <c r="N34" s="366"/>
      <c r="O34" s="366"/>
      <c r="P34" s="20"/>
    </row>
    <row r="35" spans="2:16" x14ac:dyDescent="0.3">
      <c r="B35" s="366"/>
      <c r="C35" s="366"/>
      <c r="D35" s="366"/>
      <c r="E35" s="366"/>
      <c r="F35" s="366"/>
      <c r="G35" s="354"/>
      <c r="H35" s="366"/>
      <c r="I35" s="366"/>
      <c r="J35" s="366"/>
      <c r="K35" s="366"/>
      <c r="L35" s="366"/>
      <c r="M35" s="367"/>
      <c r="N35" s="367"/>
      <c r="O35" s="366"/>
      <c r="P35" s="20"/>
    </row>
    <row r="36" spans="2:16" x14ac:dyDescent="0.3">
      <c r="B36" s="366"/>
      <c r="C36" s="366"/>
      <c r="D36" s="366"/>
      <c r="E36" s="366"/>
      <c r="F36" s="366"/>
      <c r="G36" s="354"/>
      <c r="H36" s="366"/>
      <c r="I36" s="366"/>
      <c r="J36" s="366"/>
      <c r="K36" s="366"/>
      <c r="L36" s="366"/>
      <c r="M36" s="367"/>
      <c r="N36" s="366"/>
      <c r="O36" s="366"/>
      <c r="P36" s="20"/>
    </row>
    <row r="37" spans="2:16" x14ac:dyDescent="0.3">
      <c r="B37" s="20"/>
      <c r="C37" s="20"/>
      <c r="D37" s="20"/>
      <c r="E37" s="20"/>
      <c r="F37" s="20"/>
      <c r="G37" s="20"/>
      <c r="H37" s="20"/>
      <c r="I37" s="20"/>
      <c r="J37" s="20"/>
      <c r="K37" s="20"/>
      <c r="L37" s="20"/>
      <c r="M37" s="20"/>
      <c r="N37" s="20"/>
      <c r="O37" s="20"/>
      <c r="P37" s="20"/>
    </row>
    <row r="38" spans="2:16" x14ac:dyDescent="0.3">
      <c r="B38" s="20"/>
      <c r="C38" s="20"/>
      <c r="D38" s="20"/>
      <c r="E38" s="20"/>
      <c r="F38" s="20"/>
      <c r="G38" s="20"/>
      <c r="H38" s="20"/>
      <c r="I38" s="20"/>
      <c r="J38" s="20"/>
      <c r="K38" s="20"/>
      <c r="L38" s="20"/>
      <c r="M38" s="20"/>
      <c r="N38" s="20"/>
      <c r="O38" s="20"/>
      <c r="P38" s="20"/>
    </row>
    <row r="40" spans="2:16" x14ac:dyDescent="0.3">
      <c r="B40"/>
      <c r="C40"/>
      <c r="D40"/>
      <c r="E40"/>
      <c r="F40"/>
      <c r="G40"/>
      <c r="H40"/>
      <c r="I40"/>
      <c r="J40"/>
      <c r="K40"/>
      <c r="L40"/>
      <c r="M40" s="237"/>
      <c r="N40" s="237"/>
    </row>
    <row r="41" spans="2:16" x14ac:dyDescent="0.3">
      <c r="B41"/>
      <c r="C41"/>
      <c r="D41"/>
      <c r="E41"/>
      <c r="F41"/>
      <c r="G41"/>
      <c r="H41"/>
      <c r="I41"/>
      <c r="J41"/>
      <c r="K41"/>
      <c r="L41"/>
      <c r="M41" s="237"/>
      <c r="N41" s="237"/>
    </row>
    <row r="42" spans="2:16" x14ac:dyDescent="0.3">
      <c r="B42"/>
      <c r="C42"/>
      <c r="D42"/>
      <c r="E42"/>
      <c r="F42"/>
      <c r="G42"/>
      <c r="H42"/>
      <c r="I42"/>
      <c r="J42"/>
      <c r="K42"/>
      <c r="L42"/>
      <c r="M42" s="237"/>
      <c r="N42" s="237"/>
    </row>
    <row r="43" spans="2:16" x14ac:dyDescent="0.3">
      <c r="B43"/>
      <c r="C43"/>
      <c r="D43"/>
      <c r="E43"/>
      <c r="F43"/>
      <c r="G43"/>
      <c r="H43"/>
      <c r="I43"/>
      <c r="J43"/>
      <c r="K43"/>
      <c r="L43"/>
      <c r="M43" s="237"/>
      <c r="N43" s="237"/>
    </row>
    <row r="44" spans="2:16" x14ac:dyDescent="0.3">
      <c r="B44"/>
      <c r="C44"/>
      <c r="D44"/>
      <c r="E44"/>
      <c r="F44"/>
      <c r="G44"/>
      <c r="H44"/>
      <c r="I44"/>
      <c r="J44"/>
      <c r="K44"/>
      <c r="L44"/>
      <c r="M44" s="237"/>
      <c r="N44" s="237"/>
    </row>
    <row r="45" spans="2:16" x14ac:dyDescent="0.3">
      <c r="B45"/>
      <c r="C45"/>
      <c r="D45"/>
      <c r="E45"/>
      <c r="F45"/>
      <c r="G45"/>
      <c r="H45"/>
      <c r="I45"/>
      <c r="J45"/>
      <c r="K45"/>
      <c r="L45"/>
      <c r="M45" s="237"/>
      <c r="N45" s="237"/>
    </row>
    <row r="46" spans="2:16" x14ac:dyDescent="0.3">
      <c r="B46"/>
      <c r="C46"/>
      <c r="D46"/>
      <c r="E46"/>
      <c r="F46"/>
      <c r="G46"/>
      <c r="H46"/>
      <c r="I46"/>
      <c r="J46"/>
      <c r="K46"/>
      <c r="L46"/>
      <c r="M46" s="237"/>
      <c r="N46" s="237"/>
    </row>
    <row r="47" spans="2:16" x14ac:dyDescent="0.3">
      <c r="B47"/>
      <c r="C47"/>
      <c r="D47"/>
      <c r="E47"/>
      <c r="F47"/>
      <c r="G47"/>
      <c r="H47"/>
      <c r="I47"/>
      <c r="J47"/>
      <c r="K47"/>
      <c r="L47"/>
      <c r="M47" s="237"/>
      <c r="N47" s="237"/>
    </row>
    <row r="48" spans="2:16" x14ac:dyDescent="0.3">
      <c r="B48"/>
      <c r="C48"/>
      <c r="D48"/>
      <c r="E48"/>
      <c r="F48"/>
      <c r="G48"/>
      <c r="H48"/>
      <c r="I48"/>
      <c r="J48"/>
      <c r="K48"/>
      <c r="L48"/>
      <c r="M48" s="237"/>
      <c r="N48" s="237"/>
    </row>
  </sheetData>
  <sortState xmlns:xlrd2="http://schemas.microsoft.com/office/spreadsheetml/2017/richdata2" ref="A4:M12">
    <sortCondition ref="B4:B12"/>
  </sortState>
  <pageMargins left="0.7" right="0.7" top="0.75" bottom="0.75" header="0.3" footer="0.3"/>
  <pageSetup paperSize="9" scale="3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sheetPr>
  <dimension ref="A1:AG35"/>
  <sheetViews>
    <sheetView zoomScale="115" zoomScaleNormal="115" zoomScaleSheetLayoutView="70" workbookViewId="0"/>
  </sheetViews>
  <sheetFormatPr baseColWidth="10" defaultRowHeight="18" x14ac:dyDescent="0.35"/>
  <cols>
    <col min="1" max="1" width="18.140625" style="8" customWidth="1"/>
    <col min="2" max="2" width="69" style="8" customWidth="1"/>
    <col min="3" max="9" width="11.42578125" style="8"/>
    <col min="10" max="10" width="11.42578125" style="8" customWidth="1"/>
    <col min="11" max="11" width="11.42578125" style="8"/>
    <col min="12" max="12" width="12.140625" style="8" bestFit="1" customWidth="1"/>
    <col min="13" max="31" width="11.42578125" style="8"/>
    <col min="32" max="32" width="11.85546875" style="8" bestFit="1" customWidth="1"/>
    <col min="33" max="16384" width="11.42578125" style="8"/>
  </cols>
  <sheetData>
    <row r="1" spans="1:24" s="57" customFormat="1" x14ac:dyDescent="0.35">
      <c r="A1" s="33" t="s">
        <v>186</v>
      </c>
      <c r="M1" s="288"/>
      <c r="N1" s="288"/>
      <c r="O1" s="22"/>
    </row>
    <row r="2" spans="1:24" x14ac:dyDescent="0.35">
      <c r="A2" s="50"/>
      <c r="M2" s="255"/>
      <c r="N2" s="255"/>
      <c r="O2"/>
    </row>
    <row r="3" spans="1:24" x14ac:dyDescent="0.35">
      <c r="A3" s="44"/>
      <c r="B3" s="131" t="s">
        <v>76</v>
      </c>
      <c r="C3" s="291" t="s">
        <v>0</v>
      </c>
      <c r="D3" s="291" t="s">
        <v>1</v>
      </c>
      <c r="E3" s="291" t="s">
        <v>2</v>
      </c>
      <c r="F3" s="291" t="s">
        <v>3</v>
      </c>
      <c r="G3" s="291" t="s">
        <v>4</v>
      </c>
      <c r="H3" s="291" t="s">
        <v>5</v>
      </c>
      <c r="I3" s="292" t="s">
        <v>6</v>
      </c>
      <c r="J3" s="292">
        <v>2024</v>
      </c>
      <c r="L3" s="306"/>
      <c r="M3" s="255"/>
      <c r="N3" s="255"/>
      <c r="O3"/>
    </row>
    <row r="4" spans="1:24" x14ac:dyDescent="0.35">
      <c r="A4" s="405" t="s">
        <v>167</v>
      </c>
      <c r="B4" s="207" t="s">
        <v>80</v>
      </c>
      <c r="C4" s="240">
        <v>85.9</v>
      </c>
      <c r="D4" s="208">
        <v>86.9</v>
      </c>
      <c r="E4" s="208">
        <v>87.5</v>
      </c>
      <c r="F4" s="208">
        <v>88.8</v>
      </c>
      <c r="G4" s="208">
        <v>90.3</v>
      </c>
      <c r="H4" s="208">
        <v>91.5</v>
      </c>
      <c r="I4" s="208">
        <v>92</v>
      </c>
      <c r="J4" s="209">
        <v>92.4</v>
      </c>
      <c r="K4" s="181"/>
      <c r="L4" s="182"/>
      <c r="M4" s="255"/>
      <c r="N4" s="255"/>
      <c r="O4"/>
      <c r="P4" s="182"/>
      <c r="Q4" s="182"/>
      <c r="R4" s="182"/>
      <c r="S4" s="183"/>
      <c r="T4" s="183"/>
      <c r="U4" s="181"/>
      <c r="V4" s="181"/>
      <c r="W4" s="181"/>
      <c r="X4" s="181"/>
    </row>
    <row r="5" spans="1:24" x14ac:dyDescent="0.35">
      <c r="A5" s="405"/>
      <c r="B5" s="210" t="s">
        <v>81</v>
      </c>
      <c r="C5" s="241">
        <v>1.3</v>
      </c>
      <c r="D5" s="211">
        <v>1.3</v>
      </c>
      <c r="E5" s="211">
        <v>1.3</v>
      </c>
      <c r="F5" s="211">
        <v>1.2</v>
      </c>
      <c r="G5" s="211">
        <v>1.1000000000000001</v>
      </c>
      <c r="H5" s="211">
        <v>1</v>
      </c>
      <c r="I5" s="211">
        <v>1</v>
      </c>
      <c r="J5" s="212">
        <v>1</v>
      </c>
      <c r="K5" s="181"/>
      <c r="L5" s="182"/>
      <c r="M5"/>
      <c r="N5"/>
      <c r="O5"/>
      <c r="P5" s="182"/>
      <c r="Q5" s="182"/>
      <c r="R5" s="182"/>
      <c r="S5" s="183"/>
      <c r="T5" s="183"/>
      <c r="U5" s="181"/>
      <c r="V5" s="181"/>
      <c r="W5" s="181"/>
      <c r="X5" s="181"/>
    </row>
    <row r="6" spans="1:24" x14ac:dyDescent="0.35">
      <c r="A6" s="405"/>
      <c r="B6" s="210" t="s">
        <v>82</v>
      </c>
      <c r="C6" s="241">
        <v>4</v>
      </c>
      <c r="D6" s="211">
        <v>4.9000000000000004</v>
      </c>
      <c r="E6" s="211">
        <v>5.0999999999999996</v>
      </c>
      <c r="F6" s="211">
        <v>4.8</v>
      </c>
      <c r="G6" s="211">
        <v>4.5</v>
      </c>
      <c r="H6" s="211">
        <v>4.2</v>
      </c>
      <c r="I6" s="211">
        <v>4</v>
      </c>
      <c r="J6" s="212">
        <v>3.9</v>
      </c>
      <c r="K6" s="181"/>
      <c r="L6" s="182"/>
      <c r="M6"/>
      <c r="N6"/>
      <c r="O6"/>
      <c r="P6" s="182"/>
      <c r="Q6" s="182"/>
      <c r="R6" s="182"/>
      <c r="S6" s="183"/>
      <c r="T6" s="183"/>
      <c r="U6" s="181"/>
      <c r="V6" s="181"/>
      <c r="W6" s="181"/>
      <c r="X6" s="181"/>
    </row>
    <row r="7" spans="1:24" x14ac:dyDescent="0.35">
      <c r="A7" s="405"/>
      <c r="B7" s="210" t="s">
        <v>83</v>
      </c>
      <c r="C7" s="241">
        <v>8.8000000000000007</v>
      </c>
      <c r="D7" s="211">
        <v>6.9</v>
      </c>
      <c r="E7" s="211">
        <v>6.1</v>
      </c>
      <c r="F7" s="211">
        <v>5.2</v>
      </c>
      <c r="G7" s="211">
        <v>4.0999999999999996</v>
      </c>
      <c r="H7" s="211">
        <v>3.3</v>
      </c>
      <c r="I7" s="211">
        <v>3</v>
      </c>
      <c r="J7" s="212">
        <v>2.7</v>
      </c>
      <c r="K7" s="181"/>
      <c r="L7" s="182"/>
      <c r="M7"/>
      <c r="N7"/>
      <c r="O7"/>
      <c r="P7" s="182"/>
      <c r="Q7" s="182"/>
      <c r="R7" s="182"/>
      <c r="S7" s="183"/>
      <c r="T7" s="183"/>
      <c r="U7" s="181"/>
      <c r="V7" s="181"/>
      <c r="W7" s="181"/>
      <c r="X7" s="181"/>
    </row>
    <row r="8" spans="1:24" x14ac:dyDescent="0.35">
      <c r="A8" s="405" t="s">
        <v>168</v>
      </c>
      <c r="B8" s="207" t="s">
        <v>80</v>
      </c>
      <c r="C8" s="242">
        <v>94.9</v>
      </c>
      <c r="D8" s="127">
        <v>95.2</v>
      </c>
      <c r="E8" s="127">
        <v>95.7</v>
      </c>
      <c r="F8" s="127">
        <v>96.1</v>
      </c>
      <c r="G8" s="127">
        <v>96.7</v>
      </c>
      <c r="H8" s="127">
        <v>97</v>
      </c>
      <c r="I8" s="127">
        <v>97.5</v>
      </c>
      <c r="J8" s="128">
        <v>97.6</v>
      </c>
      <c r="K8" s="181"/>
      <c r="L8" s="182"/>
      <c r="M8"/>
      <c r="N8"/>
      <c r="O8"/>
      <c r="P8" s="182"/>
      <c r="Q8" s="182"/>
      <c r="R8" s="182"/>
      <c r="S8" s="52"/>
      <c r="T8" s="52"/>
      <c r="U8" s="52"/>
      <c r="V8" s="52"/>
      <c r="W8" s="52"/>
      <c r="X8" s="52"/>
    </row>
    <row r="9" spans="1:24" x14ac:dyDescent="0.35">
      <c r="A9" s="405"/>
      <c r="B9" s="210" t="s">
        <v>81</v>
      </c>
      <c r="C9" s="243">
        <v>0.6</v>
      </c>
      <c r="D9" s="125">
        <v>0.6</v>
      </c>
      <c r="E9" s="125">
        <v>0.6</v>
      </c>
      <c r="F9" s="125">
        <v>0.5</v>
      </c>
      <c r="G9" s="125">
        <v>0.4</v>
      </c>
      <c r="H9" s="125">
        <v>0.4</v>
      </c>
      <c r="I9" s="125">
        <v>0.4</v>
      </c>
      <c r="J9" s="126">
        <v>0.4</v>
      </c>
      <c r="K9" s="181"/>
      <c r="L9" s="182"/>
      <c r="M9"/>
      <c r="N9"/>
      <c r="O9"/>
      <c r="P9" s="182"/>
      <c r="Q9" s="182"/>
      <c r="R9" s="182"/>
      <c r="S9" s="52"/>
      <c r="T9" s="52"/>
      <c r="U9" s="52"/>
      <c r="V9" s="52"/>
      <c r="W9" s="52"/>
      <c r="X9" s="52"/>
    </row>
    <row r="10" spans="1:24" x14ac:dyDescent="0.35">
      <c r="A10" s="405"/>
      <c r="B10" s="210" t="s">
        <v>82</v>
      </c>
      <c r="C10" s="243">
        <v>1.3</v>
      </c>
      <c r="D10" s="125">
        <v>1.3</v>
      </c>
      <c r="E10" s="125">
        <v>1.2</v>
      </c>
      <c r="F10" s="125">
        <v>1.1000000000000001</v>
      </c>
      <c r="G10" s="125">
        <v>1</v>
      </c>
      <c r="H10" s="125">
        <v>0.9</v>
      </c>
      <c r="I10" s="125">
        <v>0.8</v>
      </c>
      <c r="J10" s="126">
        <v>0.8</v>
      </c>
      <c r="K10" s="181"/>
      <c r="L10" s="182"/>
      <c r="M10" s="255"/>
      <c r="N10" s="255"/>
      <c r="O10"/>
      <c r="P10" s="182"/>
      <c r="Q10" s="182"/>
      <c r="R10" s="182"/>
      <c r="S10" s="52"/>
      <c r="T10" s="52"/>
      <c r="U10" s="52"/>
      <c r="V10" s="52"/>
      <c r="W10" s="52"/>
      <c r="X10" s="52"/>
    </row>
    <row r="11" spans="1:24" x14ac:dyDescent="0.35">
      <c r="A11" s="405"/>
      <c r="B11" s="160" t="s">
        <v>83</v>
      </c>
      <c r="C11" s="244">
        <v>3.2</v>
      </c>
      <c r="D11" s="129">
        <v>2.9</v>
      </c>
      <c r="E11" s="129">
        <v>2.5</v>
      </c>
      <c r="F11" s="129">
        <v>2.2999999999999998</v>
      </c>
      <c r="G11" s="129">
        <v>1.9</v>
      </c>
      <c r="H11" s="368">
        <v>1.7</v>
      </c>
      <c r="I11" s="129">
        <v>1.3</v>
      </c>
      <c r="J11" s="130">
        <v>1.2</v>
      </c>
      <c r="K11" s="181"/>
      <c r="L11" s="52"/>
      <c r="M11" s="255"/>
      <c r="N11" s="255"/>
      <c r="O11"/>
      <c r="P11" s="52"/>
      <c r="R11" s="52"/>
      <c r="S11" s="52"/>
      <c r="T11" s="52"/>
      <c r="U11" s="52"/>
      <c r="V11" s="52"/>
      <c r="W11" s="52"/>
      <c r="X11" s="52"/>
    </row>
    <row r="12" spans="1:24" x14ac:dyDescent="0.35">
      <c r="M12" s="255"/>
      <c r="N12" s="255"/>
      <c r="O12"/>
    </row>
    <row r="13" spans="1:24" s="185" customFormat="1" x14ac:dyDescent="0.35">
      <c r="A13" s="184" t="s">
        <v>187</v>
      </c>
      <c r="M13" s="255"/>
      <c r="N13" s="255"/>
      <c r="O13"/>
    </row>
    <row r="14" spans="1:24" s="57" customFormat="1" ht="54.75" customHeight="1" x14ac:dyDescent="0.35">
      <c r="A14" s="404" t="s">
        <v>169</v>
      </c>
      <c r="B14" s="404"/>
      <c r="C14" s="404"/>
      <c r="D14" s="404"/>
      <c r="E14" s="404"/>
      <c r="F14" s="404"/>
      <c r="G14" s="404"/>
      <c r="H14" s="404"/>
      <c r="I14" s="404"/>
      <c r="J14" s="404"/>
      <c r="K14" s="404"/>
      <c r="L14" s="404"/>
      <c r="M14" s="404"/>
      <c r="N14" s="404"/>
      <c r="O14" s="404"/>
      <c r="P14" s="404"/>
    </row>
    <row r="15" spans="1:24" x14ac:dyDescent="0.35">
      <c r="A15" s="90" t="s">
        <v>170</v>
      </c>
      <c r="B15" s="57"/>
      <c r="C15" s="57"/>
      <c r="D15" s="57"/>
      <c r="E15" s="57"/>
      <c r="F15" s="57"/>
      <c r="G15" s="57"/>
      <c r="H15" s="57"/>
      <c r="I15" s="57"/>
      <c r="J15" s="57"/>
      <c r="K15" s="57"/>
      <c r="L15" s="57"/>
      <c r="M15" s="57"/>
      <c r="N15" s="57"/>
      <c r="O15" s="57"/>
      <c r="P15" s="57"/>
    </row>
    <row r="16" spans="1:24" s="57" customFormat="1" x14ac:dyDescent="0.35">
      <c r="A16" s="90" t="s">
        <v>146</v>
      </c>
    </row>
    <row r="17" spans="1:33" x14ac:dyDescent="0.35">
      <c r="A17" s="388" t="s">
        <v>224</v>
      </c>
      <c r="B17" s="57"/>
      <c r="C17" s="124"/>
      <c r="D17" s="124"/>
      <c r="E17" s="124"/>
      <c r="F17" s="124"/>
      <c r="G17" s="124"/>
      <c r="H17" s="124"/>
      <c r="I17" s="124"/>
      <c r="J17" s="124"/>
      <c r="K17" s="57"/>
      <c r="L17" s="57"/>
      <c r="M17" s="57"/>
      <c r="N17" s="57"/>
      <c r="O17" s="57"/>
      <c r="P17" s="57"/>
    </row>
    <row r="18" spans="1:33" x14ac:dyDescent="0.35">
      <c r="C18" s="52"/>
      <c r="D18" s="52"/>
      <c r="E18" s="52"/>
      <c r="F18" s="52"/>
      <c r="G18" s="52"/>
      <c r="H18" s="52"/>
      <c r="I18" s="52"/>
      <c r="J18" s="52"/>
    </row>
    <row r="19" spans="1:33" x14ac:dyDescent="0.35">
      <c r="C19" s="52"/>
      <c r="D19" s="52"/>
      <c r="E19" s="52"/>
      <c r="F19" s="52"/>
      <c r="G19" s="52"/>
      <c r="H19" s="52"/>
      <c r="I19" s="52"/>
      <c r="J19" s="52"/>
      <c r="K19" s="89"/>
      <c r="L19" s="89"/>
      <c r="M19" s="89"/>
      <c r="N19" s="89"/>
      <c r="O19" s="89"/>
      <c r="P19" s="89"/>
      <c r="Q19" s="89"/>
      <c r="R19" s="89"/>
      <c r="S19" s="89"/>
      <c r="T19" s="89"/>
      <c r="U19" s="89"/>
      <c r="V19" s="89"/>
      <c r="W19" s="89"/>
      <c r="X19" s="89"/>
      <c r="Y19" s="89"/>
      <c r="Z19" s="89"/>
      <c r="AA19" s="89"/>
      <c r="AB19" s="89"/>
      <c r="AC19" s="89"/>
      <c r="AD19" s="89"/>
      <c r="AE19" s="89"/>
    </row>
    <row r="20" spans="1:33" x14ac:dyDescent="0.35">
      <c r="C20" s="181"/>
      <c r="D20" s="181"/>
      <c r="E20" s="181"/>
      <c r="F20" s="181"/>
      <c r="G20" s="181"/>
      <c r="H20" s="181"/>
      <c r="I20" s="181"/>
      <c r="J20" s="181"/>
      <c r="K20"/>
      <c r="L20"/>
      <c r="M20"/>
      <c r="N20"/>
      <c r="O20"/>
      <c r="P20"/>
      <c r="Q20"/>
      <c r="R20"/>
      <c r="S20"/>
      <c r="T20"/>
      <c r="U20"/>
      <c r="V20"/>
      <c r="W20"/>
      <c r="X20"/>
      <c r="Y20"/>
      <c r="Z20"/>
      <c r="AA20"/>
      <c r="AB20"/>
      <c r="AC20"/>
      <c r="AD20"/>
      <c r="AE20"/>
      <c r="AF20" s="182"/>
      <c r="AG20" s="182"/>
    </row>
    <row r="21" spans="1:33" x14ac:dyDescent="0.35">
      <c r="C21" s="181"/>
      <c r="D21" s="181"/>
      <c r="E21" s="181"/>
      <c r="F21" s="181"/>
      <c r="G21" s="181"/>
      <c r="H21" s="181"/>
      <c r="I21" s="181"/>
      <c r="J21" s="181"/>
      <c r="K21"/>
      <c r="L21"/>
      <c r="M21"/>
      <c r="N21"/>
      <c r="O21"/>
      <c r="P21"/>
      <c r="Q21"/>
      <c r="R21"/>
      <c r="S21"/>
      <c r="T21"/>
      <c r="U21"/>
      <c r="V21"/>
      <c r="W21"/>
      <c r="X21"/>
      <c r="Y21"/>
      <c r="Z21"/>
      <c r="AA21"/>
      <c r="AB21"/>
      <c r="AC21"/>
      <c r="AD21"/>
      <c r="AE21"/>
    </row>
    <row r="22" spans="1:33" x14ac:dyDescent="0.35">
      <c r="C22" s="355"/>
      <c r="D22" s="355"/>
      <c r="E22" s="355"/>
      <c r="F22" s="355"/>
      <c r="G22" s="355"/>
      <c r="H22" s="355"/>
      <c r="I22" s="355"/>
      <c r="J22" s="355"/>
      <c r="K22"/>
      <c r="L22"/>
      <c r="M22"/>
      <c r="N22"/>
      <c r="O22"/>
      <c r="P22"/>
      <c r="Q22"/>
      <c r="R22"/>
      <c r="S22"/>
      <c r="T22"/>
      <c r="U22"/>
      <c r="V22"/>
      <c r="W22"/>
      <c r="X22"/>
      <c r="Y22"/>
      <c r="Z22"/>
      <c r="AA22"/>
      <c r="AB22"/>
      <c r="AC22"/>
      <c r="AD22"/>
      <c r="AE22"/>
    </row>
    <row r="23" spans="1:33" x14ac:dyDescent="0.35">
      <c r="C23" s="355"/>
      <c r="D23" s="355"/>
      <c r="E23" s="355"/>
      <c r="F23" s="355"/>
      <c r="G23" s="355"/>
      <c r="H23" s="355"/>
      <c r="I23" s="355"/>
      <c r="J23" s="355"/>
      <c r="K23"/>
      <c r="L23"/>
      <c r="M23"/>
      <c r="N23"/>
      <c r="O23"/>
      <c r="P23"/>
      <c r="Q23"/>
      <c r="R23"/>
      <c r="S23"/>
      <c r="T23"/>
      <c r="U23"/>
      <c r="V23"/>
      <c r="W23"/>
      <c r="X23"/>
      <c r="Y23"/>
      <c r="Z23"/>
      <c r="AA23"/>
      <c r="AB23"/>
      <c r="AC23"/>
      <c r="AD23"/>
      <c r="AE23"/>
    </row>
    <row r="24" spans="1:33" x14ac:dyDescent="0.35">
      <c r="C24" s="182"/>
      <c r="D24" s="182"/>
      <c r="E24" s="182"/>
      <c r="F24" s="182"/>
      <c r="G24" s="182"/>
      <c r="H24" s="182"/>
      <c r="I24" s="182"/>
      <c r="J24" s="182"/>
      <c r="K24"/>
      <c r="L24"/>
      <c r="M24"/>
      <c r="N24"/>
      <c r="O24"/>
      <c r="P24"/>
      <c r="Q24"/>
      <c r="R24"/>
      <c r="S24"/>
      <c r="T24"/>
      <c r="U24"/>
      <c r="V24"/>
      <c r="W24"/>
      <c r="X24"/>
      <c r="Y24"/>
      <c r="Z24"/>
      <c r="AA24"/>
      <c r="AB24"/>
      <c r="AC24"/>
      <c r="AD24"/>
      <c r="AE24"/>
    </row>
    <row r="25" spans="1:33" x14ac:dyDescent="0.35">
      <c r="C25" s="182"/>
      <c r="D25" s="182"/>
      <c r="E25" s="182"/>
      <c r="F25" s="182"/>
      <c r="G25" s="182"/>
      <c r="H25" s="182"/>
      <c r="I25" s="182"/>
      <c r="J25" s="182"/>
      <c r="K25"/>
      <c r="L25"/>
      <c r="M25"/>
      <c r="N25"/>
      <c r="O25"/>
      <c r="P25"/>
      <c r="Q25"/>
      <c r="R25"/>
      <c r="S25"/>
      <c r="T25"/>
      <c r="U25"/>
      <c r="V25"/>
      <c r="W25"/>
      <c r="X25"/>
      <c r="Y25"/>
      <c r="Z25"/>
      <c r="AA25"/>
      <c r="AB25"/>
      <c r="AC25"/>
      <c r="AD25"/>
      <c r="AE25"/>
    </row>
    <row r="26" spans="1:33" x14ac:dyDescent="0.35">
      <c r="C26" s="356"/>
      <c r="D26" s="356"/>
      <c r="E26" s="356"/>
      <c r="F26" s="356"/>
      <c r="G26" s="356"/>
      <c r="H26" s="356"/>
      <c r="I26" s="356"/>
      <c r="J26" s="356"/>
      <c r="K26"/>
      <c r="L26"/>
      <c r="M26"/>
      <c r="N26"/>
      <c r="O26"/>
      <c r="P26"/>
      <c r="Q26"/>
      <c r="R26"/>
      <c r="S26"/>
      <c r="T26"/>
      <c r="U26"/>
      <c r="V26"/>
      <c r="W26"/>
      <c r="X26"/>
      <c r="Y26"/>
      <c r="Z26"/>
      <c r="AA26"/>
      <c r="AB26"/>
      <c r="AC26"/>
      <c r="AD26"/>
      <c r="AE26"/>
    </row>
    <row r="27" spans="1:33" x14ac:dyDescent="0.35">
      <c r="C27" s="356"/>
      <c r="D27" s="356"/>
      <c r="E27" s="357"/>
      <c r="F27" s="356"/>
      <c r="G27" s="356"/>
      <c r="H27" s="356"/>
      <c r="I27" s="356"/>
      <c r="J27" s="356"/>
      <c r="K27"/>
      <c r="L27"/>
      <c r="M27"/>
      <c r="N27"/>
      <c r="O27"/>
      <c r="P27"/>
      <c r="Q27"/>
      <c r="R27"/>
      <c r="S27"/>
      <c r="T27"/>
      <c r="U27"/>
      <c r="V27"/>
      <c r="W27"/>
      <c r="X27"/>
      <c r="Y27"/>
      <c r="Z27"/>
      <c r="AA27"/>
      <c r="AB27"/>
      <c r="AC27"/>
      <c r="AD27"/>
      <c r="AE27"/>
    </row>
    <row r="28" spans="1:33" x14ac:dyDescent="0.35">
      <c r="C28" s="356"/>
      <c r="D28" s="356"/>
      <c r="E28" s="357"/>
      <c r="F28" s="356"/>
      <c r="G28" s="356"/>
      <c r="H28" s="356"/>
      <c r="I28" s="356"/>
      <c r="J28" s="356"/>
      <c r="K28"/>
      <c r="L28"/>
      <c r="M28"/>
      <c r="N28"/>
      <c r="O28"/>
      <c r="P28"/>
      <c r="Q28"/>
      <c r="R28"/>
      <c r="S28"/>
      <c r="T28"/>
      <c r="U28"/>
      <c r="V28"/>
      <c r="W28"/>
      <c r="X28"/>
      <c r="Y28"/>
      <c r="Z28"/>
      <c r="AA28"/>
      <c r="AB28"/>
      <c r="AC28"/>
      <c r="AD28"/>
      <c r="AE28"/>
    </row>
    <row r="29" spans="1:33" x14ac:dyDescent="0.35">
      <c r="C29" s="356"/>
      <c r="D29" s="356"/>
      <c r="E29" s="357"/>
      <c r="F29" s="356"/>
      <c r="G29" s="356"/>
      <c r="H29" s="356"/>
      <c r="I29" s="356"/>
      <c r="J29" s="356"/>
      <c r="K29"/>
      <c r="L29"/>
      <c r="M29"/>
      <c r="N29"/>
      <c r="O29"/>
      <c r="P29"/>
      <c r="Q29"/>
      <c r="R29"/>
      <c r="S29"/>
      <c r="T29"/>
      <c r="U29"/>
      <c r="V29"/>
      <c r="W29"/>
      <c r="X29"/>
      <c r="Y29"/>
      <c r="Z29"/>
      <c r="AA29"/>
      <c r="AB29"/>
      <c r="AC29"/>
      <c r="AD29"/>
      <c r="AE29"/>
    </row>
    <row r="30" spans="1:33" x14ac:dyDescent="0.35">
      <c r="C30" s="356"/>
      <c r="D30" s="356"/>
      <c r="E30" s="356"/>
      <c r="F30" s="356"/>
      <c r="G30" s="356"/>
      <c r="H30" s="356"/>
      <c r="I30" s="356"/>
      <c r="J30" s="356"/>
      <c r="K30"/>
      <c r="L30"/>
      <c r="M30"/>
      <c r="N30"/>
      <c r="O30"/>
      <c r="P30"/>
      <c r="Q30"/>
      <c r="R30"/>
      <c r="S30"/>
      <c r="T30"/>
      <c r="U30"/>
      <c r="V30"/>
      <c r="W30"/>
      <c r="X30"/>
      <c r="Y30"/>
      <c r="Z30"/>
      <c r="AA30"/>
      <c r="AB30"/>
      <c r="AC30"/>
      <c r="AD30"/>
      <c r="AE30"/>
    </row>
    <row r="31" spans="1:33" x14ac:dyDescent="0.35">
      <c r="C31" s="356"/>
      <c r="D31" s="356"/>
      <c r="E31" s="356"/>
      <c r="F31" s="356"/>
      <c r="G31" s="356"/>
      <c r="H31" s="356"/>
      <c r="I31" s="356"/>
      <c r="J31" s="356"/>
      <c r="K31"/>
      <c r="L31"/>
      <c r="M31"/>
      <c r="N31"/>
      <c r="O31"/>
      <c r="P31"/>
      <c r="Q31"/>
      <c r="R31"/>
      <c r="S31"/>
      <c r="T31"/>
      <c r="U31"/>
      <c r="V31"/>
      <c r="W31"/>
      <c r="X31"/>
      <c r="Y31"/>
      <c r="Z31"/>
      <c r="AA31"/>
      <c r="AB31"/>
      <c r="AC31"/>
      <c r="AD31"/>
      <c r="AE31"/>
    </row>
    <row r="32" spans="1:33" x14ac:dyDescent="0.35">
      <c r="C32" s="356"/>
      <c r="D32" s="356"/>
      <c r="E32" s="356"/>
      <c r="F32" s="356"/>
      <c r="G32" s="356"/>
      <c r="H32" s="356"/>
      <c r="I32" s="356"/>
      <c r="J32" s="356"/>
      <c r="K32"/>
      <c r="L32"/>
      <c r="M32"/>
      <c r="N32"/>
      <c r="O32"/>
      <c r="P32"/>
      <c r="Q32"/>
      <c r="R32"/>
      <c r="S32"/>
      <c r="T32"/>
      <c r="U32"/>
      <c r="V32"/>
      <c r="W32"/>
      <c r="X32"/>
      <c r="Y32"/>
      <c r="Z32"/>
      <c r="AA32"/>
      <c r="AB32"/>
      <c r="AC32"/>
      <c r="AD32"/>
      <c r="AE32"/>
    </row>
    <row r="33" spans="3:31" x14ac:dyDescent="0.35">
      <c r="C33" s="356"/>
      <c r="D33" s="356"/>
      <c r="E33" s="356"/>
      <c r="F33" s="356"/>
      <c r="G33" s="356"/>
      <c r="H33" s="356"/>
      <c r="I33" s="356"/>
      <c r="J33" s="356"/>
      <c r="K33"/>
      <c r="L33"/>
      <c r="M33"/>
      <c r="N33"/>
      <c r="O33"/>
      <c r="P33"/>
      <c r="Q33"/>
      <c r="R33"/>
      <c r="S33"/>
      <c r="T33"/>
      <c r="U33"/>
      <c r="V33"/>
      <c r="W33"/>
      <c r="X33"/>
      <c r="Y33"/>
      <c r="Z33"/>
      <c r="AA33"/>
      <c r="AB33"/>
      <c r="AC33"/>
      <c r="AD33"/>
      <c r="AE33"/>
    </row>
    <row r="34" spans="3:31" x14ac:dyDescent="0.35">
      <c r="K34"/>
      <c r="L34"/>
      <c r="M34"/>
      <c r="N34"/>
      <c r="O34"/>
      <c r="P34"/>
      <c r="Q34"/>
      <c r="R34"/>
      <c r="S34"/>
      <c r="T34"/>
      <c r="U34"/>
      <c r="V34"/>
      <c r="W34"/>
      <c r="X34"/>
      <c r="Y34"/>
      <c r="Z34"/>
      <c r="AA34"/>
      <c r="AB34"/>
      <c r="AC34"/>
      <c r="AD34"/>
      <c r="AE34"/>
    </row>
    <row r="35" spans="3:31" x14ac:dyDescent="0.35">
      <c r="K35"/>
      <c r="L35"/>
      <c r="M35"/>
      <c r="N35"/>
      <c r="O35"/>
      <c r="P35"/>
      <c r="Q35"/>
      <c r="R35"/>
      <c r="S35"/>
      <c r="T35"/>
      <c r="U35"/>
      <c r="V35"/>
      <c r="W35"/>
      <c r="X35"/>
      <c r="Y35"/>
      <c r="Z35"/>
      <c r="AA35"/>
      <c r="AB35"/>
      <c r="AC35"/>
      <c r="AD35"/>
      <c r="AE35"/>
    </row>
  </sheetData>
  <mergeCells count="3">
    <mergeCell ref="A14:P14"/>
    <mergeCell ref="A4:A7"/>
    <mergeCell ref="A8:A11"/>
  </mergeCells>
  <pageMargins left="0.7" right="0.7" top="0.75" bottom="0.75" header="0.3" footer="0.3"/>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6"/>
  <sheetViews>
    <sheetView zoomScaleNormal="100" workbookViewId="0">
      <selection activeCell="A16" sqref="A16:XFD16"/>
    </sheetView>
  </sheetViews>
  <sheetFormatPr baseColWidth="10" defaultRowHeight="15" x14ac:dyDescent="0.25"/>
  <cols>
    <col min="1" max="1" width="179.42578125" bestFit="1" customWidth="1"/>
  </cols>
  <sheetData>
    <row r="2" spans="1:1" ht="18" x14ac:dyDescent="0.35">
      <c r="A2" s="268" t="s">
        <v>57</v>
      </c>
    </row>
    <row r="4" spans="1:1" ht="15.75" x14ac:dyDescent="0.25">
      <c r="A4" s="1" t="s">
        <v>190</v>
      </c>
    </row>
    <row r="5" spans="1:1" ht="15.75" x14ac:dyDescent="0.25">
      <c r="A5" s="254" t="s">
        <v>191</v>
      </c>
    </row>
    <row r="6" spans="1:1" ht="15.75" x14ac:dyDescent="0.3">
      <c r="A6" s="78" t="s">
        <v>192</v>
      </c>
    </row>
    <row r="7" spans="1:1" ht="15.75" x14ac:dyDescent="0.3">
      <c r="A7" s="78" t="s">
        <v>193</v>
      </c>
    </row>
    <row r="8" spans="1:1" ht="15.75" x14ac:dyDescent="0.3">
      <c r="A8" s="78" t="s">
        <v>194</v>
      </c>
    </row>
    <row r="9" spans="1:1" ht="15.75" x14ac:dyDescent="0.3">
      <c r="A9" s="78" t="s">
        <v>195</v>
      </c>
    </row>
    <row r="10" spans="1:1" ht="15.75" x14ac:dyDescent="0.3">
      <c r="A10" s="213" t="s">
        <v>96</v>
      </c>
    </row>
    <row r="11" spans="1:1" ht="15.75" x14ac:dyDescent="0.3">
      <c r="A11" s="213" t="s">
        <v>196</v>
      </c>
    </row>
    <row r="12" spans="1:1" ht="15.75" x14ac:dyDescent="0.3">
      <c r="A12" s="213" t="s">
        <v>197</v>
      </c>
    </row>
    <row r="13" spans="1:1" ht="15.75" x14ac:dyDescent="0.3">
      <c r="A13" s="213" t="s">
        <v>198</v>
      </c>
    </row>
    <row r="14" spans="1:1" ht="15.75" x14ac:dyDescent="0.3">
      <c r="A14" s="213" t="s">
        <v>199</v>
      </c>
    </row>
    <row r="15" spans="1:1" s="22" customFormat="1" ht="15.75" x14ac:dyDescent="0.3">
      <c r="A15" s="373" t="s">
        <v>189</v>
      </c>
    </row>
    <row r="16" spans="1:1" s="7" customFormat="1" ht="32.25" x14ac:dyDescent="0.35">
      <c r="A16" s="373" t="s">
        <v>225</v>
      </c>
    </row>
  </sheetData>
  <hyperlinks>
    <hyperlink ref="A9" r:id="rId1" display="1 - Le Laidier, Michaudon, Prouchandy (2016), « Depuis la loi de 2005, la scolarisation des enfants en situation de handicap a très fortement progressé », Note d’information, n°16.36, décembre." xr:uid="{00000000-0004-0000-0100-000000000000}"/>
    <hyperlink ref="A5" r:id="rId2" display="https://drees.solidarites-sante.gouv.fr/sites/default/files/2022-05/ER 1231 Structures Me%CC%81dico-sociales pour enfants et ado - BAT.pdf" xr:uid="{00000000-0004-0000-0100-000001000000}"/>
    <hyperlink ref="A7" r:id="rId3" display="3 - DEPP, 2024, Panorama statistique des personnels de l'enseignement scolaire 2022-2023, Paris" xr:uid="{00000000-0004-0000-0100-000002000000}"/>
    <hyperlink ref="A11" r:id="rId4" display="https://www.cnsa.fr/sites/default/files/2024-03/PUB_reperes_statistiques_n20-attributions-droits-mdph-2022_vd.pdf" xr:uid="{00000000-0004-0000-0100-000003000000}"/>
    <hyperlink ref="A8" r:id="rId5" display="3 - DREES, 2024, Le handicap en chiffres – Édition 2024, Paris" xr:uid="{00000000-0004-0000-0100-000004000000}"/>
    <hyperlink ref="A6" r:id="rId6" display="5 -DEPP, 2024,  Repères et références statistiques 2024, Paris" xr:uid="{00000000-0004-0000-0100-000005000000}"/>
    <hyperlink ref="A10" r:id="rId7" display="2 - Synthèse de la DEPP, n°1, août 2021, DEPP (mise à jour avril 2024)" xr:uid="{00000000-0004-0000-0100-000006000000}"/>
    <hyperlink ref="A4" r:id="rId8" display="1 - Farges (2025), &quot;174 000 enfants et adolescents handicapés sont accompagnés par des structures dédiées fin 2022&quot;, Etudes et Résultats, n°1331, mars." xr:uid="{00000000-0004-0000-0100-000007000000}"/>
    <hyperlink ref="A12" r:id="rId9" display="https://www.cnsa.fr/sites/default/files/2025-04/PUB-RS-23_MDPH_VF-access.pdf" xr:uid="{00000000-0004-0000-0100-000008000000}"/>
    <hyperlink ref="A13" r:id="rId10" display="9 - Galtier, Manivel, Peruyero, 2025, &quot;Jeunes en situation de handicap : une mobilité sociale entravée&quot;, Note d'analyse, mai." xr:uid="{00000000-0004-0000-0100-000009000000}"/>
    <hyperlink ref="A14" r:id="rId11" xr:uid="{00000000-0004-0000-0100-00000A000000}"/>
    <hyperlink ref="A15" r:id="rId12" xr:uid="{00000000-0004-0000-0100-00000B000000}"/>
    <hyperlink ref="A16" r:id="rId13" display="13 - Farges A, 2025, &quot;Jeunes handicapés : près des deux tiers des 6-15 ans accompagnés sont scolarisés en milieu ordinaire fin 2022, contre moins de la moitié fin 2010&quot;, Études et Résultats, 1351, Drees." xr:uid="{40EACDE0-D84A-4A1D-9253-F1F9E7DF6512}"/>
  </hyperlinks>
  <pageMargins left="0.7" right="0.7" top="0.75" bottom="0.75" header="0.3" footer="0.3"/>
  <pageSetup paperSize="9"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A1:AF39"/>
  <sheetViews>
    <sheetView zoomScaleNormal="100" zoomScaleSheetLayoutView="40" workbookViewId="0"/>
  </sheetViews>
  <sheetFormatPr baseColWidth="10" defaultRowHeight="18" x14ac:dyDescent="0.35"/>
  <cols>
    <col min="1" max="1" width="79.140625" style="7" customWidth="1"/>
    <col min="2" max="2" width="10.85546875" style="7" bestFit="1" customWidth="1"/>
    <col min="3" max="3" width="10.85546875" style="7" customWidth="1"/>
    <col min="4" max="5" width="10.5703125" style="7" customWidth="1"/>
    <col min="6" max="6" width="10.85546875" style="7" customWidth="1"/>
    <col min="7" max="7" width="11.28515625" style="7" customWidth="1"/>
    <col min="8" max="9" width="10.85546875" style="7" customWidth="1"/>
    <col min="10" max="11" width="11.28515625" style="7" customWidth="1"/>
    <col min="12" max="12" width="11.42578125" style="7" customWidth="1"/>
    <col min="13" max="16" width="11.28515625" style="7" customWidth="1"/>
    <col min="17" max="17" width="10.85546875" style="7" customWidth="1"/>
    <col min="18" max="18" width="11.28515625" style="7" customWidth="1"/>
    <col min="19" max="19" width="10.85546875" style="7" customWidth="1"/>
    <col min="20" max="20" width="10.85546875" style="7" bestFit="1" customWidth="1"/>
    <col min="21" max="21" width="16.28515625" style="7" customWidth="1"/>
    <col min="22" max="22" width="11.28515625" style="7" bestFit="1" customWidth="1"/>
    <col min="23" max="23" width="11.42578125" style="7"/>
    <col min="24" max="24" width="17.42578125" style="7" customWidth="1"/>
    <col min="25" max="16384" width="11.42578125" style="7"/>
  </cols>
  <sheetData>
    <row r="1" spans="1:32" ht="18.75" customHeight="1" x14ac:dyDescent="0.35">
      <c r="A1" s="13" t="s">
        <v>179</v>
      </c>
      <c r="B1" s="13"/>
      <c r="C1" s="13"/>
      <c r="D1" s="13"/>
      <c r="E1" s="13"/>
      <c r="F1" s="13"/>
      <c r="G1" s="5"/>
      <c r="H1" s="5"/>
      <c r="I1" s="5"/>
      <c r="J1" s="5"/>
      <c r="K1" s="3"/>
      <c r="L1" s="5"/>
      <c r="M1" s="6"/>
      <c r="N1" s="4"/>
      <c r="O1" s="4"/>
      <c r="P1" s="4"/>
      <c r="Q1" s="4"/>
      <c r="Y1" s="57"/>
      <c r="Z1" s="57"/>
      <c r="AA1" s="57"/>
    </row>
    <row r="2" spans="1:32" x14ac:dyDescent="0.35">
      <c r="B2" s="260"/>
      <c r="C2" s="260"/>
      <c r="D2" s="260"/>
      <c r="E2" s="260"/>
      <c r="F2" s="260"/>
      <c r="G2" s="260"/>
      <c r="H2" s="260"/>
      <c r="I2" s="260"/>
      <c r="J2" s="260"/>
      <c r="K2" s="260"/>
      <c r="L2" s="260"/>
      <c r="M2" s="260"/>
      <c r="N2" s="260"/>
      <c r="O2" s="260"/>
      <c r="P2" s="260"/>
      <c r="Q2" s="260"/>
      <c r="R2" s="260"/>
      <c r="S2" s="260"/>
      <c r="T2" s="260"/>
      <c r="X2" s="188"/>
      <c r="Y2" s="57"/>
      <c r="Z2" s="57"/>
      <c r="AA2" s="57"/>
    </row>
    <row r="3" spans="1:32" s="10" customFormat="1" ht="29.25" customHeight="1" thickBot="1" x14ac:dyDescent="0.35">
      <c r="A3" s="326"/>
      <c r="B3" s="327">
        <v>2006</v>
      </c>
      <c r="C3" s="327">
        <v>2007</v>
      </c>
      <c r="D3" s="327">
        <v>2008</v>
      </c>
      <c r="E3" s="327">
        <v>2009</v>
      </c>
      <c r="F3" s="327">
        <v>2010</v>
      </c>
      <c r="G3" s="327">
        <v>2011</v>
      </c>
      <c r="H3" s="327">
        <v>2012</v>
      </c>
      <c r="I3" s="327">
        <v>2013</v>
      </c>
      <c r="J3" s="327">
        <v>2014</v>
      </c>
      <c r="K3" s="327">
        <v>2015</v>
      </c>
      <c r="L3" s="327" t="s">
        <v>90</v>
      </c>
      <c r="M3" s="327">
        <v>2017</v>
      </c>
      <c r="N3" s="327">
        <v>2018</v>
      </c>
      <c r="O3" s="327">
        <v>2019</v>
      </c>
      <c r="P3" s="327">
        <v>2020</v>
      </c>
      <c r="Q3" s="327">
        <v>2021</v>
      </c>
      <c r="R3" s="327">
        <v>2022</v>
      </c>
      <c r="S3" s="327">
        <v>2023</v>
      </c>
      <c r="T3" s="327">
        <v>2024</v>
      </c>
      <c r="U3" s="328" t="s">
        <v>99</v>
      </c>
      <c r="V3" s="329" t="s">
        <v>91</v>
      </c>
      <c r="W3" s="89"/>
      <c r="X3" s="309"/>
      <c r="Y3" s="281"/>
      <c r="Z3" s="281"/>
      <c r="AA3" s="45"/>
    </row>
    <row r="4" spans="1:32" s="10" customFormat="1" ht="17.25" thickTop="1" thickBot="1" x14ac:dyDescent="0.35">
      <c r="A4" s="330" t="s">
        <v>125</v>
      </c>
      <c r="B4" s="332">
        <f t="shared" ref="B4:K4" si="0">B6+B7+B12+B13</f>
        <v>155400</v>
      </c>
      <c r="C4" s="332">
        <f t="shared" si="0"/>
        <v>162000</v>
      </c>
      <c r="D4" s="332">
        <f t="shared" si="0"/>
        <v>174700</v>
      </c>
      <c r="E4" s="332">
        <f t="shared" si="0"/>
        <v>187500</v>
      </c>
      <c r="F4" s="332">
        <f t="shared" si="0"/>
        <v>201400</v>
      </c>
      <c r="G4" s="332">
        <f t="shared" si="0"/>
        <v>210400</v>
      </c>
      <c r="H4" s="332">
        <f t="shared" si="0"/>
        <v>225600</v>
      </c>
      <c r="I4" s="332">
        <f t="shared" si="0"/>
        <v>239200</v>
      </c>
      <c r="J4" s="332">
        <f t="shared" si="0"/>
        <v>259900</v>
      </c>
      <c r="K4" s="332">
        <f t="shared" si="0"/>
        <v>279100</v>
      </c>
      <c r="L4" s="333" t="s">
        <v>62</v>
      </c>
      <c r="M4" s="332">
        <f t="shared" ref="M4:S4" si="1">M6+M7+M12+M13</f>
        <v>321500</v>
      </c>
      <c r="N4" s="332">
        <f t="shared" si="1"/>
        <v>337700</v>
      </c>
      <c r="O4" s="332">
        <f t="shared" si="1"/>
        <v>361200</v>
      </c>
      <c r="P4" s="332">
        <f t="shared" si="1"/>
        <v>384100</v>
      </c>
      <c r="Q4" s="332">
        <f t="shared" si="1"/>
        <v>408900</v>
      </c>
      <c r="R4" s="332">
        <f t="shared" si="1"/>
        <v>435400</v>
      </c>
      <c r="S4" s="332">
        <f t="shared" si="1"/>
        <v>467700</v>
      </c>
      <c r="T4" s="332">
        <f>T6+T7+T12+T13+T8</f>
        <v>496800</v>
      </c>
      <c r="U4" s="334">
        <v>219.7</v>
      </c>
      <c r="V4" s="335">
        <v>3.2</v>
      </c>
      <c r="W4" s="318"/>
      <c r="X4" s="284"/>
      <c r="Y4" s="272"/>
      <c r="Z4" s="272"/>
      <c r="AA4" s="45"/>
    </row>
    <row r="5" spans="1:32" s="10" customFormat="1" ht="17.25" thickTop="1" thickBot="1" x14ac:dyDescent="0.35">
      <c r="A5" s="340" t="s">
        <v>124</v>
      </c>
      <c r="B5" s="341">
        <f t="shared" ref="B5:K5" si="2">B6+B7</f>
        <v>111100</v>
      </c>
      <c r="C5" s="341">
        <f t="shared" si="2"/>
        <v>109600</v>
      </c>
      <c r="D5" s="341">
        <f t="shared" si="2"/>
        <v>114500</v>
      </c>
      <c r="E5" s="341">
        <f t="shared" si="2"/>
        <v>120200</v>
      </c>
      <c r="F5" s="341">
        <f t="shared" si="2"/>
        <v>126300</v>
      </c>
      <c r="G5" s="341">
        <f t="shared" si="2"/>
        <v>130500</v>
      </c>
      <c r="H5" s="341">
        <f t="shared" si="2"/>
        <v>136400</v>
      </c>
      <c r="I5" s="341">
        <f t="shared" si="2"/>
        <v>141600</v>
      </c>
      <c r="J5" s="341">
        <f t="shared" si="2"/>
        <v>151400</v>
      </c>
      <c r="K5" s="341">
        <f t="shared" si="2"/>
        <v>160100</v>
      </c>
      <c r="L5" s="341" t="s">
        <v>62</v>
      </c>
      <c r="M5" s="341">
        <f t="shared" ref="M5:T5" si="3">M6+M7</f>
        <v>181200</v>
      </c>
      <c r="N5" s="341">
        <f t="shared" si="3"/>
        <v>185500</v>
      </c>
      <c r="O5" s="341">
        <f t="shared" si="3"/>
        <v>194500</v>
      </c>
      <c r="P5" s="341">
        <f t="shared" si="3"/>
        <v>200500</v>
      </c>
      <c r="Q5" s="341">
        <f t="shared" si="3"/>
        <v>211900</v>
      </c>
      <c r="R5" s="341">
        <f t="shared" si="3"/>
        <v>221900</v>
      </c>
      <c r="S5" s="341">
        <f t="shared" si="3"/>
        <v>234800</v>
      </c>
      <c r="T5" s="341">
        <f t="shared" si="3"/>
        <v>246200</v>
      </c>
      <c r="U5" s="342">
        <v>121.6</v>
      </c>
      <c r="V5" s="343">
        <v>2.2000000000000002</v>
      </c>
      <c r="W5" s="89"/>
      <c r="X5" s="284"/>
      <c r="Y5" s="272"/>
      <c r="Z5" s="272"/>
      <c r="AA5" s="45"/>
    </row>
    <row r="6" spans="1:32" s="10" customFormat="1" ht="16.5" thickTop="1" x14ac:dyDescent="0.3">
      <c r="A6" s="270" t="s">
        <v>7</v>
      </c>
      <c r="B6" s="276">
        <v>71400</v>
      </c>
      <c r="C6" s="277">
        <v>70000</v>
      </c>
      <c r="D6" s="277">
        <v>74300</v>
      </c>
      <c r="E6" s="276">
        <v>79100</v>
      </c>
      <c r="F6" s="276">
        <v>83300</v>
      </c>
      <c r="G6" s="276">
        <v>86100</v>
      </c>
      <c r="H6" s="276">
        <v>90900</v>
      </c>
      <c r="I6" s="276">
        <v>94800</v>
      </c>
      <c r="J6" s="276">
        <v>103900</v>
      </c>
      <c r="K6" s="276">
        <v>111700</v>
      </c>
      <c r="L6" s="269" t="s">
        <v>62</v>
      </c>
      <c r="M6" s="276">
        <v>130500</v>
      </c>
      <c r="N6" s="276">
        <v>134400</v>
      </c>
      <c r="O6" s="276">
        <v>142000</v>
      </c>
      <c r="P6" s="276">
        <v>147400</v>
      </c>
      <c r="Q6" s="276">
        <v>158500</v>
      </c>
      <c r="R6" s="276">
        <v>168100</v>
      </c>
      <c r="S6" s="276">
        <v>180700</v>
      </c>
      <c r="T6" s="276">
        <v>191100</v>
      </c>
      <c r="U6" s="278">
        <v>167.6</v>
      </c>
      <c r="V6" s="279">
        <v>2.7</v>
      </c>
      <c r="W6" s="237"/>
      <c r="X6" s="284"/>
      <c r="Y6" s="272"/>
      <c r="Z6" s="269"/>
      <c r="AA6" s="45"/>
    </row>
    <row r="7" spans="1:32" s="10" customFormat="1" ht="15.75" x14ac:dyDescent="0.3">
      <c r="A7" s="270" t="s">
        <v>86</v>
      </c>
      <c r="B7" s="276">
        <v>39700</v>
      </c>
      <c r="C7" s="277">
        <v>39600</v>
      </c>
      <c r="D7" s="277">
        <v>40200</v>
      </c>
      <c r="E7" s="276">
        <v>41100</v>
      </c>
      <c r="F7" s="276">
        <v>43000</v>
      </c>
      <c r="G7" s="276">
        <v>44400</v>
      </c>
      <c r="H7" s="276">
        <v>45500</v>
      </c>
      <c r="I7" s="276">
        <v>46800</v>
      </c>
      <c r="J7" s="276">
        <v>47500</v>
      </c>
      <c r="K7" s="276">
        <v>48400</v>
      </c>
      <c r="L7" s="269" t="s">
        <v>62</v>
      </c>
      <c r="M7" s="276">
        <v>50700</v>
      </c>
      <c r="N7" s="276">
        <v>51100</v>
      </c>
      <c r="O7" s="276">
        <v>52500</v>
      </c>
      <c r="P7" s="276">
        <v>53100</v>
      </c>
      <c r="Q7" s="276">
        <v>53400</v>
      </c>
      <c r="R7" s="276">
        <v>53800</v>
      </c>
      <c r="S7" s="276">
        <v>54100</v>
      </c>
      <c r="T7" s="276">
        <v>55100</v>
      </c>
      <c r="U7" s="278">
        <v>38.799999999999997</v>
      </c>
      <c r="V7" s="279">
        <v>1.4</v>
      </c>
      <c r="W7"/>
      <c r="X7" s="284"/>
      <c r="Y7" s="272"/>
      <c r="Z7" s="26"/>
      <c r="AA7" s="45"/>
    </row>
    <row r="8" spans="1:32" s="10" customFormat="1" ht="15.75" x14ac:dyDescent="0.3">
      <c r="A8" s="270" t="s">
        <v>84</v>
      </c>
      <c r="B8" s="276" t="s">
        <v>62</v>
      </c>
      <c r="C8" s="276" t="s">
        <v>62</v>
      </c>
      <c r="D8" s="276" t="s">
        <v>62</v>
      </c>
      <c r="E8" s="276" t="s">
        <v>62</v>
      </c>
      <c r="F8" s="276" t="s">
        <v>62</v>
      </c>
      <c r="G8" s="276" t="s">
        <v>62</v>
      </c>
      <c r="H8" s="276" t="s">
        <v>62</v>
      </c>
      <c r="I8" s="276" t="s">
        <v>62</v>
      </c>
      <c r="J8" s="276" t="s">
        <v>62</v>
      </c>
      <c r="K8" s="276" t="s">
        <v>62</v>
      </c>
      <c r="L8" s="269" t="s">
        <v>62</v>
      </c>
      <c r="M8" s="276" t="s">
        <v>62</v>
      </c>
      <c r="N8" s="276" t="s">
        <v>62</v>
      </c>
      <c r="O8" s="276" t="s">
        <v>62</v>
      </c>
      <c r="P8" s="276" t="s">
        <v>62</v>
      </c>
      <c r="Q8" s="276">
        <v>511</v>
      </c>
      <c r="R8" s="276">
        <v>637</v>
      </c>
      <c r="S8" s="276">
        <v>659</v>
      </c>
      <c r="T8" s="276">
        <v>900</v>
      </c>
      <c r="U8" s="278" t="s">
        <v>88</v>
      </c>
      <c r="V8" s="279" t="s">
        <v>88</v>
      </c>
      <c r="W8" s="303"/>
      <c r="X8" s="284"/>
      <c r="Y8" s="272"/>
      <c r="Z8" s="189"/>
      <c r="AA8" s="45"/>
    </row>
    <row r="9" spans="1:32" s="271" customFormat="1" ht="16.5" customHeight="1" x14ac:dyDescent="0.3">
      <c r="A9" s="104" t="s">
        <v>123</v>
      </c>
      <c r="B9" s="26">
        <v>6644100</v>
      </c>
      <c r="C9" s="26">
        <v>6645100</v>
      </c>
      <c r="D9" s="26">
        <v>6643600</v>
      </c>
      <c r="E9" s="26">
        <v>6630500</v>
      </c>
      <c r="F9" s="26">
        <v>6648600</v>
      </c>
      <c r="G9" s="26">
        <v>6690400</v>
      </c>
      <c r="H9" s="26">
        <v>6695700</v>
      </c>
      <c r="I9" s="26">
        <v>6736200</v>
      </c>
      <c r="J9" s="26">
        <v>6763700</v>
      </c>
      <c r="K9" s="26">
        <v>6776400</v>
      </c>
      <c r="L9" s="26">
        <v>6772300</v>
      </c>
      <c r="M9" s="26">
        <v>6744000</v>
      </c>
      <c r="N9" s="26">
        <v>6704300</v>
      </c>
      <c r="O9" s="26">
        <v>6653500</v>
      </c>
      <c r="P9" s="26">
        <v>6565800</v>
      </c>
      <c r="Q9" s="26">
        <v>6481500</v>
      </c>
      <c r="R9" s="26">
        <v>6422800</v>
      </c>
      <c r="S9" s="26">
        <v>6339900</v>
      </c>
      <c r="T9" s="26">
        <v>6261800</v>
      </c>
      <c r="U9" s="193">
        <v>-5.8</v>
      </c>
      <c r="V9" s="265">
        <v>0.9</v>
      </c>
      <c r="W9" s="304"/>
      <c r="X9" s="284"/>
      <c r="Y9" s="272"/>
      <c r="Z9" s="189"/>
      <c r="AA9" s="116"/>
    </row>
    <row r="10" spans="1:32" s="271" customFormat="1" ht="16.5" thickBot="1" x14ac:dyDescent="0.35">
      <c r="A10" s="323" t="s">
        <v>102</v>
      </c>
      <c r="B10" s="344">
        <v>1.67</v>
      </c>
      <c r="C10" s="344">
        <v>1.65</v>
      </c>
      <c r="D10" s="344">
        <v>1.72</v>
      </c>
      <c r="E10" s="344">
        <v>1.81</v>
      </c>
      <c r="F10" s="344">
        <v>1.9</v>
      </c>
      <c r="G10" s="344">
        <v>1.95</v>
      </c>
      <c r="H10" s="344">
        <v>2.04</v>
      </c>
      <c r="I10" s="344">
        <v>2.1</v>
      </c>
      <c r="J10" s="344">
        <v>2.2400000000000002</v>
      </c>
      <c r="K10" s="344">
        <v>2.36</v>
      </c>
      <c r="L10" s="321" t="s">
        <v>62</v>
      </c>
      <c r="M10" s="344">
        <v>2.69</v>
      </c>
      <c r="N10" s="344">
        <v>2.77</v>
      </c>
      <c r="O10" s="344">
        <v>2.92</v>
      </c>
      <c r="P10" s="344">
        <v>3.05</v>
      </c>
      <c r="Q10" s="344">
        <v>3.27</v>
      </c>
      <c r="R10" s="344">
        <v>3.45</v>
      </c>
      <c r="S10" s="344">
        <v>3.7</v>
      </c>
      <c r="T10" s="344">
        <v>3.93</v>
      </c>
      <c r="U10" s="324"/>
      <c r="V10" s="322"/>
      <c r="W10" s="305"/>
      <c r="X10" s="284"/>
      <c r="Y10" s="272"/>
      <c r="Z10" s="272"/>
      <c r="AA10" s="116"/>
    </row>
    <row r="11" spans="1:32" s="10" customFormat="1" ht="17.25" thickTop="1" thickBot="1" x14ac:dyDescent="0.35">
      <c r="A11" s="331" t="s">
        <v>122</v>
      </c>
      <c r="B11" s="332">
        <f t="shared" ref="B11:K11" si="4">B12+B13</f>
        <v>44300</v>
      </c>
      <c r="C11" s="332">
        <f t="shared" si="4"/>
        <v>52400</v>
      </c>
      <c r="D11" s="332">
        <f t="shared" si="4"/>
        <v>60200</v>
      </c>
      <c r="E11" s="332">
        <f t="shared" si="4"/>
        <v>67300</v>
      </c>
      <c r="F11" s="332">
        <f t="shared" si="4"/>
        <v>75100</v>
      </c>
      <c r="G11" s="332">
        <f t="shared" si="4"/>
        <v>79900</v>
      </c>
      <c r="H11" s="332">
        <f t="shared" si="4"/>
        <v>89200</v>
      </c>
      <c r="I11" s="332">
        <f t="shared" si="4"/>
        <v>97600</v>
      </c>
      <c r="J11" s="332">
        <f t="shared" si="4"/>
        <v>108500</v>
      </c>
      <c r="K11" s="332">
        <f t="shared" si="4"/>
        <v>119000</v>
      </c>
      <c r="L11" s="332" t="s">
        <v>62</v>
      </c>
      <c r="M11" s="332">
        <f t="shared" ref="M11:T11" si="5">M12+M13</f>
        <v>140300</v>
      </c>
      <c r="N11" s="332">
        <f t="shared" si="5"/>
        <v>152200</v>
      </c>
      <c r="O11" s="332">
        <f t="shared" si="5"/>
        <v>166700</v>
      </c>
      <c r="P11" s="332">
        <f t="shared" si="5"/>
        <v>183600</v>
      </c>
      <c r="Q11" s="332">
        <f t="shared" si="5"/>
        <v>197000</v>
      </c>
      <c r="R11" s="332">
        <f t="shared" si="5"/>
        <v>213500</v>
      </c>
      <c r="S11" s="332">
        <f t="shared" si="5"/>
        <v>232900</v>
      </c>
      <c r="T11" s="332">
        <f t="shared" si="5"/>
        <v>249700</v>
      </c>
      <c r="U11" s="336">
        <v>463.7</v>
      </c>
      <c r="V11" s="337">
        <v>5.6</v>
      </c>
      <c r="W11" s="303"/>
      <c r="X11" s="284"/>
      <c r="Y11" s="272"/>
      <c r="Z11" s="272"/>
      <c r="AA11" s="45"/>
    </row>
    <row r="12" spans="1:32" s="10" customFormat="1" ht="16.5" thickTop="1" x14ac:dyDescent="0.3">
      <c r="A12" s="270" t="s">
        <v>8</v>
      </c>
      <c r="B12" s="276">
        <v>34900</v>
      </c>
      <c r="C12" s="277">
        <v>40800</v>
      </c>
      <c r="D12" s="277">
        <v>45700</v>
      </c>
      <c r="E12" s="276">
        <v>50100</v>
      </c>
      <c r="F12" s="276">
        <v>54900</v>
      </c>
      <c r="G12" s="276">
        <v>56700</v>
      </c>
      <c r="H12" s="276">
        <v>63300</v>
      </c>
      <c r="I12" s="276">
        <v>68500</v>
      </c>
      <c r="J12" s="276">
        <v>75900</v>
      </c>
      <c r="K12" s="276">
        <v>82900</v>
      </c>
      <c r="L12" s="269" t="s">
        <v>62</v>
      </c>
      <c r="M12" s="276">
        <v>98400</v>
      </c>
      <c r="N12" s="276">
        <v>107300</v>
      </c>
      <c r="O12" s="276">
        <v>118300</v>
      </c>
      <c r="P12" s="276">
        <v>130700</v>
      </c>
      <c r="Q12" s="276">
        <v>141700</v>
      </c>
      <c r="R12" s="276">
        <v>156500</v>
      </c>
      <c r="S12" s="276">
        <v>173800</v>
      </c>
      <c r="T12" s="276">
        <v>187800</v>
      </c>
      <c r="U12" s="278">
        <v>438.1</v>
      </c>
      <c r="V12" s="279">
        <v>5.4</v>
      </c>
      <c r="W12" s="306"/>
      <c r="X12" s="284"/>
      <c r="Y12" s="272"/>
      <c r="Z12" s="272"/>
      <c r="AA12" s="45"/>
      <c r="AB12" s="20"/>
      <c r="AC12" s="20"/>
      <c r="AD12" s="20"/>
      <c r="AE12" s="20"/>
      <c r="AF12" s="20"/>
    </row>
    <row r="13" spans="1:32" s="10" customFormat="1" ht="15.75" x14ac:dyDescent="0.3">
      <c r="A13" s="270" t="s">
        <v>85</v>
      </c>
      <c r="B13" s="276">
        <v>9400</v>
      </c>
      <c r="C13" s="277">
        <v>11600</v>
      </c>
      <c r="D13" s="277">
        <v>14500</v>
      </c>
      <c r="E13" s="276">
        <v>17200</v>
      </c>
      <c r="F13" s="276">
        <v>20200</v>
      </c>
      <c r="G13" s="276">
        <v>23200</v>
      </c>
      <c r="H13" s="276">
        <v>25900</v>
      </c>
      <c r="I13" s="276">
        <v>29100</v>
      </c>
      <c r="J13" s="276">
        <v>32600</v>
      </c>
      <c r="K13" s="276">
        <v>36100</v>
      </c>
      <c r="L13" s="269" t="s">
        <v>62</v>
      </c>
      <c r="M13" s="276">
        <v>41900</v>
      </c>
      <c r="N13" s="276">
        <v>44900</v>
      </c>
      <c r="O13" s="276">
        <v>48400</v>
      </c>
      <c r="P13" s="276">
        <v>52900</v>
      </c>
      <c r="Q13" s="276">
        <v>55300</v>
      </c>
      <c r="R13" s="276">
        <v>57000</v>
      </c>
      <c r="S13" s="276">
        <v>59100</v>
      </c>
      <c r="T13" s="276">
        <v>61900</v>
      </c>
      <c r="U13" s="278">
        <v>558.5</v>
      </c>
      <c r="V13" s="279">
        <v>6.6</v>
      </c>
      <c r="W13" s="303"/>
      <c r="X13" s="284"/>
      <c r="Y13" s="272"/>
      <c r="Z13" s="189"/>
      <c r="AA13" s="45"/>
      <c r="AB13" s="20"/>
      <c r="AC13" s="20"/>
      <c r="AD13" s="20"/>
      <c r="AE13" s="20"/>
      <c r="AF13" s="20"/>
    </row>
    <row r="14" spans="1:32" s="271" customFormat="1" ht="15.75" x14ac:dyDescent="0.3">
      <c r="A14" s="104" t="s">
        <v>121</v>
      </c>
      <c r="B14" s="26">
        <v>5387200</v>
      </c>
      <c r="C14" s="26">
        <v>5339400</v>
      </c>
      <c r="D14" s="26">
        <v>5308000</v>
      </c>
      <c r="E14" s="26">
        <v>5301100</v>
      </c>
      <c r="F14" s="26">
        <v>5322100</v>
      </c>
      <c r="G14" s="26">
        <v>5383900</v>
      </c>
      <c r="H14" s="26">
        <v>5391400</v>
      </c>
      <c r="I14" s="26">
        <v>5443000</v>
      </c>
      <c r="J14" s="26">
        <v>5468900</v>
      </c>
      <c r="K14" s="26">
        <v>5508900</v>
      </c>
      <c r="L14" s="26">
        <v>5551900</v>
      </c>
      <c r="M14" s="26">
        <v>5602900</v>
      </c>
      <c r="N14" s="26">
        <v>5616400</v>
      </c>
      <c r="O14" s="26">
        <v>5646900</v>
      </c>
      <c r="P14" s="26">
        <v>5657000</v>
      </c>
      <c r="Q14" s="26">
        <v>5654800</v>
      </c>
      <c r="R14" s="26">
        <v>5653800</v>
      </c>
      <c r="S14" s="26">
        <v>5656700</v>
      </c>
      <c r="T14" s="26">
        <v>5635700</v>
      </c>
      <c r="U14" s="193">
        <v>4.5999999999999996</v>
      </c>
      <c r="V14" s="265">
        <v>1</v>
      </c>
      <c r="W14" s="304"/>
      <c r="X14" s="284"/>
      <c r="Y14" s="272"/>
      <c r="Z14" s="189"/>
      <c r="AA14" s="116"/>
      <c r="AB14" s="280"/>
      <c r="AC14" s="280"/>
      <c r="AD14" s="280"/>
      <c r="AE14" s="280"/>
      <c r="AF14" s="280"/>
    </row>
    <row r="15" spans="1:32" s="271" customFormat="1" ht="16.5" customHeight="1" thickBot="1" x14ac:dyDescent="0.35">
      <c r="A15" s="325" t="s">
        <v>77</v>
      </c>
      <c r="B15" s="344">
        <v>0.82</v>
      </c>
      <c r="C15" s="344">
        <v>0.98</v>
      </c>
      <c r="D15" s="344">
        <v>1.1299999999999999</v>
      </c>
      <c r="E15" s="344">
        <v>1.27</v>
      </c>
      <c r="F15" s="344">
        <v>1.41</v>
      </c>
      <c r="G15" s="344">
        <v>1.48</v>
      </c>
      <c r="H15" s="344">
        <v>1.65</v>
      </c>
      <c r="I15" s="344">
        <v>1.79</v>
      </c>
      <c r="J15" s="344">
        <v>1.98</v>
      </c>
      <c r="K15" s="344">
        <v>2.16</v>
      </c>
      <c r="L15" s="321" t="s">
        <v>62</v>
      </c>
      <c r="M15" s="344">
        <v>2.5</v>
      </c>
      <c r="N15" s="344">
        <v>2.71</v>
      </c>
      <c r="O15" s="344">
        <v>2.95</v>
      </c>
      <c r="P15" s="344">
        <v>3.25</v>
      </c>
      <c r="Q15" s="344">
        <v>3.48</v>
      </c>
      <c r="R15" s="344">
        <v>3.78</v>
      </c>
      <c r="S15" s="344">
        <v>4.12</v>
      </c>
      <c r="T15" s="344">
        <v>4.43</v>
      </c>
      <c r="U15" s="324"/>
      <c r="V15" s="322"/>
      <c r="W15" s="305"/>
      <c r="X15" s="284"/>
      <c r="Y15" s="272"/>
      <c r="Z15" s="26"/>
      <c r="AA15" s="116"/>
      <c r="AB15" s="280"/>
      <c r="AC15" s="280"/>
      <c r="AD15" s="280"/>
      <c r="AE15" s="280"/>
      <c r="AF15" s="280"/>
    </row>
    <row r="16" spans="1:32" s="27" customFormat="1" ht="17.25" thickTop="1" thickBot="1" x14ac:dyDescent="0.35">
      <c r="A16" s="345" t="s">
        <v>120</v>
      </c>
      <c r="B16" s="346">
        <v>77000</v>
      </c>
      <c r="C16" s="346">
        <v>76400</v>
      </c>
      <c r="D16" s="346">
        <v>75500</v>
      </c>
      <c r="E16" s="346">
        <v>74800</v>
      </c>
      <c r="F16" s="346">
        <v>78100</v>
      </c>
      <c r="G16" s="346">
        <v>79800</v>
      </c>
      <c r="H16" s="346">
        <v>79900</v>
      </c>
      <c r="I16" s="346">
        <v>79200</v>
      </c>
      <c r="J16" s="346">
        <v>78000</v>
      </c>
      <c r="K16" s="346">
        <v>79700</v>
      </c>
      <c r="L16" s="346" t="s">
        <v>62</v>
      </c>
      <c r="M16" s="346">
        <v>78400</v>
      </c>
      <c r="N16" s="346">
        <v>80100</v>
      </c>
      <c r="O16" s="346">
        <v>77300</v>
      </c>
      <c r="P16" s="346">
        <v>77500</v>
      </c>
      <c r="Q16" s="346">
        <v>79800</v>
      </c>
      <c r="R16" s="346">
        <v>77200</v>
      </c>
      <c r="S16" s="346">
        <v>77800</v>
      </c>
      <c r="T16" s="346">
        <v>78200</v>
      </c>
      <c r="U16" s="347">
        <v>1.6</v>
      </c>
      <c r="V16" s="348">
        <v>1</v>
      </c>
      <c r="W16" s="303"/>
      <c r="X16" s="284"/>
      <c r="Y16" s="272"/>
      <c r="Z16" s="272"/>
      <c r="AA16" s="282"/>
      <c r="AB16" s="273"/>
      <c r="AC16" s="273"/>
      <c r="AD16" s="273"/>
      <c r="AE16" s="273"/>
      <c r="AF16" s="273"/>
    </row>
    <row r="17" spans="1:32" s="27" customFormat="1" ht="17.25" thickTop="1" thickBot="1" x14ac:dyDescent="0.35">
      <c r="A17" s="330" t="s">
        <v>119</v>
      </c>
      <c r="B17" s="332">
        <v>232400</v>
      </c>
      <c r="C17" s="332">
        <v>238400</v>
      </c>
      <c r="D17" s="332">
        <v>244000</v>
      </c>
      <c r="E17" s="332">
        <v>255600</v>
      </c>
      <c r="F17" s="332">
        <v>272900</v>
      </c>
      <c r="G17" s="332">
        <v>283000</v>
      </c>
      <c r="H17" s="332">
        <v>298400</v>
      </c>
      <c r="I17" s="332">
        <v>310900</v>
      </c>
      <c r="J17" s="332">
        <v>330200</v>
      </c>
      <c r="K17" s="332">
        <v>350300</v>
      </c>
      <c r="L17" s="338"/>
      <c r="M17" s="332">
        <v>390800</v>
      </c>
      <c r="N17" s="332">
        <v>408000</v>
      </c>
      <c r="O17" s="332">
        <v>427800</v>
      </c>
      <c r="P17" s="332">
        <v>451000</v>
      </c>
      <c r="Q17" s="332">
        <v>477800</v>
      </c>
      <c r="R17" s="332">
        <v>501700</v>
      </c>
      <c r="S17" s="332">
        <v>534900</v>
      </c>
      <c r="T17" s="332">
        <v>563400</v>
      </c>
      <c r="U17" s="339">
        <v>142.4</v>
      </c>
      <c r="V17" s="337">
        <v>2.4</v>
      </c>
      <c r="W17" s="303"/>
      <c r="X17" s="284"/>
      <c r="Y17" s="272"/>
      <c r="Z17" s="272"/>
      <c r="AA17" s="282"/>
      <c r="AB17" s="273"/>
      <c r="AC17" s="273"/>
      <c r="AD17" s="273"/>
      <c r="AE17" s="273"/>
      <c r="AF17" s="273"/>
    </row>
    <row r="18" spans="1:32" s="27" customFormat="1" ht="16.5" thickTop="1" x14ac:dyDescent="0.3">
      <c r="A18" s="104" t="s">
        <v>61</v>
      </c>
      <c r="B18" s="189">
        <v>66.900000000000006</v>
      </c>
      <c r="C18" s="189">
        <v>68</v>
      </c>
      <c r="D18" s="189">
        <v>71.599999999999994</v>
      </c>
      <c r="E18" s="189">
        <v>73.400000000000006</v>
      </c>
      <c r="F18" s="189">
        <v>73.8</v>
      </c>
      <c r="G18" s="189">
        <v>74.3</v>
      </c>
      <c r="H18" s="189">
        <v>75.599999999999994</v>
      </c>
      <c r="I18" s="189">
        <v>76.900000000000006</v>
      </c>
      <c r="J18" s="189">
        <v>78.7</v>
      </c>
      <c r="K18" s="189">
        <v>79.7</v>
      </c>
      <c r="L18" s="26" t="s">
        <v>62</v>
      </c>
      <c r="M18" s="189">
        <v>82.3</v>
      </c>
      <c r="N18" s="189">
        <v>82.8</v>
      </c>
      <c r="O18" s="189">
        <v>84.4</v>
      </c>
      <c r="P18" s="189">
        <v>85.2</v>
      </c>
      <c r="Q18" s="189">
        <v>85.6</v>
      </c>
      <c r="R18" s="189">
        <v>86.8</v>
      </c>
      <c r="S18" s="189">
        <v>87.4</v>
      </c>
      <c r="T18" s="189">
        <v>88</v>
      </c>
      <c r="U18" s="193">
        <v>31.5</v>
      </c>
      <c r="V18" s="265">
        <v>1.3</v>
      </c>
      <c r="W18" s="303"/>
      <c r="X18" s="284"/>
      <c r="Y18" s="272"/>
      <c r="Z18" s="189"/>
      <c r="AA18" s="282"/>
      <c r="AB18" s="273"/>
      <c r="AC18" s="273"/>
      <c r="AD18" s="273"/>
      <c r="AE18" s="273"/>
      <c r="AF18" s="273"/>
    </row>
    <row r="19" spans="1:32" s="27" customFormat="1" ht="15.75" x14ac:dyDescent="0.3">
      <c r="A19" s="104" t="s">
        <v>171</v>
      </c>
      <c r="B19" s="26">
        <f t="shared" ref="B19:T19" si="6">B14+B9</f>
        <v>12031300</v>
      </c>
      <c r="C19" s="26">
        <f t="shared" si="6"/>
        <v>11984500</v>
      </c>
      <c r="D19" s="26">
        <f t="shared" si="6"/>
        <v>11951600</v>
      </c>
      <c r="E19" s="26">
        <f t="shared" si="6"/>
        <v>11931600</v>
      </c>
      <c r="F19" s="26">
        <f t="shared" si="6"/>
        <v>11970700</v>
      </c>
      <c r="G19" s="26">
        <f t="shared" si="6"/>
        <v>12074300</v>
      </c>
      <c r="H19" s="26">
        <f t="shared" si="6"/>
        <v>12087100</v>
      </c>
      <c r="I19" s="26">
        <f t="shared" si="6"/>
        <v>12179200</v>
      </c>
      <c r="J19" s="26">
        <f t="shared" si="6"/>
        <v>12232600</v>
      </c>
      <c r="K19" s="26">
        <f t="shared" si="6"/>
        <v>12285300</v>
      </c>
      <c r="L19" s="26">
        <f t="shared" si="6"/>
        <v>12324200</v>
      </c>
      <c r="M19" s="26">
        <f t="shared" si="6"/>
        <v>12346900</v>
      </c>
      <c r="N19" s="26">
        <f t="shared" si="6"/>
        <v>12320700</v>
      </c>
      <c r="O19" s="26">
        <f t="shared" si="6"/>
        <v>12300400</v>
      </c>
      <c r="P19" s="26">
        <f t="shared" si="6"/>
        <v>12222800</v>
      </c>
      <c r="Q19" s="26">
        <f t="shared" si="6"/>
        <v>12136300</v>
      </c>
      <c r="R19" s="26">
        <f t="shared" si="6"/>
        <v>12076600</v>
      </c>
      <c r="S19" s="26">
        <f t="shared" si="6"/>
        <v>11996600</v>
      </c>
      <c r="T19" s="26">
        <f t="shared" si="6"/>
        <v>11897500</v>
      </c>
      <c r="U19" s="275">
        <v>-1.1000000000000001</v>
      </c>
      <c r="V19" s="265">
        <v>1</v>
      </c>
      <c r="W19" s="303"/>
      <c r="X19" s="284"/>
      <c r="Y19" s="272"/>
      <c r="Z19" s="189"/>
      <c r="AA19" s="282"/>
      <c r="AB19" s="273"/>
      <c r="AC19" s="273"/>
      <c r="AD19" s="273"/>
      <c r="AE19" s="273"/>
      <c r="AF19" s="273"/>
    </row>
    <row r="20" spans="1:32" s="27" customFormat="1" ht="15.75" x14ac:dyDescent="0.3">
      <c r="A20" s="77" t="s">
        <v>105</v>
      </c>
      <c r="B20" s="349">
        <v>1.93</v>
      </c>
      <c r="C20" s="349">
        <v>1.99</v>
      </c>
      <c r="D20" s="349">
        <v>2.04</v>
      </c>
      <c r="E20" s="349">
        <v>2.14</v>
      </c>
      <c r="F20" s="349">
        <v>2.2799999999999998</v>
      </c>
      <c r="G20" s="349">
        <v>2.34</v>
      </c>
      <c r="H20" s="349">
        <v>2.4700000000000002</v>
      </c>
      <c r="I20" s="349">
        <v>2.5499999999999998</v>
      </c>
      <c r="J20" s="349">
        <v>2.7</v>
      </c>
      <c r="K20" s="349">
        <v>2.85</v>
      </c>
      <c r="L20" s="349">
        <v>0</v>
      </c>
      <c r="M20" s="349">
        <v>3.17</v>
      </c>
      <c r="N20" s="349">
        <v>3.31</v>
      </c>
      <c r="O20" s="349">
        <v>3.48</v>
      </c>
      <c r="P20" s="349">
        <v>3.69</v>
      </c>
      <c r="Q20" s="349">
        <v>3.94</v>
      </c>
      <c r="R20" s="349">
        <v>4.1500000000000004</v>
      </c>
      <c r="S20" s="349">
        <v>4.46</v>
      </c>
      <c r="T20" s="349">
        <v>4.74</v>
      </c>
      <c r="U20" s="286"/>
      <c r="V20" s="285"/>
      <c r="W20" s="303"/>
      <c r="X20" s="22"/>
      <c r="Y20" s="189"/>
      <c r="Z20" s="189"/>
      <c r="AA20" s="282"/>
      <c r="AB20" s="273"/>
      <c r="AC20" s="273"/>
      <c r="AD20" s="273"/>
      <c r="AE20" s="273"/>
      <c r="AF20" s="273"/>
    </row>
    <row r="21" spans="1:32" s="27" customFormat="1" ht="15.75" x14ac:dyDescent="0.3">
      <c r="A21" s="192"/>
      <c r="B21" s="274"/>
      <c r="C21" s="274"/>
      <c r="D21" s="274"/>
      <c r="E21" s="274"/>
      <c r="F21" s="274"/>
      <c r="G21" s="274"/>
      <c r="H21" s="274"/>
      <c r="I21" s="274"/>
      <c r="J21" s="274"/>
      <c r="K21" s="274"/>
      <c r="L21" s="274"/>
      <c r="M21" s="274"/>
      <c r="N21" s="274"/>
      <c r="O21" s="274"/>
      <c r="P21" s="274"/>
      <c r="Q21" s="274"/>
      <c r="R21" s="274"/>
      <c r="S21" s="274"/>
      <c r="T21" s="274"/>
      <c r="U21" s="307"/>
      <c r="V21" s="307"/>
      <c r="W21"/>
      <c r="X21" s="22"/>
      <c r="Y21" s="189"/>
      <c r="Z21" s="189"/>
      <c r="AA21" s="282"/>
      <c r="AB21" s="273"/>
      <c r="AC21" s="273"/>
      <c r="AD21" s="273"/>
      <c r="AE21" s="273"/>
      <c r="AF21" s="273"/>
    </row>
    <row r="22" spans="1:32" x14ac:dyDescent="0.35">
      <c r="A22" s="225" t="s">
        <v>203</v>
      </c>
      <c r="B22" s="194"/>
      <c r="C22" s="162"/>
      <c r="D22" s="162"/>
      <c r="E22" s="162"/>
      <c r="F22" s="162"/>
      <c r="G22" s="162"/>
      <c r="H22" s="162"/>
      <c r="I22" s="162"/>
      <c r="J22" s="162"/>
      <c r="K22" s="162"/>
      <c r="L22" s="162"/>
      <c r="M22" s="162"/>
      <c r="N22" s="162"/>
      <c r="O22" s="162"/>
      <c r="S22" s="226"/>
      <c r="T22" s="226"/>
      <c r="U22" s="227"/>
      <c r="V22" s="188"/>
      <c r="W22"/>
      <c r="X22" s="22"/>
      <c r="Y22" s="57"/>
      <c r="Z22" s="283"/>
      <c r="AA22" s="57"/>
      <c r="AB22" s="162"/>
      <c r="AC22" s="162"/>
      <c r="AD22" s="162"/>
      <c r="AE22" s="162"/>
      <c r="AF22" s="162"/>
    </row>
    <row r="23" spans="1:32" s="162" customFormat="1" ht="16.5" customHeight="1" x14ac:dyDescent="0.35">
      <c r="A23" s="169" t="s">
        <v>115</v>
      </c>
      <c r="B23" s="274"/>
      <c r="C23" s="274"/>
      <c r="D23" s="274"/>
      <c r="E23" s="274"/>
      <c r="F23" s="274"/>
      <c r="G23" s="274"/>
      <c r="H23" s="274"/>
      <c r="I23" s="274"/>
      <c r="J23" s="274"/>
      <c r="K23" s="274"/>
      <c r="L23" s="274"/>
      <c r="M23" s="274"/>
      <c r="N23" s="274"/>
      <c r="O23" s="274"/>
      <c r="P23" s="274"/>
      <c r="Q23" s="274"/>
      <c r="R23" s="274"/>
      <c r="S23" s="274"/>
      <c r="T23" s="274"/>
      <c r="U23" s="263"/>
      <c r="Y23" s="57"/>
      <c r="Z23" s="57"/>
      <c r="AA23" s="57"/>
    </row>
    <row r="24" spans="1:32" x14ac:dyDescent="0.35">
      <c r="A24" s="9" t="s">
        <v>174</v>
      </c>
      <c r="B24" s="163"/>
      <c r="C24" s="163"/>
      <c r="D24" s="163"/>
      <c r="E24" s="163"/>
      <c r="F24" s="163"/>
      <c r="G24" s="163"/>
      <c r="H24" s="163"/>
      <c r="I24" s="264"/>
      <c r="J24" s="264"/>
      <c r="K24" s="264"/>
      <c r="L24" s="264"/>
      <c r="M24" s="264"/>
      <c r="N24" s="264"/>
      <c r="O24" s="264"/>
      <c r="P24" s="264"/>
      <c r="Q24" s="163"/>
      <c r="R24" s="163"/>
      <c r="S24" s="26"/>
      <c r="T24" s="181"/>
      <c r="X24" s="162"/>
      <c r="Y24" s="57"/>
      <c r="Z24" s="57"/>
      <c r="AA24" s="57"/>
      <c r="AB24" s="162"/>
      <c r="AC24" s="162"/>
      <c r="AD24" s="162"/>
      <c r="AE24" s="162"/>
      <c r="AF24" s="162"/>
    </row>
    <row r="25" spans="1:32" x14ac:dyDescent="0.35">
      <c r="A25" s="87" t="s">
        <v>101</v>
      </c>
      <c r="B25" s="163"/>
      <c r="C25" s="163"/>
      <c r="D25" s="163"/>
      <c r="E25" s="163"/>
      <c r="F25" s="163"/>
      <c r="G25" s="163"/>
      <c r="H25" s="163"/>
      <c r="I25" s="264"/>
      <c r="J25" s="264"/>
      <c r="K25" s="264"/>
      <c r="L25" s="264"/>
      <c r="M25" s="264"/>
      <c r="N25" s="264"/>
      <c r="O25" s="264"/>
      <c r="P25" s="264"/>
      <c r="Q25" s="163"/>
      <c r="R25" s="163"/>
      <c r="S25" s="26"/>
      <c r="T25" s="181"/>
      <c r="X25" s="162"/>
      <c r="Y25" s="57"/>
      <c r="Z25" s="57"/>
      <c r="AA25" s="57"/>
      <c r="AB25" s="162"/>
      <c r="AC25" s="162"/>
      <c r="AD25" s="162"/>
      <c r="AE25" s="162"/>
      <c r="AF25" s="162"/>
    </row>
    <row r="26" spans="1:32" x14ac:dyDescent="0.35">
      <c r="A26" s="87" t="s">
        <v>103</v>
      </c>
      <c r="S26" s="224"/>
      <c r="X26" s="162"/>
      <c r="Y26" s="162"/>
      <c r="Z26" s="162"/>
      <c r="AA26" s="162"/>
      <c r="AB26" s="162"/>
      <c r="AC26" s="162"/>
      <c r="AD26" s="162"/>
      <c r="AE26" s="162"/>
      <c r="AF26" s="162"/>
    </row>
    <row r="27" spans="1:32" x14ac:dyDescent="0.35">
      <c r="A27" s="9" t="s">
        <v>104</v>
      </c>
      <c r="X27" s="162"/>
      <c r="Y27" s="162"/>
      <c r="Z27" s="162"/>
      <c r="AA27" s="162"/>
      <c r="AB27" s="162"/>
      <c r="AC27" s="162"/>
      <c r="AD27" s="162"/>
      <c r="AE27" s="162"/>
      <c r="AF27" s="162"/>
    </row>
    <row r="28" spans="1:32" x14ac:dyDescent="0.35">
      <c r="A28" s="371" t="s">
        <v>116</v>
      </c>
      <c r="X28" s="162"/>
      <c r="Y28" s="162"/>
      <c r="Z28" s="162"/>
      <c r="AA28" s="162"/>
      <c r="AB28" s="162"/>
      <c r="AC28" s="162"/>
      <c r="AD28" s="162"/>
      <c r="AE28" s="162"/>
      <c r="AF28" s="162"/>
    </row>
    <row r="29" spans="1:32" x14ac:dyDescent="0.35">
      <c r="A29" s="376" t="s">
        <v>215</v>
      </c>
      <c r="X29" s="162"/>
      <c r="Y29" s="162"/>
      <c r="Z29" s="162"/>
      <c r="AA29" s="162"/>
      <c r="AB29" s="162"/>
      <c r="AC29" s="162"/>
      <c r="AD29" s="162"/>
      <c r="AE29" s="162"/>
      <c r="AF29" s="162"/>
    </row>
    <row r="30" spans="1:32" x14ac:dyDescent="0.35">
      <c r="A30" s="87" t="s">
        <v>200</v>
      </c>
      <c r="X30" s="162"/>
      <c r="Y30" s="162"/>
      <c r="Z30" s="162"/>
      <c r="AA30" s="162"/>
      <c r="AB30" s="162"/>
      <c r="AC30" s="162"/>
      <c r="AD30" s="162"/>
      <c r="AE30" s="162"/>
      <c r="AF30" s="162"/>
    </row>
    <row r="31" spans="1:32" x14ac:dyDescent="0.35">
      <c r="A31" s="87" t="s">
        <v>201</v>
      </c>
      <c r="X31" s="162"/>
      <c r="Y31" s="162"/>
      <c r="Z31" s="162"/>
      <c r="AA31" s="162"/>
      <c r="AB31" s="162"/>
      <c r="AC31" s="162"/>
      <c r="AD31" s="162"/>
      <c r="AE31" s="162"/>
      <c r="AF31" s="162"/>
    </row>
    <row r="32" spans="1:32" x14ac:dyDescent="0.35">
      <c r="A32" s="87" t="s">
        <v>202</v>
      </c>
      <c r="X32" s="162"/>
      <c r="Y32" s="162"/>
      <c r="Z32" s="162"/>
      <c r="AA32" s="162"/>
      <c r="AB32" s="162"/>
      <c r="AC32" s="162"/>
      <c r="AD32" s="162"/>
      <c r="AE32" s="162"/>
      <c r="AF32" s="162"/>
    </row>
    <row r="33" spans="1:32" x14ac:dyDescent="0.35">
      <c r="A33" s="377" t="s">
        <v>216</v>
      </c>
      <c r="X33" s="162"/>
      <c r="Y33" s="162"/>
      <c r="Z33" s="162"/>
      <c r="AA33" s="162"/>
      <c r="AB33" s="162"/>
      <c r="AC33" s="162"/>
      <c r="AD33" s="162"/>
      <c r="AE33" s="162"/>
      <c r="AF33" s="162"/>
    </row>
    <row r="34" spans="1:32" x14ac:dyDescent="0.35">
      <c r="A34" s="87" t="s">
        <v>118</v>
      </c>
      <c r="X34" s="162"/>
      <c r="Y34" s="162"/>
      <c r="Z34" s="162"/>
      <c r="AA34" s="162"/>
      <c r="AB34" s="162"/>
      <c r="AC34" s="162"/>
      <c r="AD34" s="162"/>
      <c r="AE34" s="162"/>
      <c r="AF34" s="162"/>
    </row>
    <row r="35" spans="1:32" x14ac:dyDescent="0.35">
      <c r="A35" s="377" t="s">
        <v>217</v>
      </c>
      <c r="X35" s="162"/>
      <c r="Y35" s="162"/>
      <c r="Z35" s="162"/>
      <c r="AA35" s="162"/>
      <c r="AB35" s="162"/>
      <c r="AC35" s="162"/>
      <c r="AD35" s="162"/>
      <c r="AE35" s="162"/>
      <c r="AF35" s="162"/>
    </row>
    <row r="36" spans="1:32" x14ac:dyDescent="0.35">
      <c r="A36" s="9" t="s">
        <v>117</v>
      </c>
    </row>
    <row r="37" spans="1:32" x14ac:dyDescent="0.35">
      <c r="A37" s="190" t="s">
        <v>220</v>
      </c>
    </row>
    <row r="38" spans="1:32" x14ac:dyDescent="0.35">
      <c r="A38" s="389" t="s">
        <v>223</v>
      </c>
    </row>
    <row r="39" spans="1:32" x14ac:dyDescent="0.35">
      <c r="A39" s="390"/>
    </row>
  </sheetData>
  <pageMargins left="0.70866141732283472" right="0.70866141732283472" top="0.74803149606299213" bottom="0.74803149606299213" header="0.31496062992125984" footer="0.31496062992125984"/>
  <pageSetup paperSize="9" scale="3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R25"/>
  <sheetViews>
    <sheetView zoomScale="115" zoomScaleNormal="115" workbookViewId="0"/>
  </sheetViews>
  <sheetFormatPr baseColWidth="10" defaultRowHeight="15" x14ac:dyDescent="0.25"/>
  <cols>
    <col min="1" max="1" width="77.85546875" customWidth="1"/>
    <col min="2" max="2" width="12.28515625" customWidth="1"/>
    <col min="3" max="3" width="13.140625" customWidth="1"/>
    <col min="4" max="4" width="11.7109375" customWidth="1"/>
    <col min="5" max="5" width="12.85546875" customWidth="1"/>
    <col min="6" max="6" width="11.28515625" customWidth="1"/>
    <col min="7" max="7" width="12.7109375" customWidth="1"/>
    <col min="8" max="8" width="7.28515625" customWidth="1"/>
  </cols>
  <sheetData>
    <row r="1" spans="1:18" ht="14.25" customHeight="1" x14ac:dyDescent="0.3">
      <c r="A1" s="30" t="s">
        <v>178</v>
      </c>
      <c r="B1" s="32"/>
      <c r="C1" s="33"/>
      <c r="D1" s="19"/>
      <c r="E1" s="33"/>
      <c r="F1" s="33"/>
      <c r="G1" s="19"/>
    </row>
    <row r="2" spans="1:18" ht="14.25" customHeight="1" x14ac:dyDescent="0.3">
      <c r="A2" s="33"/>
      <c r="B2" s="33"/>
      <c r="C2" s="33"/>
      <c r="D2" s="19"/>
      <c r="E2" s="33"/>
      <c r="F2" s="33"/>
      <c r="G2" s="19"/>
    </row>
    <row r="3" spans="1:18" ht="33" customHeight="1" x14ac:dyDescent="0.3">
      <c r="A3" s="100"/>
      <c r="B3" s="101">
        <v>2006</v>
      </c>
      <c r="C3" s="101">
        <v>2010</v>
      </c>
      <c r="D3" s="101">
        <v>2015</v>
      </c>
      <c r="E3" s="101">
        <v>2020</v>
      </c>
      <c r="F3" s="101">
        <v>2024</v>
      </c>
      <c r="G3" s="102" t="s">
        <v>92</v>
      </c>
      <c r="I3" s="303"/>
    </row>
    <row r="4" spans="1:18" ht="15.75" x14ac:dyDescent="0.3">
      <c r="A4" s="103" t="s">
        <v>38</v>
      </c>
      <c r="B4" s="138">
        <v>18300</v>
      </c>
      <c r="C4" s="138">
        <v>27600</v>
      </c>
      <c r="D4" s="138">
        <v>46300</v>
      </c>
      <c r="E4" s="138">
        <v>79400</v>
      </c>
      <c r="F4" s="138">
        <v>117500</v>
      </c>
      <c r="G4" s="142">
        <v>6.4</v>
      </c>
      <c r="I4" s="303"/>
    </row>
    <row r="5" spans="1:18" ht="15.75" x14ac:dyDescent="0.3">
      <c r="A5" s="28" t="s">
        <v>97</v>
      </c>
      <c r="B5" s="139">
        <v>7700</v>
      </c>
      <c r="C5" s="139">
        <v>15800</v>
      </c>
      <c r="D5" s="139">
        <v>16300</v>
      </c>
      <c r="E5" s="139">
        <v>18000</v>
      </c>
      <c r="F5" s="139">
        <v>19600</v>
      </c>
      <c r="G5" s="143">
        <v>2.5</v>
      </c>
    </row>
    <row r="6" spans="1:18" ht="15.75" x14ac:dyDescent="0.3">
      <c r="A6" s="28" t="s">
        <v>39</v>
      </c>
      <c r="B6" s="139">
        <v>5000</v>
      </c>
      <c r="C6" s="139">
        <v>5500</v>
      </c>
      <c r="D6" s="139">
        <v>8900</v>
      </c>
      <c r="E6" s="139">
        <v>13400</v>
      </c>
      <c r="F6" s="139">
        <v>18600</v>
      </c>
      <c r="G6" s="143">
        <v>3.7</v>
      </c>
    </row>
    <row r="7" spans="1:18" ht="15.75" x14ac:dyDescent="0.3">
      <c r="A7" s="28" t="s">
        <v>40</v>
      </c>
      <c r="B7" s="139">
        <v>2800</v>
      </c>
      <c r="C7" s="139">
        <v>5400</v>
      </c>
      <c r="D7" s="139">
        <v>10800</v>
      </c>
      <c r="E7" s="139">
        <v>19900</v>
      </c>
      <c r="F7" s="139">
        <v>31800</v>
      </c>
      <c r="G7" s="143">
        <v>11.4</v>
      </c>
    </row>
    <row r="8" spans="1:18" ht="15.75" x14ac:dyDescent="0.25">
      <c r="A8" s="104" t="s">
        <v>70</v>
      </c>
      <c r="B8" s="140">
        <v>34900</v>
      </c>
      <c r="C8" s="140">
        <v>54900</v>
      </c>
      <c r="D8" s="140">
        <v>82900</v>
      </c>
      <c r="E8" s="140">
        <v>130700</v>
      </c>
      <c r="F8" s="26">
        <v>187800</v>
      </c>
      <c r="G8" s="143">
        <v>5.4</v>
      </c>
    </row>
    <row r="9" spans="1:18" ht="15.75" x14ac:dyDescent="0.25">
      <c r="A9" s="104" t="s">
        <v>71</v>
      </c>
      <c r="B9" s="140">
        <v>5387200</v>
      </c>
      <c r="C9" s="140">
        <v>5322100</v>
      </c>
      <c r="D9" s="140">
        <v>5508900</v>
      </c>
      <c r="E9" s="140">
        <v>5657000</v>
      </c>
      <c r="F9" s="26">
        <v>5635700</v>
      </c>
      <c r="G9" s="143">
        <v>1</v>
      </c>
    </row>
    <row r="10" spans="1:18" ht="15.75" x14ac:dyDescent="0.25">
      <c r="A10" s="77" t="s">
        <v>77</v>
      </c>
      <c r="B10" s="141">
        <v>0.6</v>
      </c>
      <c r="C10" s="141">
        <v>1</v>
      </c>
      <c r="D10" s="141">
        <v>1.5</v>
      </c>
      <c r="E10" s="141">
        <v>2.2999999999999998</v>
      </c>
      <c r="F10" s="141">
        <v>3.3</v>
      </c>
      <c r="G10" s="137"/>
    </row>
    <row r="11" spans="1:18" s="191" customFormat="1" ht="66.75" customHeight="1" x14ac:dyDescent="0.25">
      <c r="A11" s="396" t="s">
        <v>175</v>
      </c>
      <c r="B11" s="396"/>
      <c r="C11" s="396"/>
      <c r="D11" s="396"/>
      <c r="E11" s="396"/>
      <c r="F11" s="396"/>
      <c r="G11" s="396"/>
      <c r="H11"/>
      <c r="I11"/>
      <c r="J11"/>
      <c r="K11"/>
      <c r="L11"/>
      <c r="M11"/>
      <c r="N11"/>
      <c r="O11"/>
      <c r="P11"/>
      <c r="Q11"/>
      <c r="R11"/>
    </row>
    <row r="12" spans="1:18" s="191" customFormat="1" ht="15.75" x14ac:dyDescent="0.25">
      <c r="A12" s="87" t="s">
        <v>126</v>
      </c>
      <c r="B12" s="206"/>
      <c r="C12" s="206"/>
      <c r="D12" s="206"/>
      <c r="E12" s="206"/>
      <c r="F12" s="206"/>
    </row>
    <row r="13" spans="1:18" ht="15.75" x14ac:dyDescent="0.25">
      <c r="A13" s="87" t="s">
        <v>127</v>
      </c>
      <c r="F13" s="144"/>
      <c r="R13" s="89"/>
    </row>
    <row r="14" spans="1:18" ht="15.75" x14ac:dyDescent="0.25">
      <c r="A14" s="87" t="s">
        <v>128</v>
      </c>
      <c r="B14" s="161"/>
      <c r="C14" s="145"/>
      <c r="D14" s="145"/>
      <c r="E14" s="145"/>
      <c r="F14" s="145"/>
      <c r="R14" s="89"/>
    </row>
    <row r="15" spans="1:18" ht="15.75" x14ac:dyDescent="0.3">
      <c r="A15" s="388" t="s">
        <v>224</v>
      </c>
      <c r="R15" s="89"/>
    </row>
    <row r="16" spans="1:18" x14ac:dyDescent="0.25">
      <c r="A16" s="22"/>
      <c r="R16" s="89"/>
    </row>
    <row r="17" spans="1:18" x14ac:dyDescent="0.25">
      <c r="A17" s="89"/>
      <c r="B17" s="89"/>
      <c r="C17" s="89"/>
      <c r="D17" s="89"/>
      <c r="E17" s="89"/>
      <c r="F17" s="89"/>
      <c r="G17" s="89"/>
      <c r="H17" s="89"/>
      <c r="I17" s="89"/>
      <c r="J17" s="89"/>
      <c r="K17" s="89"/>
      <c r="L17" s="89"/>
      <c r="M17" s="89"/>
      <c r="N17" s="89"/>
      <c r="O17" s="89"/>
      <c r="P17" s="89"/>
      <c r="Q17" s="89"/>
      <c r="R17" s="89"/>
    </row>
    <row r="18" spans="1:18" x14ac:dyDescent="0.25">
      <c r="R18" s="89"/>
    </row>
    <row r="19" spans="1:18" x14ac:dyDescent="0.25">
      <c r="A19" s="89"/>
      <c r="B19" s="89"/>
      <c r="C19" s="89"/>
      <c r="D19" s="89"/>
      <c r="E19" s="89"/>
      <c r="F19" s="89"/>
      <c r="J19" s="89"/>
      <c r="N19" s="89"/>
      <c r="Q19" s="89"/>
      <c r="R19" s="89"/>
    </row>
    <row r="20" spans="1:18" x14ac:dyDescent="0.25">
      <c r="A20" s="256"/>
      <c r="B20" s="256"/>
      <c r="C20" s="256"/>
      <c r="D20" s="256"/>
      <c r="E20" s="256"/>
      <c r="F20" s="257"/>
      <c r="J20" s="256"/>
      <c r="N20" s="256"/>
      <c r="Q20" s="256"/>
      <c r="R20" s="89"/>
    </row>
    <row r="21" spans="1:18" x14ac:dyDescent="0.25">
      <c r="A21" s="256"/>
      <c r="B21" s="256"/>
      <c r="C21" s="256"/>
      <c r="D21" s="256"/>
      <c r="E21" s="256"/>
      <c r="F21" s="257"/>
      <c r="R21" s="89"/>
    </row>
    <row r="22" spans="1:18" x14ac:dyDescent="0.25">
      <c r="A22" s="256"/>
      <c r="B22" s="256"/>
      <c r="C22" s="256"/>
      <c r="D22" s="256"/>
      <c r="E22" s="256"/>
      <c r="F22" s="257"/>
      <c r="J22" s="256"/>
      <c r="N22" s="256"/>
      <c r="Q22" s="256"/>
      <c r="R22" s="89"/>
    </row>
    <row r="23" spans="1:18" x14ac:dyDescent="0.25">
      <c r="A23" s="256"/>
      <c r="B23" s="256"/>
      <c r="C23" s="256"/>
      <c r="D23" s="256"/>
      <c r="E23" s="256"/>
      <c r="F23" s="257"/>
      <c r="J23" s="256"/>
      <c r="N23" s="256"/>
      <c r="Q23" s="256"/>
      <c r="R23" s="89"/>
    </row>
    <row r="24" spans="1:18" x14ac:dyDescent="0.25">
      <c r="A24" s="256"/>
      <c r="B24" s="258"/>
      <c r="C24" s="258"/>
      <c r="D24" s="258"/>
      <c r="E24" s="258"/>
      <c r="F24" s="259"/>
      <c r="J24" s="256"/>
      <c r="N24" s="256"/>
      <c r="Q24" s="256"/>
      <c r="R24" s="89"/>
    </row>
    <row r="25" spans="1:18" x14ac:dyDescent="0.25">
      <c r="R25" s="89"/>
    </row>
  </sheetData>
  <mergeCells count="1">
    <mergeCell ref="A11:G11"/>
  </mergeCells>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X69"/>
  <sheetViews>
    <sheetView zoomScale="130" zoomScaleNormal="130" workbookViewId="0">
      <selection sqref="A1:G1"/>
    </sheetView>
  </sheetViews>
  <sheetFormatPr baseColWidth="10" defaultRowHeight="15.75" x14ac:dyDescent="0.3"/>
  <cols>
    <col min="1" max="1" width="19.42578125" style="10" customWidth="1"/>
    <col min="2" max="2" width="15.5703125" style="10" customWidth="1"/>
    <col min="3" max="3" width="22.28515625" style="10" customWidth="1"/>
    <col min="4" max="4" width="23.7109375" style="10" customWidth="1"/>
    <col min="5" max="5" width="13.42578125" style="10" customWidth="1"/>
    <col min="6" max="7" width="10.28515625" style="10" customWidth="1"/>
    <col min="8" max="8" width="16" style="10" customWidth="1"/>
    <col min="9" max="9" width="17.85546875" style="10" customWidth="1"/>
    <col min="10" max="10" width="24" style="10" customWidth="1"/>
    <col min="11" max="16384" width="11.42578125" style="10"/>
  </cols>
  <sheetData>
    <row r="1" spans="1:9" s="166" customFormat="1" ht="14.25" customHeight="1" x14ac:dyDescent="0.3">
      <c r="A1" s="397" t="s">
        <v>87</v>
      </c>
      <c r="B1" s="397"/>
      <c r="C1" s="397"/>
      <c r="D1" s="397"/>
      <c r="E1" s="397"/>
      <c r="F1" s="397"/>
      <c r="G1" s="397"/>
    </row>
    <row r="2" spans="1:9" ht="14.25" customHeight="1" x14ac:dyDescent="0.3">
      <c r="A2" s="38"/>
      <c r="B2" s="38"/>
      <c r="C2" s="38"/>
      <c r="D2" s="38"/>
      <c r="E2" s="38"/>
      <c r="F2" s="38"/>
      <c r="G2" s="38"/>
    </row>
    <row r="3" spans="1:9" ht="14.25" customHeight="1" x14ac:dyDescent="0.3">
      <c r="A3" s="38"/>
      <c r="B3" s="38"/>
      <c r="C3" s="38"/>
      <c r="D3" s="38"/>
      <c r="E3" s="38"/>
      <c r="F3" s="38"/>
      <c r="G3" s="38"/>
      <c r="I3" s="308"/>
    </row>
    <row r="4" spans="1:9" ht="14.25" customHeight="1" x14ac:dyDescent="0.3">
      <c r="A4" s="38"/>
      <c r="B4" s="38"/>
      <c r="C4" s="38"/>
      <c r="D4" s="38"/>
      <c r="E4" s="38"/>
      <c r="F4" s="38"/>
      <c r="G4" s="38"/>
      <c r="I4" s="308"/>
    </row>
    <row r="5" spans="1:9" ht="14.25" customHeight="1" x14ac:dyDescent="0.3">
      <c r="A5" s="38"/>
      <c r="B5" s="38"/>
      <c r="C5" s="38"/>
      <c r="D5" s="38"/>
      <c r="E5" s="38"/>
      <c r="F5" s="38"/>
      <c r="G5" s="38"/>
      <c r="I5" s="308"/>
    </row>
    <row r="6" spans="1:9" ht="14.25" customHeight="1" x14ac:dyDescent="0.3">
      <c r="A6" s="38"/>
      <c r="B6" s="38"/>
      <c r="C6" s="38"/>
      <c r="D6" s="38"/>
      <c r="E6" s="38"/>
      <c r="F6" s="38"/>
      <c r="G6" s="38"/>
    </row>
    <row r="7" spans="1:9" ht="14.25" customHeight="1" x14ac:dyDescent="0.3">
      <c r="A7" s="38"/>
      <c r="B7" s="38"/>
      <c r="C7" s="38"/>
      <c r="D7" s="38"/>
      <c r="E7" s="38"/>
      <c r="F7" s="38"/>
      <c r="G7" s="38"/>
    </row>
    <row r="8" spans="1:9" ht="14.25" customHeight="1" x14ac:dyDescent="0.3">
      <c r="A8" s="38"/>
      <c r="B8" s="38"/>
      <c r="C8" s="38"/>
      <c r="D8" s="38"/>
      <c r="E8" s="38"/>
      <c r="F8" s="38"/>
      <c r="G8" s="38"/>
    </row>
    <row r="9" spans="1:9" ht="14.25" customHeight="1" x14ac:dyDescent="0.3">
      <c r="A9" s="38"/>
      <c r="B9" s="38"/>
      <c r="C9" s="38"/>
      <c r="D9" s="38"/>
      <c r="E9" s="38"/>
      <c r="F9" s="38"/>
      <c r="G9" s="38"/>
    </row>
    <row r="10" spans="1:9" ht="14.25" customHeight="1" x14ac:dyDescent="0.3">
      <c r="A10" s="38"/>
      <c r="B10" s="38"/>
      <c r="C10" s="38"/>
      <c r="D10" s="38"/>
      <c r="E10" s="38"/>
      <c r="F10" s="38"/>
      <c r="G10" s="38"/>
    </row>
    <row r="11" spans="1:9" ht="14.25" customHeight="1" x14ac:dyDescent="0.3">
      <c r="A11" s="38"/>
      <c r="B11" s="38"/>
      <c r="C11" s="38"/>
      <c r="D11" s="38"/>
      <c r="E11" s="38"/>
      <c r="F11" s="38"/>
      <c r="G11" s="38"/>
    </row>
    <row r="12" spans="1:9" ht="14.25" customHeight="1" x14ac:dyDescent="0.3">
      <c r="A12" s="38"/>
      <c r="B12" s="38"/>
      <c r="C12" s="38"/>
      <c r="D12" s="38"/>
      <c r="E12" s="38"/>
      <c r="F12" s="38"/>
      <c r="G12" s="38"/>
    </row>
    <row r="13" spans="1:9" ht="14.25" customHeight="1" x14ac:dyDescent="0.3">
      <c r="A13" s="38"/>
      <c r="B13" s="38"/>
      <c r="C13" s="38"/>
      <c r="D13" s="38"/>
      <c r="E13" s="38"/>
      <c r="F13" s="38"/>
      <c r="G13" s="38"/>
    </row>
    <row r="14" spans="1:9" ht="14.25" customHeight="1" x14ac:dyDescent="0.3">
      <c r="A14" s="38"/>
      <c r="B14" s="38"/>
      <c r="C14" s="38"/>
      <c r="D14" s="38"/>
      <c r="E14" s="38"/>
      <c r="F14" s="38"/>
      <c r="G14" s="38"/>
    </row>
    <row r="15" spans="1:9" ht="14.25" customHeight="1" x14ac:dyDescent="0.3">
      <c r="A15" s="38"/>
      <c r="B15" s="38"/>
      <c r="C15" s="38"/>
      <c r="D15" s="38"/>
      <c r="E15" s="38"/>
      <c r="F15" s="38"/>
      <c r="G15" s="38"/>
    </row>
    <row r="16" spans="1:9" ht="14.25" customHeight="1" x14ac:dyDescent="0.3">
      <c r="A16" s="38"/>
      <c r="B16" s="38"/>
      <c r="C16" s="38"/>
      <c r="D16" s="38"/>
      <c r="E16" s="38"/>
      <c r="F16" s="38"/>
      <c r="G16" s="38"/>
    </row>
    <row r="17" spans="1:24" ht="14.25" customHeight="1" x14ac:dyDescent="0.3">
      <c r="A17" s="38"/>
      <c r="B17" s="38"/>
      <c r="C17" s="38"/>
      <c r="D17" s="38"/>
      <c r="E17" s="38"/>
      <c r="F17" s="38"/>
      <c r="G17" s="38"/>
    </row>
    <row r="18" spans="1:24" ht="14.25" customHeight="1" x14ac:dyDescent="0.3">
      <c r="A18" s="38"/>
      <c r="B18" s="38"/>
      <c r="C18" s="38"/>
      <c r="D18" s="38"/>
      <c r="E18" s="38"/>
      <c r="F18" s="38"/>
      <c r="G18" s="38"/>
    </row>
    <row r="19" spans="1:24" ht="14.25" customHeight="1" x14ac:dyDescent="0.3">
      <c r="A19" s="38"/>
      <c r="B19" s="38"/>
      <c r="C19" s="38"/>
      <c r="D19" s="38"/>
      <c r="E19" s="38"/>
      <c r="F19" s="38"/>
      <c r="G19" s="38"/>
    </row>
    <row r="20" spans="1:24" ht="14.25" customHeight="1" x14ac:dyDescent="0.3">
      <c r="A20" s="38"/>
      <c r="B20" s="38"/>
      <c r="C20" s="38"/>
      <c r="D20" s="38"/>
      <c r="E20" s="38"/>
      <c r="F20" s="38"/>
      <c r="G20" s="38"/>
    </row>
    <row r="21" spans="1:24" x14ac:dyDescent="0.3">
      <c r="A21" s="38"/>
      <c r="B21" s="38"/>
      <c r="C21" s="38"/>
      <c r="D21" s="38"/>
      <c r="E21" s="38"/>
      <c r="F21" s="38"/>
      <c r="G21" s="38"/>
    </row>
    <row r="22" spans="1:24" x14ac:dyDescent="0.3">
      <c r="A22" s="38"/>
      <c r="B22" s="38"/>
      <c r="C22" s="38"/>
      <c r="D22" s="38"/>
      <c r="E22" s="38"/>
      <c r="F22" s="38"/>
      <c r="G22" s="38"/>
    </row>
    <row r="23" spans="1:24" x14ac:dyDescent="0.3">
      <c r="A23" s="38"/>
      <c r="B23" s="38"/>
      <c r="C23" s="38"/>
      <c r="D23" s="38"/>
      <c r="E23" s="38"/>
      <c r="F23" s="38"/>
      <c r="G23" s="38"/>
    </row>
    <row r="24" spans="1:24" x14ac:dyDescent="0.3">
      <c r="A24" s="38"/>
      <c r="B24" s="38"/>
      <c r="C24" s="38"/>
      <c r="D24" s="38"/>
      <c r="E24" s="38"/>
      <c r="F24" s="38"/>
      <c r="G24" s="38"/>
    </row>
    <row r="27" spans="1:24" x14ac:dyDescent="0.3">
      <c r="A27" s="99" t="s">
        <v>58</v>
      </c>
      <c r="B27" s="99" t="s">
        <v>66</v>
      </c>
      <c r="C27" s="39" t="s">
        <v>94</v>
      </c>
      <c r="D27" s="92" t="s">
        <v>93</v>
      </c>
      <c r="N27" s="34"/>
      <c r="O27" s="34"/>
      <c r="P27" s="34"/>
      <c r="Q27" s="34"/>
      <c r="T27" s="34"/>
      <c r="U27" s="34"/>
      <c r="V27" s="34"/>
      <c r="W27" s="34"/>
      <c r="X27" s="34"/>
    </row>
    <row r="28" spans="1:24" x14ac:dyDescent="0.3">
      <c r="A28" s="96">
        <v>2024</v>
      </c>
      <c r="B28" s="96" t="s">
        <v>19</v>
      </c>
      <c r="C28" s="59">
        <v>-2500</v>
      </c>
      <c r="D28" s="93">
        <v>1200</v>
      </c>
      <c r="E28" s="105"/>
      <c r="F28" s="105"/>
      <c r="G28" s="105"/>
      <c r="H28" s="105"/>
      <c r="L28" s="223"/>
      <c r="M28" s="223"/>
      <c r="N28" s="228"/>
      <c r="O28" s="223"/>
      <c r="P28" s="35"/>
      <c r="Q28" s="35"/>
      <c r="R28" s="25"/>
      <c r="S28" s="25"/>
      <c r="T28" s="35"/>
      <c r="U28" s="25"/>
      <c r="V28" s="36"/>
      <c r="W28" s="25"/>
      <c r="X28" s="25"/>
    </row>
    <row r="29" spans="1:24" x14ac:dyDescent="0.3">
      <c r="A29" s="97">
        <v>2024</v>
      </c>
      <c r="B29" s="97" t="s">
        <v>20</v>
      </c>
      <c r="C29" s="49">
        <v>-7900</v>
      </c>
      <c r="D29" s="94">
        <v>3100</v>
      </c>
      <c r="E29" s="105"/>
      <c r="F29" s="105"/>
      <c r="G29" s="105"/>
      <c r="H29" s="105"/>
      <c r="L29" s="223"/>
      <c r="M29" s="223"/>
      <c r="N29" s="228"/>
      <c r="O29" s="223"/>
      <c r="P29" s="35"/>
      <c r="Q29" s="35"/>
      <c r="R29" s="25"/>
      <c r="S29" s="25"/>
      <c r="T29" s="35"/>
      <c r="U29" s="25"/>
      <c r="V29" s="36"/>
      <c r="W29" s="25"/>
      <c r="X29" s="25"/>
    </row>
    <row r="30" spans="1:24" x14ac:dyDescent="0.3">
      <c r="A30" s="97">
        <v>2024</v>
      </c>
      <c r="B30" s="97" t="s">
        <v>21</v>
      </c>
      <c r="C30" s="49">
        <v>-13900</v>
      </c>
      <c r="D30" s="94">
        <v>5100</v>
      </c>
      <c r="E30" s="105"/>
      <c r="F30" s="105"/>
      <c r="G30" s="105"/>
      <c r="H30" s="105"/>
      <c r="L30" s="223"/>
      <c r="M30" s="223"/>
      <c r="N30" s="228"/>
      <c r="O30" s="223"/>
      <c r="P30" s="35"/>
      <c r="Q30" s="35"/>
      <c r="R30" s="25"/>
      <c r="S30" s="25"/>
      <c r="T30" s="35"/>
      <c r="U30" s="25"/>
      <c r="V30" s="36"/>
      <c r="W30" s="25"/>
      <c r="X30" s="25"/>
    </row>
    <row r="31" spans="1:24" x14ac:dyDescent="0.3">
      <c r="A31" s="97">
        <v>2024</v>
      </c>
      <c r="B31" s="97" t="s">
        <v>22</v>
      </c>
      <c r="C31" s="49">
        <v>-20100</v>
      </c>
      <c r="D31" s="94">
        <v>7200</v>
      </c>
      <c r="E31" s="105"/>
      <c r="F31" s="105"/>
      <c r="G31" s="105"/>
      <c r="H31" s="105"/>
      <c r="L31" s="223"/>
      <c r="M31" s="223"/>
      <c r="N31" s="228"/>
      <c r="O31" s="223"/>
      <c r="P31" s="35"/>
      <c r="Q31" s="35"/>
      <c r="R31" s="25"/>
      <c r="S31" s="25"/>
      <c r="T31" s="35"/>
      <c r="U31" s="25"/>
      <c r="V31" s="36"/>
      <c r="W31" s="25"/>
      <c r="X31" s="25"/>
    </row>
    <row r="32" spans="1:24" x14ac:dyDescent="0.3">
      <c r="A32" s="97">
        <v>2024</v>
      </c>
      <c r="B32" s="97" t="s">
        <v>23</v>
      </c>
      <c r="C32" s="49">
        <v>-23000</v>
      </c>
      <c r="D32" s="94">
        <v>8200</v>
      </c>
      <c r="E32" s="105"/>
      <c r="F32" s="105"/>
      <c r="G32" s="105"/>
      <c r="H32" s="105"/>
      <c r="L32" s="223"/>
      <c r="M32" s="223"/>
      <c r="N32" s="228"/>
      <c r="O32" s="223"/>
      <c r="P32" s="35"/>
      <c r="Q32" s="35"/>
      <c r="R32" s="25"/>
      <c r="S32" s="25"/>
      <c r="T32" s="35"/>
      <c r="U32" s="25"/>
      <c r="V32" s="36"/>
      <c r="W32" s="25"/>
      <c r="X32" s="25"/>
    </row>
    <row r="33" spans="1:24" x14ac:dyDescent="0.3">
      <c r="A33" s="97">
        <v>2024</v>
      </c>
      <c r="B33" s="97" t="s">
        <v>24</v>
      </c>
      <c r="C33" s="49">
        <v>-26300</v>
      </c>
      <c r="D33" s="94">
        <v>10400</v>
      </c>
      <c r="E33" s="105"/>
      <c r="F33" s="105"/>
      <c r="G33" s="105"/>
      <c r="H33" s="105"/>
      <c r="L33" s="223"/>
      <c r="M33" s="223"/>
      <c r="N33" s="228"/>
      <c r="O33" s="223"/>
      <c r="P33" s="35"/>
      <c r="Q33" s="35"/>
      <c r="R33" s="25"/>
      <c r="S33" s="25"/>
      <c r="T33" s="35"/>
      <c r="U33" s="25"/>
      <c r="V33" s="36"/>
      <c r="W33" s="25"/>
      <c r="X33" s="25"/>
    </row>
    <row r="34" spans="1:24" x14ac:dyDescent="0.3">
      <c r="A34" s="97">
        <v>2024</v>
      </c>
      <c r="B34" s="97" t="s">
        <v>25</v>
      </c>
      <c r="C34" s="49">
        <v>-31100</v>
      </c>
      <c r="D34" s="94">
        <v>12800</v>
      </c>
      <c r="E34" s="105"/>
      <c r="F34" s="105"/>
      <c r="G34" s="105"/>
      <c r="H34" s="105"/>
      <c r="L34" s="223"/>
      <c r="M34" s="223"/>
      <c r="N34" s="228"/>
      <c r="O34" s="223"/>
      <c r="P34" s="35"/>
      <c r="Q34" s="35"/>
      <c r="R34" s="25"/>
      <c r="S34" s="25"/>
      <c r="T34" s="35"/>
      <c r="U34" s="25"/>
      <c r="V34" s="36"/>
      <c r="W34" s="25"/>
      <c r="X34" s="25"/>
    </row>
    <row r="35" spans="1:24" x14ac:dyDescent="0.3">
      <c r="A35" s="97">
        <v>2024</v>
      </c>
      <c r="B35" s="97" t="s">
        <v>26</v>
      </c>
      <c r="C35" s="49">
        <v>-35000</v>
      </c>
      <c r="D35" s="94">
        <v>15000</v>
      </c>
      <c r="E35" s="105"/>
      <c r="F35" s="105"/>
      <c r="G35" s="105"/>
      <c r="H35" s="105"/>
      <c r="L35" s="223"/>
      <c r="M35" s="223"/>
      <c r="N35" s="228"/>
      <c r="O35" s="223"/>
      <c r="P35" s="35"/>
      <c r="Q35" s="35"/>
      <c r="R35" s="25"/>
      <c r="S35" s="25"/>
      <c r="T35" s="35"/>
      <c r="U35" s="25"/>
      <c r="V35" s="36"/>
      <c r="W35" s="25"/>
      <c r="X35" s="25"/>
    </row>
    <row r="36" spans="1:24" ht="17.25" customHeight="1" x14ac:dyDescent="0.3">
      <c r="A36" s="97">
        <v>2024</v>
      </c>
      <c r="B36" s="97" t="s">
        <v>27</v>
      </c>
      <c r="C36" s="49">
        <v>-35900</v>
      </c>
      <c r="D36" s="94">
        <v>15400</v>
      </c>
      <c r="E36" s="105"/>
      <c r="F36" s="105"/>
      <c r="G36" s="105"/>
      <c r="H36" s="105"/>
      <c r="L36" s="223"/>
      <c r="M36" s="223"/>
      <c r="N36" s="228"/>
      <c r="O36" s="223"/>
      <c r="P36" s="35"/>
      <c r="Q36" s="35"/>
      <c r="R36" s="25"/>
      <c r="S36" s="25"/>
      <c r="T36" s="35"/>
      <c r="U36" s="25"/>
      <c r="V36" s="36"/>
      <c r="W36" s="25"/>
      <c r="X36" s="25"/>
    </row>
    <row r="37" spans="1:24" x14ac:dyDescent="0.3">
      <c r="A37" s="97">
        <v>2024</v>
      </c>
      <c r="B37" s="97" t="s">
        <v>28</v>
      </c>
      <c r="C37" s="49">
        <v>-35500</v>
      </c>
      <c r="D37" s="94">
        <v>14800</v>
      </c>
      <c r="E37" s="105"/>
      <c r="F37" s="105"/>
      <c r="G37" s="105"/>
      <c r="H37" s="105"/>
      <c r="L37" s="223"/>
      <c r="M37" s="223"/>
      <c r="N37" s="228"/>
      <c r="O37" s="223"/>
      <c r="P37" s="35"/>
      <c r="Q37" s="35"/>
      <c r="R37" s="25"/>
      <c r="S37" s="25"/>
      <c r="T37" s="35"/>
      <c r="U37" s="25"/>
      <c r="V37" s="36"/>
      <c r="W37" s="25"/>
      <c r="X37" s="25"/>
    </row>
    <row r="38" spans="1:24" x14ac:dyDescent="0.3">
      <c r="A38" s="97">
        <v>2024</v>
      </c>
      <c r="B38" s="97" t="s">
        <v>29</v>
      </c>
      <c r="C38" s="49">
        <v>-34100</v>
      </c>
      <c r="D38" s="94">
        <v>14000</v>
      </c>
      <c r="E38" s="105"/>
      <c r="F38" s="105"/>
      <c r="G38" s="105"/>
      <c r="H38" s="105"/>
      <c r="L38" s="223"/>
      <c r="M38" s="223"/>
      <c r="N38" s="228"/>
      <c r="O38" s="223"/>
      <c r="P38" s="35"/>
      <c r="Q38" s="35"/>
      <c r="R38" s="25"/>
      <c r="S38" s="25"/>
      <c r="T38" s="35"/>
      <c r="U38" s="25"/>
      <c r="V38" s="36"/>
      <c r="W38" s="25"/>
      <c r="X38" s="25"/>
    </row>
    <row r="39" spans="1:24" x14ac:dyDescent="0.3">
      <c r="A39" s="97">
        <v>2024</v>
      </c>
      <c r="B39" s="106" t="s">
        <v>30</v>
      </c>
      <c r="C39" s="107">
        <v>-31200</v>
      </c>
      <c r="D39" s="108">
        <v>13100</v>
      </c>
      <c r="E39" s="105"/>
      <c r="F39" s="105"/>
      <c r="G39" s="105"/>
      <c r="H39" s="105"/>
      <c r="L39" s="223"/>
      <c r="M39" s="223"/>
      <c r="N39" s="228"/>
      <c r="O39" s="223"/>
      <c r="P39" s="35"/>
      <c r="Q39" s="35"/>
      <c r="R39" s="25"/>
      <c r="S39" s="25"/>
      <c r="T39" s="35"/>
      <c r="U39" s="25"/>
      <c r="V39" s="36"/>
      <c r="W39" s="25"/>
      <c r="X39" s="25"/>
    </row>
    <row r="40" spans="1:24" x14ac:dyDescent="0.3">
      <c r="A40" s="97">
        <v>2024</v>
      </c>
      <c r="B40" s="106" t="s">
        <v>31</v>
      </c>
      <c r="C40" s="107">
        <v>-23000</v>
      </c>
      <c r="D40" s="108">
        <v>9800</v>
      </c>
      <c r="E40" s="105"/>
      <c r="F40" s="105"/>
      <c r="G40" s="105"/>
      <c r="H40" s="105"/>
      <c r="L40" s="223"/>
      <c r="M40" s="223"/>
      <c r="N40" s="228"/>
      <c r="O40" s="223"/>
      <c r="P40" s="35"/>
      <c r="Q40" s="35"/>
      <c r="R40" s="25"/>
      <c r="S40" s="25"/>
      <c r="T40" s="35"/>
      <c r="U40" s="25"/>
      <c r="V40" s="36"/>
      <c r="W40" s="25"/>
      <c r="X40" s="25"/>
    </row>
    <row r="41" spans="1:24" x14ac:dyDescent="0.3">
      <c r="A41" s="97">
        <v>2024</v>
      </c>
      <c r="B41" s="97" t="s">
        <v>32</v>
      </c>
      <c r="C41" s="49">
        <v>-15400</v>
      </c>
      <c r="D41" s="94">
        <v>6700</v>
      </c>
      <c r="E41" s="105"/>
      <c r="F41" s="105"/>
      <c r="G41" s="105"/>
      <c r="H41" s="105"/>
      <c r="L41" s="223"/>
      <c r="M41" s="223"/>
      <c r="N41" s="228"/>
      <c r="O41" s="223"/>
      <c r="P41" s="35"/>
      <c r="Q41" s="35"/>
      <c r="R41" s="25"/>
      <c r="S41" s="25"/>
      <c r="T41" s="35"/>
      <c r="U41" s="25"/>
      <c r="V41" s="36"/>
      <c r="W41" s="25"/>
      <c r="X41" s="25"/>
    </row>
    <row r="42" spans="1:24" x14ac:dyDescent="0.3">
      <c r="A42" s="97">
        <v>2024</v>
      </c>
      <c r="B42" s="97" t="s">
        <v>33</v>
      </c>
      <c r="C42" s="49">
        <v>-11300</v>
      </c>
      <c r="D42" s="94">
        <v>5100</v>
      </c>
      <c r="E42" s="105"/>
      <c r="F42" s="105"/>
      <c r="G42" s="105"/>
      <c r="H42" s="105"/>
      <c r="L42" s="223"/>
      <c r="M42" s="223"/>
      <c r="N42" s="228"/>
      <c r="O42" s="223"/>
      <c r="P42" s="35"/>
      <c r="Q42" s="35"/>
      <c r="R42" s="25"/>
      <c r="S42" s="25"/>
      <c r="T42" s="35"/>
      <c r="U42" s="25"/>
      <c r="V42" s="36"/>
      <c r="W42" s="25"/>
      <c r="X42" s="25"/>
    </row>
    <row r="43" spans="1:24" x14ac:dyDescent="0.3">
      <c r="A43" s="97">
        <v>2024</v>
      </c>
      <c r="B43" s="97" t="s">
        <v>34</v>
      </c>
      <c r="C43" s="49">
        <v>-4300</v>
      </c>
      <c r="D43" s="94">
        <v>2100</v>
      </c>
      <c r="E43" s="105"/>
      <c r="F43" s="105"/>
      <c r="G43" s="105"/>
      <c r="H43" s="105"/>
      <c r="L43" s="223"/>
      <c r="M43" s="223"/>
      <c r="N43" s="228"/>
      <c r="O43" s="223"/>
      <c r="P43" s="35"/>
      <c r="Q43" s="35"/>
      <c r="R43" s="25"/>
      <c r="S43" s="25"/>
      <c r="T43" s="35"/>
      <c r="U43" s="25"/>
      <c r="V43" s="36"/>
      <c r="W43" s="25"/>
      <c r="X43" s="25"/>
    </row>
    <row r="44" spans="1:24" x14ac:dyDescent="0.3">
      <c r="A44" s="98">
        <v>2024</v>
      </c>
      <c r="B44" s="98" t="s">
        <v>35</v>
      </c>
      <c r="C44" s="91">
        <v>-1600</v>
      </c>
      <c r="D44" s="95">
        <v>800</v>
      </c>
      <c r="E44" s="105"/>
      <c r="F44" s="105"/>
      <c r="G44" s="105"/>
      <c r="H44" s="105"/>
      <c r="L44" s="223"/>
      <c r="M44" s="223"/>
      <c r="N44" s="228"/>
      <c r="O44" s="223"/>
      <c r="P44" s="35"/>
      <c r="Q44" s="35"/>
      <c r="R44" s="25"/>
      <c r="S44" s="25"/>
      <c r="T44" s="35"/>
      <c r="U44" s="25"/>
      <c r="V44" s="36"/>
      <c r="W44" s="25"/>
      <c r="X44" s="25"/>
    </row>
    <row r="45" spans="1:24" x14ac:dyDescent="0.3">
      <c r="A45" s="99" t="s">
        <v>58</v>
      </c>
      <c r="B45" s="99" t="s">
        <v>66</v>
      </c>
      <c r="C45" s="39" t="s">
        <v>72</v>
      </c>
      <c r="D45" s="92" t="s">
        <v>73</v>
      </c>
      <c r="N45" s="228"/>
    </row>
    <row r="46" spans="1:24" x14ac:dyDescent="0.3">
      <c r="A46" s="96">
        <v>2006</v>
      </c>
      <c r="B46" s="96" t="s">
        <v>19</v>
      </c>
      <c r="C46" s="59">
        <v>-3000</v>
      </c>
      <c r="D46" s="93">
        <v>1600</v>
      </c>
      <c r="E46" s="105"/>
      <c r="F46" s="105"/>
      <c r="G46" s="105"/>
      <c r="H46" s="105"/>
      <c r="N46" s="228"/>
    </row>
    <row r="47" spans="1:24" x14ac:dyDescent="0.3">
      <c r="A47" s="97">
        <v>2006</v>
      </c>
      <c r="B47" s="97" t="s">
        <v>20</v>
      </c>
      <c r="C47" s="49">
        <v>-4900</v>
      </c>
      <c r="D47" s="94">
        <v>2400</v>
      </c>
      <c r="E47" s="105"/>
      <c r="F47" s="105"/>
      <c r="G47" s="105"/>
      <c r="H47" s="105"/>
      <c r="N47" s="228"/>
    </row>
    <row r="48" spans="1:24" x14ac:dyDescent="0.3">
      <c r="A48" s="97">
        <v>2006</v>
      </c>
      <c r="B48" s="97" t="s">
        <v>21</v>
      </c>
      <c r="C48" s="49">
        <v>-7000</v>
      </c>
      <c r="D48" s="94">
        <v>3400</v>
      </c>
      <c r="E48" s="105"/>
      <c r="G48" s="29"/>
      <c r="H48" s="29"/>
      <c r="N48" s="228"/>
    </row>
    <row r="49" spans="1:14" x14ac:dyDescent="0.3">
      <c r="A49" s="97">
        <v>2006</v>
      </c>
      <c r="B49" s="97" t="s">
        <v>22</v>
      </c>
      <c r="C49" s="49">
        <v>-8100</v>
      </c>
      <c r="D49" s="94">
        <v>4100</v>
      </c>
      <c r="E49" s="105"/>
      <c r="N49" s="228"/>
    </row>
    <row r="50" spans="1:14" x14ac:dyDescent="0.3">
      <c r="A50" s="97">
        <v>2006</v>
      </c>
      <c r="B50" s="97" t="s">
        <v>23</v>
      </c>
      <c r="C50" s="49">
        <v>-8600</v>
      </c>
      <c r="D50" s="94">
        <v>4400</v>
      </c>
      <c r="E50" s="105"/>
      <c r="N50" s="228"/>
    </row>
    <row r="51" spans="1:14" x14ac:dyDescent="0.3">
      <c r="A51" s="97">
        <v>2006</v>
      </c>
      <c r="B51" s="97" t="s">
        <v>24</v>
      </c>
      <c r="C51" s="49">
        <v>-9700</v>
      </c>
      <c r="D51" s="94">
        <v>5100</v>
      </c>
      <c r="E51" s="105"/>
      <c r="N51" s="228"/>
    </row>
    <row r="52" spans="1:14" x14ac:dyDescent="0.3">
      <c r="A52" s="97">
        <v>2006</v>
      </c>
      <c r="B52" s="97" t="s">
        <v>25</v>
      </c>
      <c r="C52" s="49">
        <v>-10300</v>
      </c>
      <c r="D52" s="94">
        <v>5700</v>
      </c>
      <c r="E52" s="105"/>
    </row>
    <row r="53" spans="1:14" x14ac:dyDescent="0.3">
      <c r="A53" s="97">
        <v>2006</v>
      </c>
      <c r="B53" s="97" t="s">
        <v>26</v>
      </c>
      <c r="C53" s="49">
        <v>-10900</v>
      </c>
      <c r="D53" s="94">
        <v>6200</v>
      </c>
      <c r="E53" s="105"/>
    </row>
    <row r="54" spans="1:14" x14ac:dyDescent="0.3">
      <c r="A54" s="97">
        <v>2006</v>
      </c>
      <c r="B54" s="106" t="s">
        <v>27</v>
      </c>
      <c r="C54" s="107">
        <v>-11100</v>
      </c>
      <c r="D54" s="108">
        <v>6200</v>
      </c>
      <c r="E54" s="105"/>
    </row>
    <row r="55" spans="1:14" x14ac:dyDescent="0.3">
      <c r="A55" s="97">
        <v>2006</v>
      </c>
      <c r="B55" s="106" t="s">
        <v>28</v>
      </c>
      <c r="C55" s="107">
        <v>-7000</v>
      </c>
      <c r="D55" s="108">
        <v>3600</v>
      </c>
      <c r="E55" s="105"/>
    </row>
    <row r="56" spans="1:14" x14ac:dyDescent="0.3">
      <c r="A56" s="97">
        <v>2006</v>
      </c>
      <c r="B56" s="97" t="s">
        <v>29</v>
      </c>
      <c r="C56" s="49">
        <v>-5600</v>
      </c>
      <c r="D56" s="94">
        <v>3100</v>
      </c>
      <c r="E56" s="105"/>
    </row>
    <row r="57" spans="1:14" x14ac:dyDescent="0.3">
      <c r="A57" s="97">
        <v>2006</v>
      </c>
      <c r="B57" s="97" t="s">
        <v>30</v>
      </c>
      <c r="C57" s="49">
        <v>-5000</v>
      </c>
      <c r="D57" s="94">
        <v>2800</v>
      </c>
      <c r="E57" s="105"/>
    </row>
    <row r="58" spans="1:14" x14ac:dyDescent="0.3">
      <c r="A58" s="97">
        <v>2006</v>
      </c>
      <c r="B58" s="97" t="s">
        <v>31</v>
      </c>
      <c r="C58" s="49">
        <v>-3800</v>
      </c>
      <c r="D58" s="94">
        <v>2400</v>
      </c>
      <c r="E58" s="105"/>
    </row>
    <row r="59" spans="1:14" x14ac:dyDescent="0.3">
      <c r="A59" s="97">
        <v>2006</v>
      </c>
      <c r="B59" s="97" t="s">
        <v>32</v>
      </c>
      <c r="C59" s="49">
        <v>-2000</v>
      </c>
      <c r="D59" s="94">
        <v>1500</v>
      </c>
      <c r="E59" s="105"/>
    </row>
    <row r="60" spans="1:14" x14ac:dyDescent="0.3">
      <c r="A60" s="97">
        <v>2006</v>
      </c>
      <c r="B60" s="97" t="s">
        <v>33</v>
      </c>
      <c r="C60" s="49">
        <v>-1400</v>
      </c>
      <c r="D60" s="94">
        <v>1200</v>
      </c>
      <c r="E60" s="105"/>
    </row>
    <row r="61" spans="1:14" x14ac:dyDescent="0.3">
      <c r="A61" s="97">
        <v>2006</v>
      </c>
      <c r="B61" s="97" t="s">
        <v>34</v>
      </c>
      <c r="C61" s="49">
        <v>-900</v>
      </c>
      <c r="D61" s="94">
        <v>700</v>
      </c>
      <c r="E61" s="105"/>
    </row>
    <row r="62" spans="1:14" x14ac:dyDescent="0.3">
      <c r="A62" s="98">
        <v>2006</v>
      </c>
      <c r="B62" s="98" t="s">
        <v>35</v>
      </c>
      <c r="C62" s="91">
        <v>-900</v>
      </c>
      <c r="D62" s="95">
        <v>800</v>
      </c>
      <c r="E62" s="105"/>
    </row>
    <row r="64" spans="1:14" x14ac:dyDescent="0.3">
      <c r="A64" s="190" t="s">
        <v>130</v>
      </c>
    </row>
    <row r="65" spans="1:4" x14ac:dyDescent="0.3">
      <c r="A65" s="87" t="s">
        <v>129</v>
      </c>
      <c r="B65" s="20"/>
      <c r="C65" s="20"/>
      <c r="D65" s="20"/>
    </row>
    <row r="66" spans="1:4" x14ac:dyDescent="0.3">
      <c r="A66" s="87" t="s">
        <v>127</v>
      </c>
      <c r="B66" s="20"/>
      <c r="C66" s="20"/>
      <c r="D66" s="20"/>
    </row>
    <row r="67" spans="1:4" x14ac:dyDescent="0.3">
      <c r="A67" s="87" t="s">
        <v>131</v>
      </c>
      <c r="B67" s="20"/>
      <c r="C67" s="20"/>
      <c r="D67" s="20"/>
    </row>
    <row r="68" spans="1:4" x14ac:dyDescent="0.3">
      <c r="A68" s="388" t="s">
        <v>224</v>
      </c>
      <c r="B68" s="20"/>
      <c r="C68" s="20"/>
      <c r="D68" s="20"/>
    </row>
    <row r="69" spans="1:4" x14ac:dyDescent="0.3">
      <c r="A69" s="20"/>
      <c r="B69" s="20"/>
      <c r="C69" s="20"/>
      <c r="D69" s="20"/>
    </row>
  </sheetData>
  <mergeCells count="1">
    <mergeCell ref="A1:G1"/>
  </mergeCells>
  <pageMargins left="0.7" right="0.7" top="0.75" bottom="0.75" header="0.3" footer="0.3"/>
  <pageSetup paperSize="9" scale="4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T33"/>
  <sheetViews>
    <sheetView zoomScale="130" zoomScaleNormal="130" workbookViewId="0"/>
  </sheetViews>
  <sheetFormatPr baseColWidth="10" defaultRowHeight="15.75" x14ac:dyDescent="0.3"/>
  <cols>
    <col min="1" max="1" width="102.28515625" style="10" customWidth="1"/>
    <col min="2" max="4" width="11.7109375" style="10" bestFit="1" customWidth="1"/>
    <col min="5" max="5" width="9.140625" style="10" customWidth="1"/>
    <col min="6" max="6" width="11.5703125" style="10" customWidth="1"/>
    <col min="7" max="7" width="11.42578125" style="10" customWidth="1"/>
    <col min="8" max="8" width="11.5703125" style="10" customWidth="1"/>
    <col min="9" max="9" width="12.42578125" style="10" bestFit="1" customWidth="1"/>
    <col min="10" max="10" width="11.85546875" style="10" bestFit="1" customWidth="1"/>
    <col min="11" max="11" width="12.42578125" style="10" bestFit="1" customWidth="1"/>
    <col min="12" max="16384" width="11.42578125" style="10"/>
  </cols>
  <sheetData>
    <row r="1" spans="1:20" ht="14.25" customHeight="1" x14ac:dyDescent="0.3">
      <c r="A1" s="13" t="s">
        <v>177</v>
      </c>
    </row>
    <row r="2" spans="1:20" ht="14.25" customHeight="1" x14ac:dyDescent="0.3">
      <c r="A2" s="13"/>
    </row>
    <row r="3" spans="1:20" x14ac:dyDescent="0.3">
      <c r="A3" s="44"/>
      <c r="B3" s="39" t="s">
        <v>16</v>
      </c>
      <c r="C3" s="40" t="s">
        <v>17</v>
      </c>
      <c r="D3" s="40" t="s">
        <v>18</v>
      </c>
      <c r="E3" s="40">
        <v>2016</v>
      </c>
      <c r="F3" s="40" t="s">
        <v>0</v>
      </c>
      <c r="G3" s="40" t="s">
        <v>1</v>
      </c>
      <c r="H3" s="40" t="s">
        <v>2</v>
      </c>
      <c r="I3" s="40" t="s">
        <v>3</v>
      </c>
      <c r="J3" s="40" t="s">
        <v>4</v>
      </c>
      <c r="K3" s="41" t="s">
        <v>5</v>
      </c>
    </row>
    <row r="4" spans="1:20" ht="16.5" x14ac:dyDescent="0.3">
      <c r="A4" s="63" t="s">
        <v>132</v>
      </c>
      <c r="B4" s="153">
        <v>69800</v>
      </c>
      <c r="C4" s="146">
        <v>78500</v>
      </c>
      <c r="D4" s="146">
        <v>86300</v>
      </c>
      <c r="E4" s="147"/>
      <c r="F4" s="146">
        <v>104600</v>
      </c>
      <c r="G4" s="146">
        <v>110500</v>
      </c>
      <c r="H4" s="146">
        <v>121000</v>
      </c>
      <c r="I4" s="146">
        <v>134300</v>
      </c>
      <c r="J4" s="146">
        <v>141600</v>
      </c>
      <c r="K4" s="148">
        <v>149500</v>
      </c>
      <c r="M4" s="312"/>
    </row>
    <row r="5" spans="1:20" ht="16.5" x14ac:dyDescent="0.3">
      <c r="A5" s="64" t="s">
        <v>133</v>
      </c>
      <c r="B5" s="154">
        <v>49.3</v>
      </c>
      <c r="C5" s="46">
        <v>51.8</v>
      </c>
      <c r="D5" s="46">
        <v>53.9</v>
      </c>
      <c r="E5" s="113"/>
      <c r="F5" s="46">
        <v>57.7</v>
      </c>
      <c r="G5" s="46">
        <v>59.6</v>
      </c>
      <c r="H5" s="46">
        <v>62.2</v>
      </c>
      <c r="I5" s="46">
        <v>67</v>
      </c>
      <c r="J5" s="46">
        <v>66.7</v>
      </c>
      <c r="K5" s="65">
        <v>67.2</v>
      </c>
      <c r="M5" s="308"/>
    </row>
    <row r="6" spans="1:20" s="20" customFormat="1" ht="16.5" x14ac:dyDescent="0.3">
      <c r="A6" s="64" t="s">
        <v>134</v>
      </c>
      <c r="B6" s="154">
        <v>22</v>
      </c>
      <c r="C6" s="46">
        <v>25.1</v>
      </c>
      <c r="D6" s="46">
        <v>28.2</v>
      </c>
      <c r="E6" s="113"/>
      <c r="F6" s="46">
        <v>35</v>
      </c>
      <c r="G6" s="46">
        <v>40.4</v>
      </c>
      <c r="H6" s="46">
        <v>53.9</v>
      </c>
      <c r="I6" s="46">
        <v>59.8</v>
      </c>
      <c r="J6" s="46">
        <v>63.9</v>
      </c>
      <c r="K6" s="65">
        <v>64</v>
      </c>
      <c r="M6" s="83"/>
      <c r="N6" s="83"/>
      <c r="O6" s="83"/>
      <c r="P6" s="83"/>
      <c r="Q6" s="83"/>
      <c r="R6" s="83"/>
      <c r="S6" s="83"/>
      <c r="T6" s="83"/>
    </row>
    <row r="7" spans="1:20" s="20" customFormat="1" ht="16.5" x14ac:dyDescent="0.3">
      <c r="A7" s="152" t="s">
        <v>135</v>
      </c>
      <c r="B7" s="155">
        <v>78</v>
      </c>
      <c r="C7" s="68">
        <v>74.900000000000006</v>
      </c>
      <c r="D7" s="68">
        <v>71.8</v>
      </c>
      <c r="E7" s="115"/>
      <c r="F7" s="68">
        <v>65</v>
      </c>
      <c r="G7" s="68">
        <v>59.6</v>
      </c>
      <c r="H7" s="68">
        <v>46.1</v>
      </c>
      <c r="I7" s="68">
        <v>40.200000000000003</v>
      </c>
      <c r="J7" s="68">
        <v>36.1</v>
      </c>
      <c r="K7" s="69">
        <v>36</v>
      </c>
    </row>
    <row r="8" spans="1:20" ht="16.5" x14ac:dyDescent="0.3">
      <c r="A8" s="64" t="s">
        <v>136</v>
      </c>
      <c r="B8" s="156">
        <v>25200</v>
      </c>
      <c r="C8" s="149">
        <v>30700</v>
      </c>
      <c r="D8" s="149">
        <v>35800</v>
      </c>
      <c r="E8" s="150"/>
      <c r="F8" s="149">
        <v>47300</v>
      </c>
      <c r="G8" s="149">
        <v>55200</v>
      </c>
      <c r="H8" s="149">
        <v>65000</v>
      </c>
      <c r="I8" s="149">
        <v>79500</v>
      </c>
      <c r="J8" s="149">
        <v>88200</v>
      </c>
      <c r="K8" s="151">
        <v>99000</v>
      </c>
    </row>
    <row r="9" spans="1:20" ht="16.5" x14ac:dyDescent="0.3">
      <c r="A9" s="64" t="s">
        <v>137</v>
      </c>
      <c r="B9" s="154">
        <v>25.9</v>
      </c>
      <c r="C9" s="46">
        <v>28.3</v>
      </c>
      <c r="D9" s="46">
        <v>30.1</v>
      </c>
      <c r="E9" s="113"/>
      <c r="F9" s="46">
        <v>33.700000000000003</v>
      </c>
      <c r="G9" s="46">
        <v>36.299999999999997</v>
      </c>
      <c r="H9" s="46">
        <v>39</v>
      </c>
      <c r="I9" s="46">
        <v>43.3</v>
      </c>
      <c r="J9" s="46">
        <v>44.8</v>
      </c>
      <c r="K9" s="65">
        <v>46.4</v>
      </c>
    </row>
    <row r="10" spans="1:20" s="20" customFormat="1" ht="16.5" x14ac:dyDescent="0.3">
      <c r="A10" s="64" t="s">
        <v>138</v>
      </c>
      <c r="B10" s="154">
        <v>31.4</v>
      </c>
      <c r="C10" s="46">
        <v>38.1</v>
      </c>
      <c r="D10" s="46">
        <v>41.3</v>
      </c>
      <c r="E10" s="113"/>
      <c r="F10" s="46">
        <v>47.8</v>
      </c>
      <c r="G10" s="46">
        <v>52.2</v>
      </c>
      <c r="H10" s="46">
        <v>65.400000000000006</v>
      </c>
      <c r="I10" s="46">
        <v>72.7</v>
      </c>
      <c r="J10" s="46">
        <v>78.2</v>
      </c>
      <c r="K10" s="65">
        <v>80</v>
      </c>
      <c r="M10" s="83"/>
      <c r="N10" s="83"/>
      <c r="O10" s="83"/>
      <c r="P10" s="83"/>
      <c r="Q10" s="83"/>
      <c r="R10" s="83"/>
      <c r="S10" s="83"/>
      <c r="T10" s="83"/>
    </row>
    <row r="11" spans="1:20" s="20" customFormat="1" ht="17.25" thickBot="1" x14ac:dyDescent="0.35">
      <c r="A11" s="70" t="s">
        <v>139</v>
      </c>
      <c r="B11" s="157">
        <v>68.599999999999994</v>
      </c>
      <c r="C11" s="48">
        <v>61.9</v>
      </c>
      <c r="D11" s="48">
        <v>58.7</v>
      </c>
      <c r="E11" s="114"/>
      <c r="F11" s="48">
        <v>52.2</v>
      </c>
      <c r="G11" s="48">
        <v>47.8</v>
      </c>
      <c r="H11" s="48">
        <v>34.6</v>
      </c>
      <c r="I11" s="48">
        <v>27.3</v>
      </c>
      <c r="J11" s="48">
        <v>21.8</v>
      </c>
      <c r="K11" s="71">
        <v>20</v>
      </c>
    </row>
    <row r="12" spans="1:20" s="20" customFormat="1" ht="16.5" thickTop="1" x14ac:dyDescent="0.3">
      <c r="A12" s="66" t="s">
        <v>67</v>
      </c>
      <c r="B12" s="154">
        <v>35.1</v>
      </c>
      <c r="C12" s="46">
        <v>37.1</v>
      </c>
      <c r="D12" s="46">
        <v>38.799999999999997</v>
      </c>
      <c r="E12" s="113"/>
      <c r="F12" s="46">
        <v>42.1</v>
      </c>
      <c r="G12" s="46">
        <v>43.7</v>
      </c>
      <c r="H12" s="46">
        <v>46.5</v>
      </c>
      <c r="I12" s="46">
        <v>50.6</v>
      </c>
      <c r="J12" s="46">
        <v>51.7</v>
      </c>
      <c r="K12" s="65">
        <v>53.1</v>
      </c>
      <c r="L12" s="310"/>
    </row>
    <row r="13" spans="1:20" s="20" customFormat="1" x14ac:dyDescent="0.3">
      <c r="A13" s="67" t="s">
        <v>68</v>
      </c>
      <c r="B13" s="155">
        <v>41.9</v>
      </c>
      <c r="C13" s="68">
        <v>44.2</v>
      </c>
      <c r="D13" s="68">
        <v>46</v>
      </c>
      <c r="E13" s="115"/>
      <c r="F13" s="68">
        <v>49.5</v>
      </c>
      <c r="G13" s="68">
        <v>51.3</v>
      </c>
      <c r="H13" s="68">
        <v>53.6</v>
      </c>
      <c r="I13" s="68">
        <v>57.6</v>
      </c>
      <c r="J13" s="68">
        <v>57.7</v>
      </c>
      <c r="K13" s="69">
        <v>58.5</v>
      </c>
      <c r="L13" s="311"/>
    </row>
    <row r="14" spans="1:20" s="20" customFormat="1" x14ac:dyDescent="0.3">
      <c r="A14" s="45"/>
      <c r="B14" s="167"/>
      <c r="C14" s="167"/>
      <c r="D14" s="167"/>
      <c r="E14" s="167"/>
      <c r="F14" s="167"/>
      <c r="G14" s="167"/>
      <c r="H14" s="167"/>
      <c r="I14" s="46"/>
      <c r="J14" s="46"/>
      <c r="K14" s="46"/>
    </row>
    <row r="15" spans="1:20" s="42" customFormat="1" x14ac:dyDescent="0.3">
      <c r="A15" s="87" t="s">
        <v>218</v>
      </c>
      <c r="B15" s="49"/>
      <c r="C15" s="49"/>
      <c r="D15" s="49"/>
      <c r="E15" s="49"/>
      <c r="F15" s="49"/>
      <c r="J15" s="49"/>
      <c r="K15" s="49"/>
    </row>
    <row r="16" spans="1:20" s="42" customFormat="1" x14ac:dyDescent="0.3">
      <c r="A16" s="190" t="s">
        <v>212</v>
      </c>
      <c r="B16" s="49"/>
      <c r="C16" s="49"/>
      <c r="D16" s="49"/>
      <c r="E16" s="49"/>
      <c r="F16" s="49"/>
      <c r="J16" s="49"/>
      <c r="K16" s="49"/>
    </row>
    <row r="17" spans="1:20" s="165" customFormat="1" x14ac:dyDescent="0.3">
      <c r="A17" s="87" t="s">
        <v>213</v>
      </c>
      <c r="B17" s="107"/>
      <c r="C17" s="107"/>
      <c r="D17" s="107"/>
      <c r="E17" s="107"/>
      <c r="F17" s="107"/>
      <c r="J17" s="107"/>
      <c r="K17" s="107"/>
    </row>
    <row r="18" spans="1:20" s="165" customFormat="1" x14ac:dyDescent="0.3">
      <c r="A18" s="87" t="s">
        <v>221</v>
      </c>
      <c r="B18" s="46"/>
    </row>
    <row r="19" spans="1:20" s="165" customFormat="1" x14ac:dyDescent="0.3">
      <c r="A19" s="87" t="s">
        <v>131</v>
      </c>
      <c r="B19" s="46"/>
      <c r="C19" s="46"/>
      <c r="D19" s="46"/>
      <c r="E19" s="46"/>
      <c r="F19" s="46"/>
      <c r="J19" s="46"/>
      <c r="K19" s="46"/>
    </row>
    <row r="20" spans="1:20" x14ac:dyDescent="0.3">
      <c r="A20" s="388" t="s">
        <v>224</v>
      </c>
      <c r="B20" s="47"/>
      <c r="C20" s="47"/>
      <c r="D20" s="47"/>
      <c r="E20" s="47"/>
      <c r="F20" s="47"/>
      <c r="G20" s="42"/>
      <c r="H20" s="42"/>
      <c r="I20" s="42"/>
      <c r="J20" s="47"/>
      <c r="K20" s="47"/>
    </row>
    <row r="21" spans="1:20" x14ac:dyDescent="0.3">
      <c r="A21" s="45"/>
      <c r="B21" s="47"/>
      <c r="C21" s="47"/>
      <c r="D21" s="47"/>
      <c r="E21" s="47"/>
      <c r="F21" s="47"/>
      <c r="G21" s="42"/>
      <c r="H21" s="42"/>
      <c r="I21" s="42"/>
      <c r="J21" s="47"/>
      <c r="K21" s="47"/>
    </row>
    <row r="22" spans="1:20" x14ac:dyDescent="0.3">
      <c r="A22" s="11"/>
      <c r="B22" s="47"/>
      <c r="C22" s="47"/>
      <c r="D22" s="47"/>
      <c r="E22" s="47"/>
      <c r="F22" s="47"/>
      <c r="G22" s="42"/>
      <c r="H22" s="42"/>
      <c r="I22" s="42"/>
      <c r="J22" s="47"/>
      <c r="K22" s="47"/>
    </row>
    <row r="23" spans="1:20" x14ac:dyDescent="0.3">
      <c r="A23" s="11"/>
      <c r="B23" s="47"/>
      <c r="C23" s="47"/>
      <c r="D23" s="47"/>
      <c r="E23" s="47"/>
      <c r="F23" s="47"/>
      <c r="G23" s="42"/>
      <c r="H23" s="42"/>
      <c r="I23" s="42"/>
      <c r="J23" s="47"/>
      <c r="K23" s="47"/>
    </row>
    <row r="24" spans="1:20" x14ac:dyDescent="0.3">
      <c r="A24" s="11"/>
      <c r="B24" s="47"/>
      <c r="C24" s="47"/>
      <c r="D24" s="47"/>
      <c r="E24" s="47"/>
      <c r="F24" s="47"/>
      <c r="G24" s="42"/>
      <c r="H24" s="42"/>
      <c r="I24" s="42"/>
      <c r="J24" s="47"/>
      <c r="K24" s="47"/>
    </row>
    <row r="25" spans="1:20" x14ac:dyDescent="0.3">
      <c r="A25" s="11"/>
      <c r="B25" s="47"/>
      <c r="C25" s="47"/>
      <c r="D25" s="47"/>
      <c r="E25" s="47"/>
      <c r="F25" s="47"/>
      <c r="G25" s="42"/>
      <c r="H25" s="42"/>
      <c r="I25" s="42"/>
      <c r="J25" s="47"/>
      <c r="K25" s="47"/>
    </row>
    <row r="26" spans="1:20" x14ac:dyDescent="0.3">
      <c r="A26" s="11"/>
      <c r="B26" s="47"/>
      <c r="C26" s="47"/>
      <c r="D26" s="47"/>
      <c r="E26" s="47"/>
      <c r="F26" s="47"/>
      <c r="G26" s="42"/>
      <c r="H26" s="42"/>
      <c r="I26" s="42"/>
      <c r="J26" s="42"/>
      <c r="K26" s="42"/>
      <c r="L26" s="42"/>
      <c r="M26" s="42"/>
      <c r="N26" s="42"/>
      <c r="O26" s="42"/>
      <c r="P26" s="42"/>
      <c r="Q26" s="42"/>
      <c r="R26" s="42"/>
      <c r="S26" s="42"/>
      <c r="T26" s="42"/>
    </row>
    <row r="27" spans="1:20" x14ac:dyDescent="0.3">
      <c r="B27" s="47"/>
      <c r="C27" s="47"/>
      <c r="D27" s="47"/>
      <c r="E27" s="47"/>
      <c r="F27" s="47"/>
      <c r="G27" s="42"/>
      <c r="H27" s="42"/>
      <c r="I27" s="42"/>
      <c r="J27" s="42"/>
      <c r="K27" s="42"/>
      <c r="L27" s="42"/>
      <c r="M27" s="42"/>
      <c r="N27" s="42"/>
      <c r="O27" s="42"/>
      <c r="P27" s="42"/>
      <c r="Q27" s="42"/>
      <c r="R27" s="42"/>
      <c r="S27" s="42"/>
      <c r="T27" s="42"/>
    </row>
    <row r="28" spans="1:20" x14ac:dyDescent="0.3">
      <c r="B28" s="47"/>
      <c r="C28" s="47"/>
      <c r="D28" s="47"/>
      <c r="E28" s="47"/>
      <c r="F28" s="47"/>
      <c r="G28" s="42"/>
      <c r="H28" s="42"/>
      <c r="I28" s="42"/>
      <c r="J28" s="42"/>
      <c r="K28" s="42"/>
      <c r="L28" s="42"/>
      <c r="M28" s="42"/>
      <c r="N28" s="42"/>
      <c r="O28" s="42"/>
      <c r="P28" s="42"/>
      <c r="Q28" s="42"/>
      <c r="R28" s="42"/>
      <c r="S28" s="42"/>
      <c r="T28" s="42"/>
    </row>
    <row r="29" spans="1:20" x14ac:dyDescent="0.3">
      <c r="B29" s="47"/>
      <c r="C29" s="47"/>
      <c r="D29" s="47"/>
      <c r="E29" s="47"/>
      <c r="F29" s="47"/>
      <c r="G29" s="42"/>
      <c r="H29" s="42"/>
      <c r="I29" s="42"/>
      <c r="J29" s="42"/>
      <c r="K29" s="42"/>
      <c r="L29" s="42"/>
      <c r="M29" s="42"/>
      <c r="N29" s="42"/>
      <c r="O29" s="42"/>
      <c r="P29" s="42"/>
      <c r="Q29" s="42"/>
      <c r="R29" s="42"/>
      <c r="S29" s="42"/>
      <c r="T29" s="42"/>
    </row>
    <row r="30" spans="1:20" ht="15.75" customHeight="1" x14ac:dyDescent="0.3">
      <c r="B30" s="47"/>
      <c r="C30" s="47"/>
      <c r="D30" s="47"/>
      <c r="E30" s="47"/>
      <c r="F30" s="47"/>
      <c r="G30" s="42"/>
      <c r="H30" s="42"/>
      <c r="I30" s="42"/>
      <c r="J30" s="42"/>
      <c r="K30" s="42"/>
      <c r="L30" s="42"/>
      <c r="M30" s="42"/>
      <c r="N30" s="42"/>
      <c r="O30" s="42"/>
      <c r="P30" s="42"/>
      <c r="Q30" s="42"/>
      <c r="R30" s="42"/>
      <c r="S30" s="42"/>
      <c r="T30" s="42"/>
    </row>
    <row r="31" spans="1:20" x14ac:dyDescent="0.3">
      <c r="G31" s="42"/>
      <c r="H31" s="42"/>
      <c r="I31" s="42"/>
      <c r="J31" s="42"/>
      <c r="K31" s="42"/>
      <c r="L31" s="42"/>
      <c r="M31" s="42"/>
      <c r="N31" s="42"/>
      <c r="O31" s="42"/>
      <c r="P31" s="42"/>
      <c r="Q31" s="42"/>
      <c r="R31" s="42"/>
      <c r="S31" s="42"/>
      <c r="T31" s="42"/>
    </row>
    <row r="32" spans="1:20" ht="32.25" customHeight="1" x14ac:dyDescent="0.3">
      <c r="G32" s="42"/>
      <c r="H32" s="42"/>
      <c r="I32" s="42"/>
      <c r="J32" s="42"/>
      <c r="K32" s="42"/>
      <c r="L32" s="42"/>
      <c r="M32" s="42"/>
      <c r="N32" s="42"/>
      <c r="O32" s="42"/>
      <c r="P32" s="42"/>
      <c r="Q32" s="42"/>
      <c r="R32" s="42"/>
      <c r="S32" s="42"/>
      <c r="T32" s="42"/>
    </row>
    <row r="33" spans="1:20" x14ac:dyDescent="0.3">
      <c r="A33" s="43"/>
      <c r="G33" s="42"/>
      <c r="H33" s="42"/>
      <c r="I33" s="42"/>
      <c r="J33" s="42"/>
      <c r="K33" s="42"/>
      <c r="L33" s="42"/>
      <c r="M33" s="42"/>
      <c r="N33" s="42"/>
      <c r="O33" s="42"/>
      <c r="P33" s="42"/>
      <c r="Q33" s="42"/>
      <c r="R33" s="42"/>
      <c r="S33" s="42"/>
      <c r="T33" s="42"/>
    </row>
  </sheetData>
  <pageMargins left="0.7" right="0.7" top="0.75" bottom="0.75" header="0.3" footer="0.3"/>
  <pageSetup paperSize="9"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AI70"/>
  <sheetViews>
    <sheetView zoomScale="115" zoomScaleNormal="115" workbookViewId="0"/>
  </sheetViews>
  <sheetFormatPr baseColWidth="10" defaultRowHeight="18" x14ac:dyDescent="0.35"/>
  <cols>
    <col min="1" max="1" width="32.140625" style="8" customWidth="1"/>
    <col min="2" max="2" width="88.42578125" style="8" bestFit="1" customWidth="1"/>
    <col min="3" max="3" width="12.7109375" style="8" customWidth="1"/>
    <col min="4" max="4" width="12.85546875" style="8" bestFit="1" customWidth="1"/>
    <col min="5" max="5" width="12.5703125" style="8" bestFit="1" customWidth="1"/>
    <col min="6" max="6" width="12.85546875" style="8" bestFit="1" customWidth="1"/>
    <col min="7" max="10" width="15.7109375" style="8" bestFit="1" customWidth="1"/>
    <col min="11" max="11" width="15.7109375" style="8" customWidth="1"/>
    <col min="12" max="12" width="14.7109375" style="8" customWidth="1"/>
    <col min="13" max="13" width="6.42578125" style="8" bestFit="1" customWidth="1"/>
    <col min="14" max="15" width="15.7109375" style="8" bestFit="1" customWidth="1"/>
    <col min="16" max="16" width="12.140625" style="8" customWidth="1"/>
    <col min="17" max="19" width="15.7109375" style="8" bestFit="1" customWidth="1"/>
    <col min="20" max="20" width="11.42578125" style="8"/>
    <col min="21" max="21" width="11.85546875" style="8" bestFit="1" customWidth="1"/>
    <col min="22" max="16384" width="11.42578125" style="8"/>
  </cols>
  <sheetData>
    <row r="1" spans="1:35" x14ac:dyDescent="0.35">
      <c r="A1" s="54" t="s">
        <v>176</v>
      </c>
      <c r="L1" s="57"/>
      <c r="M1" s="57"/>
      <c r="N1" s="57"/>
      <c r="O1" s="57"/>
      <c r="P1" s="57"/>
    </row>
    <row r="2" spans="1:35" x14ac:dyDescent="0.35">
      <c r="A2" s="54"/>
      <c r="L2" s="57"/>
      <c r="M2" s="57"/>
      <c r="N2" s="57"/>
      <c r="O2" s="57"/>
      <c r="P2" s="57"/>
    </row>
    <row r="3" spans="1:35" x14ac:dyDescent="0.35">
      <c r="B3" s="53"/>
      <c r="C3" s="171" t="s">
        <v>9</v>
      </c>
      <c r="D3" s="172" t="s">
        <v>10</v>
      </c>
      <c r="E3" s="172" t="s">
        <v>11</v>
      </c>
      <c r="F3" s="172" t="s">
        <v>12</v>
      </c>
      <c r="G3" s="172" t="s">
        <v>13</v>
      </c>
      <c r="H3" s="172" t="s">
        <v>14</v>
      </c>
      <c r="I3" s="172" t="s">
        <v>15</v>
      </c>
      <c r="J3" s="172" t="s">
        <v>16</v>
      </c>
      <c r="K3" s="172" t="s">
        <v>17</v>
      </c>
      <c r="L3" s="172" t="s">
        <v>18</v>
      </c>
      <c r="M3" s="172">
        <v>2016</v>
      </c>
      <c r="N3" s="172" t="s">
        <v>0</v>
      </c>
      <c r="O3" s="172" t="s">
        <v>1</v>
      </c>
      <c r="P3" s="172" t="s">
        <v>2</v>
      </c>
      <c r="Q3" s="172" t="s">
        <v>3</v>
      </c>
      <c r="R3" s="172" t="s">
        <v>4</v>
      </c>
      <c r="S3" s="173" t="s">
        <v>5</v>
      </c>
    </row>
    <row r="4" spans="1:35" ht="18.75" x14ac:dyDescent="0.35">
      <c r="A4" s="400" t="s">
        <v>63</v>
      </c>
      <c r="B4" s="382" t="s">
        <v>140</v>
      </c>
      <c r="C4" s="200">
        <v>8300</v>
      </c>
      <c r="D4" s="200">
        <v>8400</v>
      </c>
      <c r="E4" s="200">
        <v>8200</v>
      </c>
      <c r="F4" s="200">
        <v>8600</v>
      </c>
      <c r="G4" s="200">
        <v>10000</v>
      </c>
      <c r="H4" s="200">
        <v>9900</v>
      </c>
      <c r="I4" s="200">
        <v>9800</v>
      </c>
      <c r="J4" s="201">
        <v>10872</v>
      </c>
      <c r="K4" s="200">
        <v>11600</v>
      </c>
      <c r="L4" s="200">
        <v>10700</v>
      </c>
      <c r="M4" s="200" t="s">
        <v>62</v>
      </c>
      <c r="N4" s="200">
        <v>13200</v>
      </c>
      <c r="O4" s="200">
        <v>10600</v>
      </c>
      <c r="P4" s="200">
        <v>11200</v>
      </c>
      <c r="Q4" s="200">
        <v>10800</v>
      </c>
      <c r="R4" s="200">
        <v>9100</v>
      </c>
      <c r="S4" s="202">
        <v>8100</v>
      </c>
      <c r="T4" s="181"/>
      <c r="U4" s="313"/>
    </row>
    <row r="5" spans="1:35" ht="18.75" x14ac:dyDescent="0.35">
      <c r="A5" s="398"/>
      <c r="B5" s="383" t="s">
        <v>141</v>
      </c>
      <c r="C5" s="158">
        <v>6600</v>
      </c>
      <c r="D5" s="158">
        <v>8200</v>
      </c>
      <c r="E5" s="158">
        <v>9800</v>
      </c>
      <c r="F5" s="158">
        <v>12100</v>
      </c>
      <c r="G5" s="158">
        <v>14000</v>
      </c>
      <c r="H5" s="158">
        <v>15900</v>
      </c>
      <c r="I5" s="158">
        <v>18200</v>
      </c>
      <c r="J5" s="159">
        <v>22696</v>
      </c>
      <c r="K5" s="158">
        <v>24300</v>
      </c>
      <c r="L5" s="158">
        <v>26100</v>
      </c>
      <c r="M5" s="158" t="s">
        <v>62</v>
      </c>
      <c r="N5" s="158">
        <v>32000</v>
      </c>
      <c r="O5" s="158">
        <v>33600</v>
      </c>
      <c r="P5" s="158">
        <v>35900</v>
      </c>
      <c r="Q5" s="158">
        <v>39200</v>
      </c>
      <c r="R5" s="158">
        <v>37700</v>
      </c>
      <c r="S5" s="175">
        <v>40400</v>
      </c>
      <c r="T5" s="181"/>
      <c r="U5" s="313"/>
    </row>
    <row r="6" spans="1:35" ht="18.75" x14ac:dyDescent="0.35">
      <c r="A6" s="398"/>
      <c r="B6" s="383" t="s">
        <v>205</v>
      </c>
      <c r="C6" s="55">
        <v>7.5</v>
      </c>
      <c r="D6" s="55">
        <v>7.7</v>
      </c>
      <c r="E6" s="55">
        <v>7.1</v>
      </c>
      <c r="F6" s="55">
        <v>7.1</v>
      </c>
      <c r="G6" s="55">
        <v>7.9</v>
      </c>
      <c r="H6" s="55">
        <v>7.6</v>
      </c>
      <c r="I6" s="55">
        <v>7.2</v>
      </c>
      <c r="J6" s="55">
        <v>7.7</v>
      </c>
      <c r="K6" s="55">
        <v>7.7</v>
      </c>
      <c r="L6" s="55">
        <v>6.7</v>
      </c>
      <c r="M6" s="55"/>
      <c r="N6" s="55">
        <v>7.3</v>
      </c>
      <c r="O6" s="55">
        <v>5.7</v>
      </c>
      <c r="P6" s="55">
        <v>5.7</v>
      </c>
      <c r="Q6" s="55">
        <v>5.4</v>
      </c>
      <c r="R6" s="55">
        <v>4.3</v>
      </c>
      <c r="S6" s="177">
        <v>3.7</v>
      </c>
      <c r="T6" s="181"/>
    </row>
    <row r="7" spans="1:35" ht="19.5" thickBot="1" x14ac:dyDescent="0.4">
      <c r="A7" s="401"/>
      <c r="B7" s="384" t="s">
        <v>206</v>
      </c>
      <c r="C7" s="56">
        <v>14.8</v>
      </c>
      <c r="D7" s="56">
        <v>15.7</v>
      </c>
      <c r="E7" s="56">
        <v>16.2</v>
      </c>
      <c r="F7" s="56">
        <v>17.899999999999999</v>
      </c>
      <c r="G7" s="56">
        <v>18.600000000000001</v>
      </c>
      <c r="H7" s="56">
        <v>19.899999999999999</v>
      </c>
      <c r="I7" s="56">
        <v>20.399999999999999</v>
      </c>
      <c r="J7" s="56">
        <v>23</v>
      </c>
      <c r="K7" s="56">
        <v>22.4</v>
      </c>
      <c r="L7" s="56">
        <v>21.9</v>
      </c>
      <c r="M7" s="56"/>
      <c r="N7" s="56">
        <v>22.8</v>
      </c>
      <c r="O7" s="56">
        <v>22.1</v>
      </c>
      <c r="P7" s="56">
        <v>21.6</v>
      </c>
      <c r="Q7" s="56">
        <v>21.4</v>
      </c>
      <c r="R7" s="56">
        <v>19.100000000000001</v>
      </c>
      <c r="S7" s="178">
        <v>18.899999999999999</v>
      </c>
      <c r="T7" s="181"/>
      <c r="U7" s="182"/>
    </row>
    <row r="8" spans="1:35" ht="19.5" thickTop="1" x14ac:dyDescent="0.35">
      <c r="A8" s="398" t="s">
        <v>79</v>
      </c>
      <c r="B8" s="382" t="s">
        <v>142</v>
      </c>
      <c r="C8" s="174">
        <v>21100</v>
      </c>
      <c r="D8" s="158">
        <v>22200</v>
      </c>
      <c r="E8" s="158">
        <v>24100</v>
      </c>
      <c r="F8" s="158">
        <v>24500</v>
      </c>
      <c r="G8" s="158">
        <v>25300</v>
      </c>
      <c r="H8" s="158">
        <v>26600</v>
      </c>
      <c r="I8" s="158">
        <v>27200</v>
      </c>
      <c r="J8" s="159">
        <v>26900</v>
      </c>
      <c r="K8" s="158">
        <v>27500</v>
      </c>
      <c r="L8" s="158">
        <v>27200</v>
      </c>
      <c r="M8" s="158" t="s">
        <v>62</v>
      </c>
      <c r="N8" s="158">
        <v>26700</v>
      </c>
      <c r="O8" s="158">
        <v>26000</v>
      </c>
      <c r="P8" s="158">
        <v>25000</v>
      </c>
      <c r="Q8" s="158">
        <v>24000</v>
      </c>
      <c r="R8" s="158">
        <v>23100</v>
      </c>
      <c r="S8" s="175">
        <v>22300</v>
      </c>
      <c r="T8" s="181"/>
    </row>
    <row r="9" spans="1:35" ht="18.75" x14ac:dyDescent="0.35">
      <c r="A9" s="398"/>
      <c r="B9" s="383" t="s">
        <v>143</v>
      </c>
      <c r="C9" s="174">
        <v>9400</v>
      </c>
      <c r="D9" s="158">
        <v>11800</v>
      </c>
      <c r="E9" s="158">
        <v>14100</v>
      </c>
      <c r="F9" s="158">
        <v>15800</v>
      </c>
      <c r="G9" s="158">
        <v>18600</v>
      </c>
      <c r="H9" s="158">
        <v>19200</v>
      </c>
      <c r="I9" s="158">
        <v>21000</v>
      </c>
      <c r="J9" s="159">
        <v>21000</v>
      </c>
      <c r="K9" s="158">
        <v>22100</v>
      </c>
      <c r="L9" s="158">
        <v>23200</v>
      </c>
      <c r="M9" s="158" t="s">
        <v>62</v>
      </c>
      <c r="N9" s="158">
        <v>23600</v>
      </c>
      <c r="O9" s="158">
        <v>24700</v>
      </c>
      <c r="P9" s="158">
        <v>24200</v>
      </c>
      <c r="Q9" s="158">
        <v>25200</v>
      </c>
      <c r="R9" s="158">
        <v>25200</v>
      </c>
      <c r="S9" s="175">
        <v>26700</v>
      </c>
      <c r="T9" s="181"/>
    </row>
    <row r="10" spans="1:35" ht="18.75" x14ac:dyDescent="0.35">
      <c r="A10" s="398"/>
      <c r="B10" s="383" t="s">
        <v>207</v>
      </c>
      <c r="C10" s="176">
        <v>19</v>
      </c>
      <c r="D10" s="55">
        <v>20.3</v>
      </c>
      <c r="E10" s="55">
        <v>21.1</v>
      </c>
      <c r="F10" s="55">
        <v>20.3</v>
      </c>
      <c r="G10" s="55">
        <v>20</v>
      </c>
      <c r="H10" s="55">
        <v>20.399999999999999</v>
      </c>
      <c r="I10" s="55">
        <v>20</v>
      </c>
      <c r="J10" s="55">
        <v>19</v>
      </c>
      <c r="K10" s="55">
        <v>18.2</v>
      </c>
      <c r="L10" s="55">
        <v>17</v>
      </c>
      <c r="M10" s="55"/>
      <c r="N10" s="55">
        <v>14.7</v>
      </c>
      <c r="O10" s="55">
        <v>14</v>
      </c>
      <c r="P10" s="55">
        <v>12.8</v>
      </c>
      <c r="Q10" s="55">
        <v>12</v>
      </c>
      <c r="R10" s="55">
        <v>10.9</v>
      </c>
      <c r="S10" s="177">
        <v>10</v>
      </c>
    </row>
    <row r="11" spans="1:35" ht="18.75" x14ac:dyDescent="0.35">
      <c r="A11" s="399"/>
      <c r="B11" s="384" t="s">
        <v>208</v>
      </c>
      <c r="C11" s="179">
        <v>21.3</v>
      </c>
      <c r="D11" s="60">
        <v>22.5</v>
      </c>
      <c r="E11" s="60">
        <v>23.5</v>
      </c>
      <c r="F11" s="60">
        <v>23.5</v>
      </c>
      <c r="G11" s="60">
        <v>24.8</v>
      </c>
      <c r="H11" s="60">
        <v>24</v>
      </c>
      <c r="I11" s="60">
        <v>23.5</v>
      </c>
      <c r="J11" s="60">
        <v>21.5</v>
      </c>
      <c r="K11" s="60">
        <v>20.3</v>
      </c>
      <c r="L11" s="60">
        <v>19.5</v>
      </c>
      <c r="M11" s="203"/>
      <c r="N11" s="60">
        <v>16.8</v>
      </c>
      <c r="O11" s="60">
        <v>16.2</v>
      </c>
      <c r="P11" s="60">
        <v>14.5</v>
      </c>
      <c r="Q11" s="60">
        <v>13.7</v>
      </c>
      <c r="R11" s="60">
        <v>12.8</v>
      </c>
      <c r="S11" s="180">
        <v>12.5</v>
      </c>
    </row>
    <row r="12" spans="1:35" x14ac:dyDescent="0.35">
      <c r="A12" s="120"/>
      <c r="B12" s="385"/>
      <c r="C12" s="125"/>
      <c r="D12" s="125"/>
      <c r="E12" s="125"/>
      <c r="F12" s="125"/>
      <c r="G12" s="125"/>
      <c r="H12" s="55"/>
      <c r="I12" s="55"/>
      <c r="J12" s="55"/>
      <c r="K12" s="55"/>
      <c r="L12" s="167"/>
      <c r="M12" s="167"/>
      <c r="N12" s="167"/>
      <c r="O12" s="167"/>
      <c r="P12" s="167"/>
      <c r="Q12" s="167"/>
      <c r="R12" s="167"/>
      <c r="S12" s="57"/>
      <c r="T12" s="57"/>
    </row>
    <row r="13" spans="1:35" x14ac:dyDescent="0.35">
      <c r="A13" s="386" t="s">
        <v>144</v>
      </c>
      <c r="B13" s="57"/>
      <c r="C13" s="57"/>
      <c r="D13" s="57"/>
      <c r="E13" s="57"/>
      <c r="F13" s="57"/>
      <c r="G13" s="57"/>
      <c r="L13" s="52"/>
      <c r="M13" s="52"/>
      <c r="N13" s="52"/>
      <c r="O13" s="52"/>
      <c r="P13" s="52"/>
      <c r="Q13" s="52"/>
      <c r="R13" s="52"/>
      <c r="S13" s="52"/>
      <c r="T13" s="52"/>
      <c r="U13" s="52"/>
      <c r="V13" s="52"/>
      <c r="W13" s="52"/>
      <c r="X13" s="52"/>
      <c r="Y13" s="52"/>
      <c r="Z13" s="52"/>
      <c r="AA13" s="52"/>
      <c r="AB13" s="52"/>
      <c r="AC13" s="51"/>
      <c r="AD13" s="51"/>
      <c r="AE13" s="51"/>
      <c r="AF13" s="51"/>
      <c r="AG13" s="51"/>
      <c r="AH13" s="51"/>
      <c r="AI13" s="51"/>
    </row>
    <row r="14" spans="1:35" s="57" customFormat="1" ht="19.5" customHeight="1" x14ac:dyDescent="0.35">
      <c r="A14" s="387" t="s">
        <v>214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64"/>
      <c r="AD14" s="164"/>
      <c r="AE14" s="164"/>
      <c r="AF14" s="164"/>
      <c r="AG14" s="164"/>
      <c r="AH14" s="164"/>
      <c r="AI14" s="164"/>
    </row>
    <row r="15" spans="1:35" s="165" customFormat="1" x14ac:dyDescent="0.3">
      <c r="A15" s="386" t="s">
        <v>213</v>
      </c>
      <c r="B15" s="107"/>
      <c r="C15" s="107"/>
      <c r="D15" s="107"/>
      <c r="E15" s="107"/>
      <c r="F15" s="107"/>
      <c r="J15" s="107"/>
      <c r="K15" s="107"/>
    </row>
    <row r="16" spans="1:35" s="57" customFormat="1" x14ac:dyDescent="0.35">
      <c r="A16" s="386" t="s">
        <v>145</v>
      </c>
      <c r="P16" s="124"/>
      <c r="Q16" s="124"/>
      <c r="R16" s="124"/>
      <c r="S16" s="124"/>
      <c r="T16" s="124"/>
      <c r="U16" s="124"/>
      <c r="V16" s="124"/>
      <c r="W16" s="124"/>
      <c r="X16" s="124"/>
      <c r="Y16" s="124"/>
      <c r="Z16" s="124"/>
      <c r="AA16" s="124"/>
      <c r="AB16" s="124"/>
      <c r="AC16" s="164"/>
      <c r="AD16" s="164"/>
      <c r="AE16" s="164"/>
      <c r="AF16" s="164"/>
      <c r="AG16" s="164"/>
      <c r="AH16" s="164"/>
      <c r="AI16" s="164"/>
    </row>
    <row r="17" spans="1:35" s="393" customFormat="1" x14ac:dyDescent="0.35">
      <c r="A17" s="392" t="s">
        <v>146</v>
      </c>
      <c r="P17" s="394"/>
      <c r="Q17" s="394"/>
      <c r="R17" s="394"/>
      <c r="S17" s="394"/>
      <c r="T17" s="394"/>
      <c r="U17" s="394"/>
      <c r="V17" s="394"/>
      <c r="W17" s="394"/>
      <c r="X17" s="394"/>
      <c r="Y17" s="394"/>
      <c r="Z17" s="394"/>
      <c r="AA17" s="394"/>
      <c r="AB17" s="394"/>
      <c r="AC17" s="395"/>
      <c r="AD17" s="395"/>
      <c r="AE17" s="395"/>
      <c r="AF17" s="395"/>
      <c r="AG17" s="395"/>
      <c r="AH17" s="395"/>
      <c r="AI17" s="395"/>
    </row>
    <row r="18" spans="1:35" x14ac:dyDescent="0.35">
      <c r="A18" s="388" t="s">
        <v>224</v>
      </c>
      <c r="B18" s="57"/>
      <c r="C18" s="57"/>
      <c r="D18" s="57"/>
      <c r="E18" s="57"/>
      <c r="F18" s="57"/>
      <c r="G18" s="57"/>
    </row>
    <row r="21" spans="1:35" x14ac:dyDescent="0.35">
      <c r="E21" s="120"/>
      <c r="G21" s="57"/>
      <c r="H21" s="57"/>
      <c r="I21" s="57"/>
      <c r="J21" s="57"/>
      <c r="K21" s="57"/>
      <c r="L21" s="57"/>
      <c r="M21" s="57"/>
      <c r="N21" s="57"/>
      <c r="O21" s="57"/>
      <c r="P21" s="57"/>
      <c r="Q21" s="57"/>
      <c r="R21" s="57"/>
      <c r="S21" s="57"/>
    </row>
    <row r="22" spans="1:35" x14ac:dyDescent="0.35">
      <c r="E22" s="120"/>
      <c r="F22" s="9"/>
      <c r="G22" s="57"/>
      <c r="H22" s="57"/>
      <c r="I22" s="57"/>
      <c r="J22" s="57"/>
      <c r="K22" s="57"/>
      <c r="L22" s="57"/>
      <c r="M22" s="57"/>
      <c r="N22" s="57"/>
      <c r="O22" s="57"/>
      <c r="P22" s="57"/>
      <c r="Q22" s="57"/>
      <c r="R22" s="57"/>
      <c r="S22" s="57"/>
    </row>
    <row r="23" spans="1:35" x14ac:dyDescent="0.35">
      <c r="E23" s="57"/>
      <c r="G23" s="57"/>
      <c r="H23" s="57"/>
      <c r="I23" s="57"/>
      <c r="J23" s="57"/>
      <c r="K23" s="57"/>
      <c r="L23" s="57"/>
      <c r="M23" s="57"/>
      <c r="N23" s="57"/>
      <c r="O23" s="57"/>
      <c r="P23" s="57"/>
      <c r="Q23" s="57"/>
      <c r="R23" s="57"/>
      <c r="S23" s="57"/>
    </row>
    <row r="24" spans="1:35" x14ac:dyDescent="0.35">
      <c r="E24" s="57"/>
      <c r="F24" s="57"/>
      <c r="G24" s="57"/>
      <c r="H24" s="57"/>
      <c r="I24" s="57"/>
      <c r="J24" s="57"/>
      <c r="K24" s="57"/>
      <c r="L24" s="57"/>
      <c r="M24" s="57"/>
      <c r="N24" s="57"/>
      <c r="O24" s="57"/>
      <c r="P24" s="57"/>
      <c r="Q24" s="57"/>
      <c r="R24" s="57"/>
      <c r="S24" s="57"/>
    </row>
    <row r="25" spans="1:35" x14ac:dyDescent="0.35">
      <c r="E25" s="57"/>
      <c r="F25" s="57"/>
      <c r="G25" s="57"/>
      <c r="H25" s="57"/>
      <c r="I25" s="57"/>
      <c r="J25" s="57"/>
      <c r="K25" s="57"/>
      <c r="L25" s="57"/>
      <c r="M25" s="57"/>
      <c r="N25" s="57"/>
      <c r="O25" s="57"/>
      <c r="P25" s="57"/>
      <c r="Q25" s="57"/>
      <c r="R25" s="57"/>
      <c r="S25" s="57"/>
    </row>
    <row r="26" spans="1:35" x14ac:dyDescent="0.35">
      <c r="E26" s="121"/>
      <c r="F26" s="57"/>
      <c r="G26" s="57"/>
      <c r="H26" s="57"/>
      <c r="I26" s="57"/>
      <c r="J26" s="57"/>
      <c r="K26" s="57"/>
      <c r="L26" s="57"/>
      <c r="M26" s="57"/>
      <c r="N26" s="57"/>
      <c r="O26" s="57"/>
      <c r="P26" s="57"/>
      <c r="Q26" s="57"/>
      <c r="R26" s="57"/>
      <c r="S26" s="57"/>
    </row>
    <row r="41" spans="5:6" x14ac:dyDescent="0.35">
      <c r="E41" s="121"/>
      <c r="F41" s="57"/>
    </row>
    <row r="51" spans="5:29" x14ac:dyDescent="0.35">
      <c r="E51" s="57"/>
      <c r="F51" s="57"/>
      <c r="G51" s="57"/>
      <c r="H51" s="57"/>
      <c r="I51" s="57"/>
      <c r="J51" s="57"/>
      <c r="K51" s="57"/>
      <c r="L51" s="57"/>
      <c r="M51" s="57"/>
      <c r="N51" s="57"/>
      <c r="O51" s="57"/>
      <c r="P51" s="57"/>
      <c r="Q51" s="57"/>
      <c r="R51" s="57"/>
      <c r="S51" s="57"/>
      <c r="T51" s="57"/>
      <c r="U51" s="57"/>
      <c r="V51" s="57"/>
      <c r="W51" s="57"/>
      <c r="X51" s="57"/>
      <c r="Y51" s="57"/>
      <c r="Z51" s="57"/>
      <c r="AA51" s="57"/>
      <c r="AB51" s="57"/>
      <c r="AC51" s="57"/>
    </row>
    <row r="52" spans="5:29" x14ac:dyDescent="0.35">
      <c r="E52" s="57"/>
      <c r="F52" s="57"/>
      <c r="G52" s="57"/>
      <c r="H52" s="57"/>
      <c r="I52" s="57"/>
      <c r="J52" s="57"/>
      <c r="K52" s="57"/>
      <c r="L52" s="57"/>
      <c r="M52" s="57"/>
      <c r="N52" s="57"/>
      <c r="O52" s="57"/>
      <c r="P52" s="57"/>
      <c r="Q52" s="57"/>
      <c r="R52" s="57"/>
      <c r="S52" s="57"/>
      <c r="T52" s="57"/>
      <c r="U52" s="57"/>
      <c r="V52" s="57"/>
      <c r="W52" s="57"/>
      <c r="X52" s="57"/>
      <c r="Y52" s="57"/>
      <c r="Z52" s="57"/>
      <c r="AA52" s="57"/>
      <c r="AB52" s="57"/>
      <c r="AC52" s="57"/>
    </row>
    <row r="53" spans="5:29" x14ac:dyDescent="0.35">
      <c r="E53" s="57"/>
      <c r="F53" s="57"/>
      <c r="G53" s="57"/>
      <c r="H53" s="57"/>
      <c r="I53" s="57"/>
      <c r="J53" s="57"/>
      <c r="K53" s="57"/>
      <c r="L53" s="57"/>
      <c r="M53" s="57"/>
      <c r="N53" s="57"/>
      <c r="O53" s="57"/>
      <c r="P53" s="57"/>
      <c r="Q53" s="57"/>
      <c r="R53" s="57"/>
      <c r="S53" s="57"/>
      <c r="T53" s="57"/>
      <c r="U53" s="57"/>
      <c r="V53" s="57"/>
      <c r="W53" s="57"/>
      <c r="X53" s="57"/>
      <c r="Y53" s="57"/>
      <c r="Z53" s="57"/>
      <c r="AA53" s="57"/>
      <c r="AB53" s="57"/>
      <c r="AC53" s="57"/>
    </row>
    <row r="54" spans="5:29" x14ac:dyDescent="0.35">
      <c r="E54" s="121"/>
      <c r="F54" s="57"/>
      <c r="G54" s="57"/>
      <c r="H54" s="57"/>
      <c r="I54" s="57"/>
      <c r="J54" s="57"/>
      <c r="K54" s="57"/>
      <c r="L54" s="57"/>
      <c r="M54" s="57"/>
      <c r="N54" s="57"/>
      <c r="O54" s="57"/>
      <c r="P54" s="57"/>
      <c r="Q54" s="57"/>
      <c r="R54" s="57"/>
      <c r="S54" s="57"/>
      <c r="T54" s="57"/>
      <c r="U54" s="57"/>
      <c r="V54" s="57"/>
      <c r="W54" s="57"/>
      <c r="X54" s="57"/>
      <c r="Y54" s="57"/>
      <c r="Z54" s="57"/>
      <c r="AA54" s="57"/>
      <c r="AB54" s="57"/>
      <c r="AC54" s="57"/>
    </row>
    <row r="55" spans="5:29" x14ac:dyDescent="0.35">
      <c r="E55" s="57"/>
      <c r="F55" s="122"/>
      <c r="G55" s="122"/>
      <c r="H55" s="122"/>
      <c r="I55" s="122"/>
      <c r="J55" s="122"/>
      <c r="K55" s="122"/>
      <c r="L55" s="122"/>
      <c r="M55" s="122"/>
      <c r="N55" s="122"/>
      <c r="O55" s="122"/>
      <c r="P55" s="122"/>
      <c r="Q55" s="122"/>
      <c r="R55" s="122"/>
      <c r="S55" s="122"/>
      <c r="T55" s="57"/>
      <c r="U55" s="57"/>
      <c r="V55" s="57"/>
      <c r="W55" s="57"/>
      <c r="X55" s="57"/>
      <c r="Y55" s="57"/>
      <c r="Z55" s="57"/>
      <c r="AA55" s="57"/>
      <c r="AB55" s="57"/>
      <c r="AC55" s="57"/>
    </row>
    <row r="56" spans="5:29" x14ac:dyDescent="0.35">
      <c r="E56" s="57"/>
      <c r="F56" s="22"/>
      <c r="G56" s="22"/>
      <c r="H56" s="22"/>
      <c r="I56" s="22"/>
      <c r="J56" s="22"/>
      <c r="K56" s="22"/>
      <c r="L56" s="22"/>
      <c r="M56" s="22"/>
      <c r="N56" s="22"/>
      <c r="O56" s="22"/>
      <c r="P56" s="22"/>
      <c r="Q56" s="22"/>
      <c r="R56" s="22"/>
      <c r="S56" s="22"/>
      <c r="T56" s="57"/>
      <c r="U56" s="57"/>
      <c r="V56" s="57"/>
      <c r="W56" s="57"/>
      <c r="X56" s="57"/>
      <c r="Y56" s="57"/>
      <c r="Z56" s="57"/>
      <c r="AA56" s="57"/>
      <c r="AB56" s="57"/>
      <c r="AC56" s="57"/>
    </row>
    <row r="57" spans="5:29" x14ac:dyDescent="0.35">
      <c r="E57" s="57"/>
      <c r="F57" s="22"/>
      <c r="G57" s="22"/>
      <c r="H57" s="22"/>
      <c r="I57" s="22"/>
      <c r="J57" s="22"/>
      <c r="K57" s="22"/>
      <c r="L57" s="22"/>
      <c r="M57" s="22"/>
      <c r="N57" s="22"/>
      <c r="O57" s="22"/>
      <c r="P57" s="22"/>
      <c r="Q57" s="22"/>
      <c r="R57" s="22"/>
      <c r="S57" s="22"/>
      <c r="T57" s="57"/>
      <c r="U57" s="57"/>
      <c r="V57" s="57"/>
      <c r="W57" s="57"/>
      <c r="X57" s="57"/>
      <c r="Y57" s="57"/>
      <c r="Z57" s="57"/>
      <c r="AA57" s="57"/>
      <c r="AB57" s="57"/>
      <c r="AC57" s="57"/>
    </row>
    <row r="58" spans="5:29" x14ac:dyDescent="0.35">
      <c r="E58" s="57"/>
      <c r="F58" s="122"/>
      <c r="G58" s="122"/>
      <c r="H58" s="122"/>
      <c r="I58" s="122"/>
      <c r="J58" s="122"/>
      <c r="K58" s="122"/>
      <c r="L58" s="122"/>
      <c r="M58" s="122"/>
      <c r="N58" s="122"/>
      <c r="O58" s="122"/>
      <c r="P58" s="122"/>
      <c r="Q58" s="122"/>
      <c r="R58" s="122"/>
      <c r="S58" s="122"/>
      <c r="T58" s="57"/>
      <c r="U58" s="57"/>
      <c r="V58" s="57"/>
      <c r="W58" s="57"/>
      <c r="X58" s="57"/>
      <c r="Y58" s="57"/>
      <c r="Z58" s="57"/>
      <c r="AA58" s="57"/>
      <c r="AB58" s="57"/>
      <c r="AC58" s="57"/>
    </row>
    <row r="59" spans="5:29" x14ac:dyDescent="0.35">
      <c r="E59" s="57"/>
      <c r="F59" s="22"/>
      <c r="G59" s="123"/>
      <c r="H59" s="123"/>
      <c r="I59" s="123"/>
      <c r="J59" s="123"/>
      <c r="K59" s="123"/>
      <c r="L59" s="123"/>
      <c r="M59" s="123"/>
      <c r="N59" s="123"/>
      <c r="O59" s="123"/>
      <c r="P59" s="123"/>
      <c r="Q59" s="123"/>
      <c r="R59" s="123"/>
      <c r="S59" s="123"/>
      <c r="T59" s="57"/>
      <c r="U59" s="57"/>
      <c r="V59" s="57"/>
      <c r="W59" s="57"/>
      <c r="X59" s="57"/>
      <c r="Y59" s="57"/>
      <c r="Z59" s="57"/>
      <c r="AA59" s="57"/>
      <c r="AB59" s="57"/>
      <c r="AC59" s="57"/>
    </row>
    <row r="60" spans="5:29" x14ac:dyDescent="0.35">
      <c r="E60" s="57"/>
      <c r="F60" s="22"/>
      <c r="G60" s="123"/>
      <c r="H60" s="123"/>
      <c r="I60" s="123"/>
      <c r="J60" s="123"/>
      <c r="K60" s="123"/>
      <c r="L60" s="123"/>
      <c r="M60" s="123"/>
      <c r="N60" s="123"/>
      <c r="O60" s="123"/>
      <c r="P60" s="123"/>
      <c r="Q60" s="123"/>
      <c r="R60" s="123"/>
      <c r="S60" s="123"/>
      <c r="T60" s="57"/>
      <c r="U60" s="57"/>
      <c r="V60" s="57"/>
      <c r="W60" s="57"/>
      <c r="X60" s="57"/>
      <c r="Y60" s="57"/>
      <c r="Z60" s="57"/>
      <c r="AA60" s="57"/>
      <c r="AB60" s="57"/>
      <c r="AC60" s="57"/>
    </row>
    <row r="61" spans="5:29" x14ac:dyDescent="0.35">
      <c r="E61" s="57"/>
      <c r="F61" s="57"/>
      <c r="G61" s="22"/>
      <c r="H61" s="22"/>
      <c r="I61" s="22"/>
      <c r="J61" s="22"/>
      <c r="K61" s="22"/>
      <c r="L61" s="22"/>
      <c r="M61" s="22"/>
      <c r="N61" s="22"/>
      <c r="O61" s="22"/>
      <c r="P61" s="22"/>
      <c r="Q61" s="22"/>
      <c r="R61" s="22"/>
      <c r="S61" s="22"/>
      <c r="T61" s="57"/>
      <c r="U61" s="57"/>
      <c r="V61" s="57"/>
      <c r="W61" s="57"/>
      <c r="X61" s="57"/>
      <c r="Y61" s="57"/>
      <c r="Z61" s="57"/>
      <c r="AA61" s="57"/>
      <c r="AB61" s="57"/>
      <c r="AC61" s="57"/>
    </row>
    <row r="62" spans="5:29" x14ac:dyDescent="0.35">
      <c r="E62" s="57"/>
      <c r="F62" s="57"/>
      <c r="G62" s="22"/>
      <c r="H62" s="22"/>
      <c r="I62" s="22"/>
      <c r="J62" s="22"/>
      <c r="K62" s="22"/>
      <c r="L62" s="22"/>
      <c r="M62" s="22"/>
      <c r="N62" s="22"/>
      <c r="O62" s="22"/>
      <c r="P62" s="22"/>
      <c r="Q62" s="22"/>
      <c r="R62" s="22"/>
      <c r="S62" s="22"/>
      <c r="T62" s="57"/>
      <c r="U62" s="57"/>
      <c r="V62" s="57"/>
      <c r="W62" s="57"/>
      <c r="X62" s="57"/>
      <c r="Y62" s="57"/>
      <c r="Z62" s="57"/>
      <c r="AA62" s="57"/>
      <c r="AB62" s="57"/>
      <c r="AC62" s="57"/>
    </row>
    <row r="63" spans="5:29" x14ac:dyDescent="0.35">
      <c r="E63" s="57"/>
      <c r="F63" s="57"/>
      <c r="G63" s="22"/>
      <c r="H63" s="22"/>
      <c r="I63" s="22"/>
      <c r="J63" s="22"/>
      <c r="K63" s="22"/>
      <c r="L63" s="22"/>
      <c r="M63" s="22"/>
      <c r="N63" s="22"/>
      <c r="O63" s="22"/>
      <c r="P63" s="22"/>
      <c r="Q63" s="22"/>
      <c r="R63" s="22"/>
      <c r="S63" s="22"/>
      <c r="T63" s="57"/>
      <c r="U63" s="57"/>
      <c r="V63" s="57"/>
      <c r="W63" s="57"/>
      <c r="X63" s="57"/>
      <c r="Y63" s="57"/>
      <c r="Z63" s="57"/>
      <c r="AA63" s="57"/>
      <c r="AB63" s="57"/>
      <c r="AC63" s="57"/>
    </row>
    <row r="64" spans="5:29" x14ac:dyDescent="0.35">
      <c r="E64" s="57"/>
      <c r="F64" s="57"/>
      <c r="G64" s="22"/>
      <c r="H64" s="22"/>
      <c r="I64" s="22"/>
      <c r="J64" s="22"/>
      <c r="K64" s="22"/>
      <c r="L64" s="22"/>
      <c r="M64" s="22"/>
      <c r="N64" s="22"/>
      <c r="O64" s="22"/>
      <c r="P64" s="22"/>
      <c r="Q64" s="22"/>
      <c r="R64" s="22"/>
      <c r="S64" s="22"/>
      <c r="T64" s="57"/>
      <c r="U64" s="57"/>
      <c r="V64" s="57"/>
      <c r="W64" s="57"/>
      <c r="X64" s="57"/>
      <c r="Y64" s="57"/>
      <c r="Z64" s="57"/>
      <c r="AA64" s="57"/>
      <c r="AB64" s="57"/>
      <c r="AC64" s="57"/>
    </row>
    <row r="65" spans="5:29" x14ac:dyDescent="0.35">
      <c r="E65" s="57"/>
      <c r="F65" s="57"/>
      <c r="G65" s="22"/>
      <c r="H65" s="22"/>
      <c r="I65" s="22"/>
      <c r="J65" s="22"/>
      <c r="K65" s="22"/>
      <c r="L65" s="22"/>
      <c r="M65" s="22"/>
      <c r="N65" s="22"/>
      <c r="O65" s="22"/>
      <c r="P65" s="22"/>
      <c r="Q65" s="22"/>
      <c r="R65" s="22"/>
      <c r="S65" s="22"/>
      <c r="T65" s="57"/>
      <c r="U65" s="57"/>
      <c r="V65" s="57"/>
      <c r="W65" s="57"/>
      <c r="X65" s="57"/>
      <c r="Y65" s="57"/>
      <c r="Z65" s="57"/>
      <c r="AA65" s="57"/>
      <c r="AB65" s="57"/>
      <c r="AC65" s="57"/>
    </row>
    <row r="66" spans="5:29" x14ac:dyDescent="0.35">
      <c r="E66" s="57"/>
      <c r="F66" s="57"/>
      <c r="G66" s="22"/>
      <c r="H66" s="22"/>
      <c r="I66" s="22"/>
      <c r="J66" s="22"/>
      <c r="K66" s="22"/>
      <c r="L66" s="22"/>
      <c r="M66" s="22"/>
      <c r="N66" s="22"/>
      <c r="O66" s="22"/>
      <c r="P66" s="22"/>
      <c r="Q66" s="22"/>
      <c r="R66" s="22"/>
      <c r="S66" s="22"/>
      <c r="T66" s="57"/>
      <c r="U66" s="57"/>
      <c r="V66" s="57"/>
      <c r="W66" s="57"/>
      <c r="X66" s="57"/>
      <c r="Y66" s="57"/>
      <c r="Z66" s="57"/>
      <c r="AA66" s="57"/>
      <c r="AB66" s="57"/>
      <c r="AC66" s="57"/>
    </row>
    <row r="67" spans="5:29" x14ac:dyDescent="0.35">
      <c r="E67" s="57"/>
      <c r="F67" s="57"/>
      <c r="G67" s="22"/>
      <c r="H67" s="22"/>
      <c r="I67" s="22"/>
      <c r="J67" s="22"/>
      <c r="K67" s="22"/>
      <c r="L67" s="22"/>
      <c r="M67" s="22"/>
      <c r="N67" s="22"/>
      <c r="O67" s="22"/>
      <c r="P67" s="22"/>
      <c r="Q67" s="22"/>
      <c r="R67" s="22"/>
      <c r="S67" s="22"/>
      <c r="T67" s="57"/>
      <c r="U67" s="57"/>
      <c r="V67" s="57"/>
      <c r="W67" s="57"/>
      <c r="X67" s="57"/>
      <c r="Y67" s="57"/>
      <c r="Z67" s="57"/>
      <c r="AA67" s="57"/>
      <c r="AB67" s="57"/>
      <c r="AC67" s="57"/>
    </row>
    <row r="68" spans="5:29" x14ac:dyDescent="0.35">
      <c r="E68" s="57"/>
      <c r="F68" s="57"/>
      <c r="G68" s="22"/>
      <c r="H68" s="22"/>
      <c r="I68" s="22"/>
      <c r="J68" s="22"/>
      <c r="K68" s="22"/>
      <c r="L68" s="22"/>
      <c r="M68" s="22"/>
      <c r="N68" s="22"/>
      <c r="O68" s="22"/>
      <c r="P68" s="22"/>
      <c r="Q68" s="22"/>
      <c r="R68" s="22"/>
      <c r="S68" s="22"/>
      <c r="T68" s="57"/>
      <c r="U68" s="57"/>
      <c r="V68" s="57"/>
      <c r="W68" s="57"/>
      <c r="X68" s="57"/>
      <c r="Y68" s="57"/>
      <c r="Z68" s="57"/>
      <c r="AA68" s="57"/>
      <c r="AB68" s="57"/>
      <c r="AC68" s="57"/>
    </row>
    <row r="69" spans="5:29" x14ac:dyDescent="0.35">
      <c r="E69" s="57"/>
      <c r="F69" s="57"/>
      <c r="G69" s="22"/>
      <c r="H69" s="22"/>
      <c r="I69" s="22"/>
      <c r="J69" s="22"/>
      <c r="K69" s="22"/>
      <c r="L69" s="22"/>
      <c r="M69" s="22"/>
      <c r="N69" s="22"/>
      <c r="O69" s="22"/>
      <c r="P69" s="22"/>
      <c r="Q69" s="22"/>
      <c r="R69" s="22"/>
      <c r="S69" s="22"/>
      <c r="T69" s="57"/>
      <c r="U69" s="57"/>
      <c r="V69" s="57"/>
      <c r="W69" s="57"/>
      <c r="X69" s="57"/>
      <c r="Y69" s="57"/>
      <c r="Z69" s="57"/>
      <c r="AA69" s="57"/>
      <c r="AB69" s="57"/>
      <c r="AC69" s="57"/>
    </row>
    <row r="70" spans="5:29" x14ac:dyDescent="0.35">
      <c r="G70"/>
      <c r="H70"/>
      <c r="I70"/>
      <c r="J70"/>
      <c r="K70"/>
      <c r="L70"/>
      <c r="M70"/>
      <c r="N70"/>
      <c r="O70"/>
      <c r="P70"/>
      <c r="Q70"/>
      <c r="R70"/>
      <c r="S70"/>
    </row>
  </sheetData>
  <mergeCells count="2">
    <mergeCell ref="A8:A11"/>
    <mergeCell ref="A4:A7"/>
  </mergeCells>
  <pageMargins left="0.7" right="0.7" top="0.75" bottom="0.75" header="0.3" footer="0.3"/>
  <pageSetup paperSize="9" scale="2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X35"/>
  <sheetViews>
    <sheetView zoomScale="115" zoomScaleNormal="115" zoomScaleSheetLayoutView="70" workbookViewId="0"/>
  </sheetViews>
  <sheetFormatPr baseColWidth="10" defaultRowHeight="18" x14ac:dyDescent="0.35"/>
  <cols>
    <col min="1" max="1" width="91.7109375" style="8" customWidth="1"/>
    <col min="2" max="11" width="11.42578125" style="8"/>
    <col min="12" max="12" width="7.42578125" style="8" customWidth="1"/>
    <col min="13" max="16384" width="11.42578125" style="8"/>
  </cols>
  <sheetData>
    <row r="1" spans="1:24" x14ac:dyDescent="0.35">
      <c r="A1" s="33" t="s">
        <v>226</v>
      </c>
      <c r="B1" s="57"/>
      <c r="C1" s="57"/>
      <c r="D1" s="57"/>
      <c r="E1" s="57"/>
      <c r="F1" s="57"/>
      <c r="G1" s="57"/>
      <c r="H1" s="57"/>
      <c r="I1" s="57"/>
      <c r="J1" s="57"/>
      <c r="K1" s="57"/>
      <c r="L1" s="57"/>
      <c r="M1" s="57"/>
      <c r="N1" s="57"/>
      <c r="O1" s="57"/>
      <c r="P1" s="57"/>
      <c r="Q1" s="57"/>
      <c r="R1" s="57"/>
      <c r="S1" s="57"/>
      <c r="T1" s="57"/>
      <c r="U1" s="57"/>
      <c r="V1" s="57"/>
    </row>
    <row r="2" spans="1:24" x14ac:dyDescent="0.35">
      <c r="A2" s="33"/>
      <c r="B2" s="57"/>
      <c r="C2" s="57"/>
      <c r="D2" s="57"/>
      <c r="E2" s="57"/>
      <c r="F2" s="57"/>
      <c r="G2" s="57"/>
      <c r="H2" s="57"/>
      <c r="I2" s="57"/>
      <c r="J2" s="57"/>
      <c r="K2" s="57"/>
      <c r="L2" s="57"/>
      <c r="M2" s="57"/>
      <c r="N2" s="57"/>
      <c r="O2" s="57"/>
      <c r="P2" s="57"/>
      <c r="Q2" s="57"/>
      <c r="R2" s="57"/>
      <c r="S2" s="57"/>
      <c r="T2" s="57"/>
      <c r="U2" s="57"/>
      <c r="V2" s="57"/>
    </row>
    <row r="3" spans="1:24" x14ac:dyDescent="0.35">
      <c r="A3" s="290"/>
      <c r="B3" s="291" t="s">
        <v>9</v>
      </c>
      <c r="C3" s="291" t="s">
        <v>10</v>
      </c>
      <c r="D3" s="291" t="s">
        <v>11</v>
      </c>
      <c r="E3" s="291" t="s">
        <v>12</v>
      </c>
      <c r="F3" s="291" t="s">
        <v>13</v>
      </c>
      <c r="G3" s="291" t="s">
        <v>14</v>
      </c>
      <c r="H3" s="291" t="s">
        <v>15</v>
      </c>
      <c r="I3" s="291" t="s">
        <v>16</v>
      </c>
      <c r="J3" s="291" t="s">
        <v>17</v>
      </c>
      <c r="K3" s="291" t="s">
        <v>18</v>
      </c>
      <c r="L3" s="291">
        <v>2016</v>
      </c>
      <c r="M3" s="291" t="s">
        <v>0</v>
      </c>
      <c r="N3" s="291" t="s">
        <v>1</v>
      </c>
      <c r="O3" s="291" t="s">
        <v>2</v>
      </c>
      <c r="P3" s="291" t="s">
        <v>3</v>
      </c>
      <c r="Q3" s="291" t="s">
        <v>4</v>
      </c>
      <c r="R3" s="291" t="s">
        <v>5</v>
      </c>
      <c r="S3" s="292" t="s">
        <v>6</v>
      </c>
      <c r="T3" s="292">
        <v>2024</v>
      </c>
      <c r="U3" s="57"/>
      <c r="V3" s="57"/>
    </row>
    <row r="4" spans="1:24" x14ac:dyDescent="0.35">
      <c r="A4" s="378" t="s">
        <v>209</v>
      </c>
      <c r="B4" s="293">
        <v>81.2</v>
      </c>
      <c r="C4" s="294">
        <v>81</v>
      </c>
      <c r="D4" s="294">
        <v>82.3</v>
      </c>
      <c r="E4" s="294">
        <v>79.900000000000006</v>
      </c>
      <c r="F4" s="294">
        <v>81.5</v>
      </c>
      <c r="G4" s="294">
        <v>81.599999999999994</v>
      </c>
      <c r="H4" s="294">
        <v>81.7</v>
      </c>
      <c r="I4" s="294">
        <v>83.2</v>
      </c>
      <c r="J4" s="294">
        <v>84.3</v>
      </c>
      <c r="K4" s="294">
        <v>84.7</v>
      </c>
      <c r="L4" s="295" t="s">
        <v>62</v>
      </c>
      <c r="M4" s="294">
        <v>85.9</v>
      </c>
      <c r="N4" s="294">
        <v>86.9</v>
      </c>
      <c r="O4" s="294">
        <v>87.5</v>
      </c>
      <c r="P4" s="294">
        <v>88.8</v>
      </c>
      <c r="Q4" s="294">
        <v>90.3</v>
      </c>
      <c r="R4" s="294">
        <v>91.5</v>
      </c>
      <c r="S4" s="294">
        <v>92</v>
      </c>
      <c r="T4" s="296">
        <v>92.4</v>
      </c>
      <c r="U4" s="120"/>
      <c r="V4" s="57"/>
    </row>
    <row r="5" spans="1:24" x14ac:dyDescent="0.35">
      <c r="A5" s="379" t="s">
        <v>210</v>
      </c>
      <c r="B5" s="154">
        <v>91.2</v>
      </c>
      <c r="C5" s="46">
        <v>91.5</v>
      </c>
      <c r="D5" s="46">
        <v>92.9</v>
      </c>
      <c r="E5" s="46">
        <v>92.1</v>
      </c>
      <c r="F5" s="46">
        <v>93</v>
      </c>
      <c r="G5" s="46">
        <v>93.1</v>
      </c>
      <c r="H5" s="46">
        <v>93</v>
      </c>
      <c r="I5" s="46">
        <v>93.9</v>
      </c>
      <c r="J5" s="46">
        <v>94.5</v>
      </c>
      <c r="K5" s="46">
        <v>94.7</v>
      </c>
      <c r="L5" s="232" t="s">
        <v>62</v>
      </c>
      <c r="M5" s="46">
        <v>94.9</v>
      </c>
      <c r="N5" s="46">
        <v>95.2</v>
      </c>
      <c r="O5" s="46">
        <v>95.7</v>
      </c>
      <c r="P5" s="46">
        <v>96.1</v>
      </c>
      <c r="Q5" s="46">
        <v>96.7</v>
      </c>
      <c r="R5" s="46">
        <v>97</v>
      </c>
      <c r="S5" s="46">
        <v>97.5</v>
      </c>
      <c r="T5" s="65">
        <v>97.6</v>
      </c>
      <c r="U5" s="57"/>
      <c r="V5" s="57"/>
    </row>
    <row r="6" spans="1:24" x14ac:dyDescent="0.35">
      <c r="A6" s="380" t="s">
        <v>211</v>
      </c>
      <c r="B6" s="297"/>
      <c r="C6" s="198"/>
      <c r="D6" s="198"/>
      <c r="E6" s="198"/>
      <c r="F6" s="198"/>
      <c r="G6" s="198"/>
      <c r="H6" s="199"/>
      <c r="I6" s="199"/>
      <c r="J6" s="199"/>
      <c r="K6" s="199"/>
      <c r="L6" s="232"/>
      <c r="M6" s="199"/>
      <c r="N6" s="199"/>
      <c r="O6" s="199"/>
      <c r="P6" s="199"/>
      <c r="Q6" s="199"/>
      <c r="R6" s="199"/>
      <c r="S6" s="199"/>
      <c r="T6" s="298"/>
      <c r="U6" s="57"/>
      <c r="V6" s="57"/>
      <c r="X6" s="52"/>
    </row>
    <row r="7" spans="1:24" x14ac:dyDescent="0.35">
      <c r="A7" s="379" t="s">
        <v>50</v>
      </c>
      <c r="B7" s="154">
        <v>75</v>
      </c>
      <c r="C7" s="46">
        <v>74</v>
      </c>
      <c r="D7" s="46">
        <v>74.599999999999994</v>
      </c>
      <c r="E7" s="46">
        <v>71</v>
      </c>
      <c r="F7" s="46">
        <v>71.8</v>
      </c>
      <c r="G7" s="46">
        <v>71.3</v>
      </c>
      <c r="H7" s="46">
        <v>71.099999999999994</v>
      </c>
      <c r="I7" s="46">
        <v>71.599999999999994</v>
      </c>
      <c r="J7" s="46">
        <v>73.5</v>
      </c>
      <c r="K7" s="46">
        <v>72.8</v>
      </c>
      <c r="L7" s="232" t="s">
        <v>62</v>
      </c>
      <c r="M7" s="46">
        <v>73.900000000000006</v>
      </c>
      <c r="N7" s="46">
        <v>75.099999999999994</v>
      </c>
      <c r="O7" s="46">
        <v>75.8</v>
      </c>
      <c r="P7" s="46">
        <v>78</v>
      </c>
      <c r="Q7" s="46">
        <v>82.1</v>
      </c>
      <c r="R7" s="46">
        <v>84.4</v>
      </c>
      <c r="S7" s="46">
        <v>84.1</v>
      </c>
      <c r="T7" s="65">
        <v>84.1</v>
      </c>
      <c r="U7" s="120"/>
      <c r="V7" s="57"/>
      <c r="X7" s="52"/>
    </row>
    <row r="8" spans="1:24" x14ac:dyDescent="0.35">
      <c r="A8" s="379" t="s">
        <v>51</v>
      </c>
      <c r="B8" s="154">
        <v>87.2</v>
      </c>
      <c r="C8" s="46">
        <v>87.3</v>
      </c>
      <c r="D8" s="46">
        <v>88.6</v>
      </c>
      <c r="E8" s="46">
        <v>86.2</v>
      </c>
      <c r="F8" s="46">
        <v>87</v>
      </c>
      <c r="G8" s="46">
        <v>86.4</v>
      </c>
      <c r="H8" s="46">
        <v>85.8</v>
      </c>
      <c r="I8" s="46">
        <v>87.4</v>
      </c>
      <c r="J8" s="46">
        <v>88</v>
      </c>
      <c r="K8" s="46">
        <v>87.9</v>
      </c>
      <c r="L8" s="232" t="s">
        <v>62</v>
      </c>
      <c r="M8" s="46">
        <v>88.9</v>
      </c>
      <c r="N8" s="46">
        <v>89</v>
      </c>
      <c r="O8" s="46">
        <v>89.5</v>
      </c>
      <c r="P8" s="46">
        <v>89.9</v>
      </c>
      <c r="Q8" s="46">
        <v>91.7</v>
      </c>
      <c r="R8" s="46">
        <v>92.6</v>
      </c>
      <c r="S8" s="46">
        <v>92</v>
      </c>
      <c r="T8" s="65">
        <v>92.3</v>
      </c>
      <c r="U8" s="57"/>
      <c r="V8" s="57"/>
      <c r="X8" s="52"/>
    </row>
    <row r="9" spans="1:24" x14ac:dyDescent="0.35">
      <c r="A9" s="379" t="s">
        <v>52</v>
      </c>
      <c r="B9" s="154">
        <v>90.2</v>
      </c>
      <c r="C9" s="46">
        <v>89.3</v>
      </c>
      <c r="D9" s="46">
        <v>90.4</v>
      </c>
      <c r="E9" s="46">
        <v>88.6</v>
      </c>
      <c r="F9" s="46">
        <v>89.5</v>
      </c>
      <c r="G9" s="46">
        <v>89.1</v>
      </c>
      <c r="H9" s="46">
        <v>89.1</v>
      </c>
      <c r="I9" s="46">
        <v>89.9</v>
      </c>
      <c r="J9" s="46">
        <v>91.1</v>
      </c>
      <c r="K9" s="46">
        <v>91.1</v>
      </c>
      <c r="L9" s="232" t="s">
        <v>62</v>
      </c>
      <c r="M9" s="46">
        <v>91.8</v>
      </c>
      <c r="N9" s="46">
        <v>92.2</v>
      </c>
      <c r="O9" s="46">
        <v>92.2</v>
      </c>
      <c r="P9" s="46">
        <v>93</v>
      </c>
      <c r="Q9" s="46">
        <v>94.2</v>
      </c>
      <c r="R9" s="46">
        <v>94.8</v>
      </c>
      <c r="S9" s="46">
        <v>94.4</v>
      </c>
      <c r="T9" s="65">
        <v>94.5</v>
      </c>
      <c r="U9" s="57"/>
      <c r="V9" s="57"/>
      <c r="X9" s="52"/>
    </row>
    <row r="10" spans="1:24" x14ac:dyDescent="0.35">
      <c r="A10" s="379" t="s">
        <v>53</v>
      </c>
      <c r="B10" s="154">
        <v>89.3</v>
      </c>
      <c r="C10" s="46">
        <v>89.6</v>
      </c>
      <c r="D10" s="46">
        <v>90.8</v>
      </c>
      <c r="E10" s="46">
        <v>89.7</v>
      </c>
      <c r="F10" s="46">
        <v>90.1</v>
      </c>
      <c r="G10" s="46">
        <v>90.7</v>
      </c>
      <c r="H10" s="46">
        <v>90.3</v>
      </c>
      <c r="I10" s="46">
        <v>91.6</v>
      </c>
      <c r="J10" s="46">
        <v>92.1</v>
      </c>
      <c r="K10" s="46">
        <v>92.2</v>
      </c>
      <c r="L10" s="232" t="s">
        <v>62</v>
      </c>
      <c r="M10" s="46">
        <v>93.1</v>
      </c>
      <c r="N10" s="46">
        <v>93.4</v>
      </c>
      <c r="O10" s="46">
        <v>93.8</v>
      </c>
      <c r="P10" s="46">
        <v>94.4</v>
      </c>
      <c r="Q10" s="46">
        <v>95.2</v>
      </c>
      <c r="R10" s="46">
        <v>95.8</v>
      </c>
      <c r="S10" s="46">
        <v>96</v>
      </c>
      <c r="T10" s="65">
        <v>95.8</v>
      </c>
      <c r="U10" s="57"/>
      <c r="V10" s="57"/>
      <c r="X10" s="52"/>
    </row>
    <row r="11" spans="1:24" x14ac:dyDescent="0.35">
      <c r="A11" s="379" t="s">
        <v>54</v>
      </c>
      <c r="B11" s="154">
        <v>90.5</v>
      </c>
      <c r="C11" s="46">
        <v>90.2</v>
      </c>
      <c r="D11" s="46">
        <v>92</v>
      </c>
      <c r="E11" s="46">
        <v>90.6</v>
      </c>
      <c r="F11" s="46">
        <v>90.7</v>
      </c>
      <c r="G11" s="46">
        <v>90.8</v>
      </c>
      <c r="H11" s="46">
        <v>91.2</v>
      </c>
      <c r="I11" s="46">
        <v>92.3</v>
      </c>
      <c r="J11" s="46">
        <v>92.7</v>
      </c>
      <c r="K11" s="46">
        <v>92.5</v>
      </c>
      <c r="L11" s="232" t="s">
        <v>62</v>
      </c>
      <c r="M11" s="46">
        <v>94</v>
      </c>
      <c r="N11" s="46">
        <v>94.2</v>
      </c>
      <c r="O11" s="46">
        <v>94.6</v>
      </c>
      <c r="P11" s="46">
        <v>95.2</v>
      </c>
      <c r="Q11" s="46">
        <v>96.1</v>
      </c>
      <c r="R11" s="46">
        <v>96.5</v>
      </c>
      <c r="S11" s="46">
        <v>96.4</v>
      </c>
      <c r="T11" s="65">
        <v>96.6</v>
      </c>
      <c r="U11" s="57"/>
      <c r="V11" s="57"/>
      <c r="X11" s="52"/>
    </row>
    <row r="12" spans="1:24" ht="17.25" customHeight="1" x14ac:dyDescent="0.35">
      <c r="A12" s="381" t="s">
        <v>55</v>
      </c>
      <c r="B12" s="155">
        <v>91.9</v>
      </c>
      <c r="C12" s="68">
        <v>92.1</v>
      </c>
      <c r="D12" s="68">
        <v>93.5</v>
      </c>
      <c r="E12" s="68">
        <v>92</v>
      </c>
      <c r="F12" s="68">
        <v>92.5</v>
      </c>
      <c r="G12" s="68">
        <v>91.5</v>
      </c>
      <c r="H12" s="68">
        <v>91.2</v>
      </c>
      <c r="I12" s="68">
        <v>92.7</v>
      </c>
      <c r="J12" s="68">
        <v>93.3</v>
      </c>
      <c r="K12" s="68">
        <v>93.3</v>
      </c>
      <c r="L12" s="299" t="s">
        <v>62</v>
      </c>
      <c r="M12" s="68">
        <v>94</v>
      </c>
      <c r="N12" s="68">
        <v>94.8</v>
      </c>
      <c r="O12" s="68">
        <v>95.2</v>
      </c>
      <c r="P12" s="68">
        <v>95.4</v>
      </c>
      <c r="Q12" s="68">
        <v>96.4</v>
      </c>
      <c r="R12" s="68">
        <v>96.9</v>
      </c>
      <c r="S12" s="68">
        <v>96.8</v>
      </c>
      <c r="T12" s="69">
        <v>96.9</v>
      </c>
      <c r="U12" s="57"/>
      <c r="V12" s="57"/>
    </row>
    <row r="13" spans="1:24" x14ac:dyDescent="0.35">
      <c r="A13" s="90" t="s">
        <v>148</v>
      </c>
      <c r="B13" s="57"/>
      <c r="C13" s="57"/>
      <c r="D13" s="57"/>
      <c r="E13" s="57"/>
      <c r="F13" s="57"/>
      <c r="G13" s="57"/>
      <c r="H13" s="57"/>
      <c r="I13" s="57"/>
      <c r="J13" s="57"/>
      <c r="K13" s="57"/>
      <c r="L13" s="57"/>
      <c r="M13" s="57"/>
      <c r="N13" s="57"/>
      <c r="O13" s="57"/>
      <c r="P13" s="57"/>
      <c r="Q13" s="57"/>
      <c r="R13" s="57"/>
      <c r="S13" s="57"/>
      <c r="T13" s="57"/>
      <c r="U13" s="57"/>
      <c r="V13" s="57"/>
    </row>
    <row r="14" spans="1:24" x14ac:dyDescent="0.35">
      <c r="A14" s="372" t="s">
        <v>78</v>
      </c>
      <c r="B14" s="57"/>
      <c r="C14" s="57"/>
      <c r="D14" s="57"/>
      <c r="E14" s="57"/>
      <c r="F14" s="57"/>
      <c r="G14" s="57"/>
      <c r="H14" s="57"/>
      <c r="I14" s="57"/>
      <c r="J14" s="57"/>
      <c r="K14" s="57"/>
      <c r="L14" s="57"/>
      <c r="M14" s="57"/>
      <c r="N14" s="57"/>
      <c r="O14" s="57"/>
      <c r="P14" s="57"/>
      <c r="Q14" s="57"/>
      <c r="R14" s="57"/>
      <c r="S14" s="57"/>
      <c r="T14" s="57"/>
      <c r="U14" s="57"/>
      <c r="V14" s="57"/>
    </row>
    <row r="15" spans="1:24" x14ac:dyDescent="0.35">
      <c r="A15" s="90" t="s">
        <v>204</v>
      </c>
      <c r="B15" s="57"/>
      <c r="C15" s="57"/>
      <c r="D15" s="57"/>
      <c r="E15" s="57"/>
      <c r="F15" s="57"/>
      <c r="G15" s="57"/>
      <c r="H15" s="57"/>
      <c r="I15" s="57"/>
      <c r="J15" s="57"/>
      <c r="K15" s="57"/>
      <c r="L15" s="57"/>
      <c r="M15" s="57"/>
      <c r="N15" s="57"/>
      <c r="O15" s="57"/>
      <c r="P15" s="57"/>
      <c r="Q15" s="57"/>
      <c r="R15" s="57"/>
      <c r="S15" s="57"/>
      <c r="T15" s="57"/>
      <c r="U15" s="57"/>
      <c r="V15" s="57"/>
    </row>
    <row r="16" spans="1:24" x14ac:dyDescent="0.35">
      <c r="A16" s="90" t="s">
        <v>219</v>
      </c>
      <c r="B16" s="57"/>
      <c r="C16" s="57"/>
      <c r="D16" s="57"/>
      <c r="E16" s="57"/>
      <c r="F16" s="57"/>
      <c r="G16" s="57"/>
      <c r="H16" s="57"/>
      <c r="I16" s="57"/>
      <c r="J16" s="57"/>
      <c r="K16" s="57"/>
      <c r="L16" s="57"/>
      <c r="M16" s="57"/>
      <c r="N16" s="57"/>
      <c r="O16" s="57"/>
      <c r="P16" s="57"/>
      <c r="Q16" s="57"/>
      <c r="R16" s="57"/>
      <c r="S16" s="57"/>
      <c r="T16" s="57"/>
      <c r="U16" s="57"/>
      <c r="V16" s="57"/>
    </row>
    <row r="17" spans="1:22" x14ac:dyDescent="0.35">
      <c r="A17" s="386" t="s">
        <v>213</v>
      </c>
      <c r="B17" s="57"/>
      <c r="C17" s="300"/>
      <c r="D17" s="300"/>
      <c r="E17" s="300"/>
      <c r="F17" s="300"/>
      <c r="G17" s="300"/>
      <c r="H17" s="300"/>
      <c r="I17" s="300"/>
      <c r="J17" s="300"/>
      <c r="K17" s="300"/>
      <c r="L17" s="300"/>
      <c r="M17" s="300"/>
      <c r="N17" s="300"/>
      <c r="O17" s="300"/>
      <c r="P17" s="300"/>
      <c r="Q17" s="300"/>
      <c r="R17" s="300"/>
      <c r="S17" s="301"/>
      <c r="T17" s="301"/>
      <c r="U17" s="57"/>
      <c r="V17" s="57"/>
    </row>
    <row r="18" spans="1:22" x14ac:dyDescent="0.35">
      <c r="A18" s="90" t="s">
        <v>147</v>
      </c>
      <c r="B18" s="57"/>
      <c r="C18" s="300"/>
      <c r="D18" s="300"/>
      <c r="E18" s="300"/>
      <c r="F18" s="300"/>
      <c r="G18" s="300"/>
      <c r="H18" s="300"/>
      <c r="I18" s="300"/>
      <c r="J18" s="300"/>
      <c r="K18" s="300"/>
      <c r="L18" s="300"/>
      <c r="M18" s="300"/>
      <c r="N18" s="300"/>
      <c r="O18" s="300"/>
      <c r="P18" s="300"/>
      <c r="Q18" s="300"/>
      <c r="R18" s="300"/>
      <c r="S18" s="301"/>
      <c r="T18" s="301"/>
      <c r="U18" s="57"/>
      <c r="V18" s="57"/>
    </row>
    <row r="19" spans="1:22" s="57" customFormat="1" ht="18.75" customHeight="1" x14ac:dyDescent="0.35">
      <c r="A19" s="90" t="s">
        <v>146</v>
      </c>
      <c r="C19" s="124"/>
      <c r="D19" s="124"/>
      <c r="E19" s="124"/>
      <c r="F19" s="124"/>
      <c r="G19" s="124"/>
      <c r="H19" s="124"/>
      <c r="I19" s="124"/>
      <c r="J19" s="124"/>
      <c r="K19" s="124"/>
      <c r="L19" s="124"/>
      <c r="M19" s="124"/>
      <c r="N19" s="124"/>
      <c r="O19" s="124"/>
      <c r="P19" s="124"/>
      <c r="Q19" s="124"/>
      <c r="R19" s="124"/>
      <c r="S19" s="302"/>
      <c r="T19" s="302"/>
    </row>
    <row r="20" spans="1:22" s="57" customFormat="1" x14ac:dyDescent="0.35">
      <c r="A20" s="388" t="s">
        <v>224</v>
      </c>
      <c r="B20" s="375"/>
      <c r="C20" s="124"/>
      <c r="D20" s="124"/>
      <c r="E20" s="124"/>
      <c r="F20" s="124"/>
      <c r="G20" s="124"/>
      <c r="H20" s="124"/>
      <c r="I20" s="124"/>
      <c r="J20" s="124"/>
      <c r="K20" s="124"/>
      <c r="L20" s="124"/>
      <c r="M20" s="124"/>
      <c r="N20" s="124"/>
      <c r="O20" s="124"/>
      <c r="P20" s="124"/>
      <c r="Q20" s="124"/>
      <c r="R20" s="124"/>
      <c r="S20" s="302"/>
      <c r="T20" s="302"/>
      <c r="U20" s="289"/>
    </row>
    <row r="21" spans="1:22" x14ac:dyDescent="0.35">
      <c r="A21" s="57"/>
      <c r="B21" s="57"/>
      <c r="C21" s="124"/>
      <c r="D21" s="124"/>
      <c r="E21" s="124"/>
      <c r="F21" s="124"/>
      <c r="G21" s="124"/>
      <c r="H21" s="124"/>
      <c r="I21" s="124"/>
      <c r="J21" s="124"/>
      <c r="K21" s="124"/>
      <c r="L21" s="124"/>
      <c r="M21" s="124"/>
      <c r="N21" s="124"/>
      <c r="O21" s="124"/>
      <c r="P21" s="124"/>
      <c r="Q21" s="124"/>
      <c r="R21" s="124"/>
      <c r="S21" s="302"/>
      <c r="T21" s="302"/>
      <c r="U21" s="57"/>
      <c r="V21" s="57"/>
    </row>
    <row r="22" spans="1:22" ht="18" customHeight="1" x14ac:dyDescent="0.35">
      <c r="A22" s="57"/>
      <c r="B22" s="57"/>
      <c r="C22" s="124"/>
      <c r="D22" s="124"/>
      <c r="E22" s="124"/>
      <c r="F22" s="124"/>
      <c r="G22" s="124"/>
      <c r="H22" s="124"/>
      <c r="I22" s="124"/>
      <c r="J22" s="124"/>
      <c r="K22" s="124"/>
      <c r="L22" s="124"/>
      <c r="M22" s="124"/>
      <c r="N22" s="124"/>
      <c r="O22" s="124"/>
      <c r="P22" s="124"/>
      <c r="Q22" s="124"/>
      <c r="R22" s="124"/>
      <c r="S22" s="302"/>
      <c r="T22" s="302"/>
      <c r="U22" s="57"/>
      <c r="V22" s="57"/>
    </row>
    <row r="23" spans="1:22" x14ac:dyDescent="0.35">
      <c r="A23" s="57"/>
      <c r="B23"/>
      <c r="C23"/>
      <c r="D23"/>
      <c r="E23"/>
      <c r="F23"/>
      <c r="G23"/>
      <c r="H23"/>
      <c r="I23"/>
      <c r="J23"/>
      <c r="K23"/>
      <c r="L23"/>
      <c r="M23"/>
      <c r="N23"/>
      <c r="O23"/>
      <c r="P23"/>
      <c r="Q23"/>
      <c r="R23"/>
      <c r="S23"/>
      <c r="T23" s="302"/>
      <c r="U23" s="57"/>
      <c r="V23" s="57"/>
    </row>
    <row r="24" spans="1:22" x14ac:dyDescent="0.35">
      <c r="A24" s="57"/>
      <c r="B24"/>
      <c r="C24"/>
      <c r="D24"/>
      <c r="E24"/>
      <c r="F24"/>
      <c r="G24"/>
      <c r="H24"/>
      <c r="I24"/>
      <c r="J24"/>
      <c r="K24"/>
      <c r="L24"/>
      <c r="M24"/>
      <c r="N24"/>
      <c r="O24"/>
      <c r="P24"/>
      <c r="Q24"/>
      <c r="R24"/>
      <c r="S24"/>
      <c r="T24" s="302"/>
      <c r="U24" s="57"/>
      <c r="V24" s="57"/>
    </row>
    <row r="25" spans="1:22" x14ac:dyDescent="0.35">
      <c r="B25"/>
      <c r="C25"/>
      <c r="D25"/>
      <c r="E25"/>
      <c r="F25"/>
      <c r="G25"/>
      <c r="H25"/>
      <c r="I25"/>
      <c r="J25"/>
      <c r="K25"/>
      <c r="L25"/>
      <c r="M25"/>
      <c r="N25"/>
      <c r="O25"/>
      <c r="P25"/>
      <c r="Q25"/>
      <c r="R25"/>
      <c r="S25"/>
      <c r="T25" s="52"/>
    </row>
    <row r="26" spans="1:22" ht="14.25" customHeight="1" x14ac:dyDescent="0.35">
      <c r="B26"/>
      <c r="C26"/>
      <c r="D26"/>
      <c r="E26"/>
      <c r="F26"/>
      <c r="G26"/>
      <c r="H26"/>
      <c r="I26"/>
      <c r="J26"/>
      <c r="K26"/>
      <c r="L26"/>
      <c r="M26"/>
      <c r="N26"/>
      <c r="O26"/>
      <c r="P26"/>
      <c r="Q26"/>
      <c r="R26"/>
      <c r="S26"/>
      <c r="T26" s="52"/>
    </row>
    <row r="27" spans="1:22" ht="14.25" customHeight="1" x14ac:dyDescent="0.35">
      <c r="B27"/>
      <c r="C27"/>
      <c r="D27"/>
      <c r="E27"/>
      <c r="F27"/>
      <c r="G27"/>
      <c r="H27"/>
      <c r="I27"/>
      <c r="J27"/>
      <c r="K27"/>
      <c r="L27"/>
      <c r="M27"/>
      <c r="N27"/>
      <c r="O27"/>
      <c r="P27"/>
      <c r="Q27"/>
      <c r="R27"/>
      <c r="S27"/>
      <c r="T27" s="52"/>
    </row>
    <row r="28" spans="1:22" ht="14.25" customHeight="1" x14ac:dyDescent="0.35">
      <c r="B28"/>
      <c r="C28"/>
      <c r="D28"/>
      <c r="E28"/>
      <c r="F28"/>
      <c r="G28"/>
      <c r="H28"/>
      <c r="I28"/>
      <c r="J28"/>
      <c r="K28"/>
      <c r="L28"/>
      <c r="M28"/>
      <c r="N28"/>
      <c r="O28"/>
      <c r="P28"/>
      <c r="Q28"/>
      <c r="R28"/>
      <c r="S28"/>
      <c r="T28" s="31"/>
      <c r="U28" s="31"/>
    </row>
    <row r="29" spans="1:22" ht="14.25" customHeight="1" x14ac:dyDescent="0.35">
      <c r="B29"/>
      <c r="C29"/>
      <c r="D29"/>
      <c r="E29"/>
      <c r="F29"/>
      <c r="G29"/>
      <c r="H29"/>
      <c r="I29"/>
      <c r="J29"/>
      <c r="K29"/>
      <c r="L29"/>
      <c r="M29"/>
      <c r="N29"/>
      <c r="O29"/>
      <c r="P29"/>
      <c r="Q29"/>
      <c r="R29"/>
      <c r="S29"/>
    </row>
    <row r="30" spans="1:22" ht="14.25" customHeight="1" x14ac:dyDescent="0.35">
      <c r="B30"/>
      <c r="C30"/>
      <c r="D30"/>
      <c r="E30"/>
      <c r="F30"/>
      <c r="G30"/>
      <c r="H30"/>
      <c r="I30"/>
      <c r="J30"/>
      <c r="K30"/>
      <c r="L30"/>
      <c r="M30"/>
      <c r="N30"/>
      <c r="O30"/>
      <c r="P30"/>
      <c r="Q30"/>
      <c r="R30"/>
      <c r="S30"/>
    </row>
    <row r="31" spans="1:22" ht="14.25" customHeight="1" x14ac:dyDescent="0.35">
      <c r="B31"/>
      <c r="C31"/>
      <c r="D31"/>
      <c r="E31"/>
      <c r="F31"/>
      <c r="G31"/>
      <c r="H31"/>
      <c r="I31"/>
      <c r="J31"/>
      <c r="K31"/>
      <c r="L31"/>
      <c r="M31"/>
      <c r="N31"/>
      <c r="O31"/>
      <c r="P31"/>
      <c r="Q31"/>
      <c r="R31"/>
      <c r="S31"/>
    </row>
    <row r="32" spans="1:22" ht="14.25" customHeight="1" x14ac:dyDescent="0.35">
      <c r="O32" s="112"/>
      <c r="P32" s="112"/>
      <c r="Q32" s="112"/>
    </row>
    <row r="33" spans="15:17" ht="14.25" customHeight="1" x14ac:dyDescent="0.35">
      <c r="O33" s="112"/>
      <c r="P33" s="112"/>
      <c r="Q33" s="112"/>
    </row>
    <row r="34" spans="15:17" x14ac:dyDescent="0.35">
      <c r="O34" s="112"/>
      <c r="P34" s="112"/>
      <c r="Q34" s="112"/>
    </row>
    <row r="35" spans="15:17" x14ac:dyDescent="0.35">
      <c r="O35" s="112"/>
      <c r="P35" s="112"/>
      <c r="Q35" s="112"/>
    </row>
  </sheetData>
  <pageMargins left="0.7" right="0.7" top="0.75" bottom="0.75" header="0.3" footer="0.3"/>
  <pageSetup paperSize="9"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FF"/>
  </sheetPr>
  <dimension ref="A1:P33"/>
  <sheetViews>
    <sheetView zoomScale="115" zoomScaleNormal="115" workbookViewId="0"/>
  </sheetViews>
  <sheetFormatPr baseColWidth="10" defaultRowHeight="15.75" x14ac:dyDescent="0.3"/>
  <cols>
    <col min="1" max="1" width="27.5703125" style="10" customWidth="1"/>
    <col min="2" max="2" width="14.42578125" style="10" customWidth="1"/>
    <col min="3" max="3" width="12.42578125" style="10" customWidth="1"/>
    <col min="4" max="4" width="12.5703125" style="10" customWidth="1"/>
    <col min="5" max="5" width="14.28515625" style="10" customWidth="1"/>
    <col min="6" max="6" width="15.28515625" style="10" customWidth="1"/>
    <col min="7" max="7" width="12.28515625" style="10" customWidth="1"/>
    <col min="8" max="8" width="11.7109375" style="10" customWidth="1"/>
    <col min="9" max="9" width="12.28515625" style="10" customWidth="1"/>
    <col min="10" max="10" width="16.5703125" style="10" bestFit="1" customWidth="1"/>
    <col min="11" max="16384" width="11.42578125" style="10"/>
  </cols>
  <sheetData>
    <row r="1" spans="1:16" s="20" customFormat="1" x14ac:dyDescent="0.3">
      <c r="A1" s="19" t="s">
        <v>180</v>
      </c>
    </row>
    <row r="2" spans="1:16" s="20" customFormat="1" ht="12.75" customHeight="1" x14ac:dyDescent="0.3">
      <c r="A2" s="21"/>
      <c r="B2" s="21"/>
      <c r="C2" s="21"/>
      <c r="D2" s="21"/>
      <c r="E2" s="21"/>
      <c r="F2" s="21"/>
      <c r="G2" s="21"/>
    </row>
    <row r="3" spans="1:16" ht="58.5" customHeight="1" thickBot="1" x14ac:dyDescent="0.35">
      <c r="A3" s="229" t="s">
        <v>58</v>
      </c>
      <c r="B3" s="230" t="s">
        <v>64</v>
      </c>
      <c r="C3" s="230" t="s">
        <v>36</v>
      </c>
      <c r="D3" s="230" t="s">
        <v>59</v>
      </c>
      <c r="E3" s="230" t="s">
        <v>65</v>
      </c>
      <c r="F3" s="230" t="s">
        <v>60</v>
      </c>
      <c r="G3" s="230" t="s">
        <v>59</v>
      </c>
      <c r="H3" s="230" t="s">
        <v>37</v>
      </c>
      <c r="I3" s="231" t="s">
        <v>59</v>
      </c>
      <c r="J3" s="308"/>
    </row>
    <row r="4" spans="1:16" ht="16.5" thickTop="1" x14ac:dyDescent="0.3">
      <c r="A4" s="132">
        <v>2006</v>
      </c>
      <c r="B4" s="133">
        <v>71400</v>
      </c>
      <c r="C4" s="134">
        <v>64.3</v>
      </c>
      <c r="D4" s="134">
        <v>32.700000000000003</v>
      </c>
      <c r="E4" s="133">
        <v>39700</v>
      </c>
      <c r="F4" s="134">
        <v>35.700000000000003</v>
      </c>
      <c r="G4" s="134">
        <v>37.9</v>
      </c>
      <c r="H4" s="133">
        <v>111100</v>
      </c>
      <c r="I4" s="135">
        <v>34.6</v>
      </c>
      <c r="J4" s="195"/>
      <c r="K4" s="105"/>
    </row>
    <row r="5" spans="1:16" x14ac:dyDescent="0.3">
      <c r="A5" s="74">
        <v>2007</v>
      </c>
      <c r="B5" s="18">
        <v>70000</v>
      </c>
      <c r="C5" s="16">
        <v>63.9</v>
      </c>
      <c r="D5" s="16">
        <v>31.9</v>
      </c>
      <c r="E5" s="17">
        <v>39600</v>
      </c>
      <c r="F5" s="16">
        <v>36.1</v>
      </c>
      <c r="G5" s="16">
        <v>38.1</v>
      </c>
      <c r="H5" s="15">
        <v>109600</v>
      </c>
      <c r="I5" s="73">
        <v>34.1</v>
      </c>
      <c r="J5" s="195"/>
      <c r="K5" s="105"/>
    </row>
    <row r="6" spans="1:16" x14ac:dyDescent="0.3">
      <c r="A6" s="74">
        <v>2008</v>
      </c>
      <c r="B6" s="18">
        <v>74300</v>
      </c>
      <c r="C6" s="16">
        <v>64.900000000000006</v>
      </c>
      <c r="D6" s="16">
        <v>30.9</v>
      </c>
      <c r="E6" s="17">
        <v>40200</v>
      </c>
      <c r="F6" s="16">
        <v>35.1</v>
      </c>
      <c r="G6" s="16">
        <v>37.799999999999997</v>
      </c>
      <c r="H6" s="15">
        <v>114500</v>
      </c>
      <c r="I6" s="73">
        <v>33.299999999999997</v>
      </c>
      <c r="J6" s="195"/>
      <c r="K6" s="105"/>
    </row>
    <row r="7" spans="1:16" x14ac:dyDescent="0.3">
      <c r="A7" s="74">
        <v>2009</v>
      </c>
      <c r="B7" s="18">
        <v>79100</v>
      </c>
      <c r="C7" s="16">
        <v>65.8</v>
      </c>
      <c r="D7" s="16">
        <v>30.3</v>
      </c>
      <c r="E7" s="17">
        <v>41100</v>
      </c>
      <c r="F7" s="16">
        <v>34.200000000000003</v>
      </c>
      <c r="G7" s="16">
        <v>37.5</v>
      </c>
      <c r="H7" s="15">
        <v>120200</v>
      </c>
      <c r="I7" s="73">
        <v>32.700000000000003</v>
      </c>
      <c r="J7" s="195"/>
      <c r="K7" s="105"/>
    </row>
    <row r="8" spans="1:16" x14ac:dyDescent="0.3">
      <c r="A8" s="74">
        <v>2010</v>
      </c>
      <c r="B8" s="18">
        <v>83300</v>
      </c>
      <c r="C8" s="16">
        <v>66</v>
      </c>
      <c r="D8" s="16">
        <v>29.6</v>
      </c>
      <c r="E8" s="17">
        <v>43000</v>
      </c>
      <c r="F8" s="16">
        <v>34</v>
      </c>
      <c r="G8" s="16">
        <v>37.1</v>
      </c>
      <c r="H8" s="15">
        <v>126300</v>
      </c>
      <c r="I8" s="73">
        <v>32.200000000000003</v>
      </c>
      <c r="J8" s="195"/>
      <c r="K8" s="105"/>
    </row>
    <row r="9" spans="1:16" x14ac:dyDescent="0.3">
      <c r="A9" s="74">
        <v>2011</v>
      </c>
      <c r="B9" s="18">
        <v>86100</v>
      </c>
      <c r="C9" s="16">
        <v>66</v>
      </c>
      <c r="D9" s="16">
        <v>29</v>
      </c>
      <c r="E9" s="17">
        <v>44400</v>
      </c>
      <c r="F9" s="16">
        <v>34</v>
      </c>
      <c r="G9" s="16">
        <v>37</v>
      </c>
      <c r="H9" s="15">
        <v>130500</v>
      </c>
      <c r="I9" s="73">
        <v>31.7</v>
      </c>
      <c r="J9" s="195"/>
      <c r="K9" s="105"/>
    </row>
    <row r="10" spans="1:16" x14ac:dyDescent="0.3">
      <c r="A10" s="74">
        <v>2012</v>
      </c>
      <c r="B10" s="18">
        <v>90900</v>
      </c>
      <c r="C10" s="16">
        <v>66.599999999999994</v>
      </c>
      <c r="D10" s="16">
        <v>28.9</v>
      </c>
      <c r="E10" s="17">
        <v>45500</v>
      </c>
      <c r="F10" s="16">
        <v>33.4</v>
      </c>
      <c r="G10" s="16">
        <v>36.799999999999997</v>
      </c>
      <c r="H10" s="15">
        <v>136400</v>
      </c>
      <c r="I10" s="73">
        <v>31.5</v>
      </c>
      <c r="J10" s="195"/>
      <c r="K10" s="105"/>
      <c r="L10"/>
      <c r="M10"/>
      <c r="N10"/>
      <c r="O10"/>
      <c r="P10"/>
    </row>
    <row r="11" spans="1:16" x14ac:dyDescent="0.3">
      <c r="A11" s="74">
        <v>2013</v>
      </c>
      <c r="B11" s="18">
        <v>94800</v>
      </c>
      <c r="C11" s="16">
        <v>67</v>
      </c>
      <c r="D11" s="16">
        <v>28.6</v>
      </c>
      <c r="E11" s="17">
        <v>46800</v>
      </c>
      <c r="F11" s="16">
        <v>33</v>
      </c>
      <c r="G11" s="16">
        <v>36.9</v>
      </c>
      <c r="H11" s="15">
        <v>141600</v>
      </c>
      <c r="I11" s="73">
        <v>31.4</v>
      </c>
      <c r="J11" s="195"/>
      <c r="K11" s="105"/>
    </row>
    <row r="12" spans="1:16" x14ac:dyDescent="0.3">
      <c r="A12" s="74">
        <v>2014</v>
      </c>
      <c r="B12" s="18">
        <v>103900</v>
      </c>
      <c r="C12" s="16">
        <v>68.599999999999994</v>
      </c>
      <c r="D12" s="16">
        <v>28.3</v>
      </c>
      <c r="E12" s="17">
        <v>47500</v>
      </c>
      <c r="F12" s="16">
        <v>31.4</v>
      </c>
      <c r="G12" s="16">
        <v>36.6</v>
      </c>
      <c r="H12" s="15">
        <v>151400</v>
      </c>
      <c r="I12" s="73">
        <v>30.9</v>
      </c>
      <c r="J12" s="195"/>
      <c r="K12" s="105"/>
    </row>
    <row r="13" spans="1:16" x14ac:dyDescent="0.3">
      <c r="A13" s="74">
        <v>2015</v>
      </c>
      <c r="B13" s="18">
        <v>111700</v>
      </c>
      <c r="C13" s="16">
        <v>69.8</v>
      </c>
      <c r="D13" s="16">
        <v>28.2</v>
      </c>
      <c r="E13" s="17">
        <v>48400</v>
      </c>
      <c r="F13" s="16">
        <v>30.2</v>
      </c>
      <c r="G13" s="16">
        <v>36.299999999999997</v>
      </c>
      <c r="H13" s="15">
        <v>160100</v>
      </c>
      <c r="I13" s="73">
        <v>30.7</v>
      </c>
      <c r="J13" s="195"/>
      <c r="K13" s="105"/>
    </row>
    <row r="14" spans="1:16" x14ac:dyDescent="0.3">
      <c r="A14" s="74">
        <v>2016</v>
      </c>
      <c r="B14" s="18" t="s">
        <v>62</v>
      </c>
      <c r="C14" s="18" t="s">
        <v>62</v>
      </c>
      <c r="D14" s="18" t="s">
        <v>62</v>
      </c>
      <c r="E14" s="18" t="s">
        <v>62</v>
      </c>
      <c r="F14" s="18" t="s">
        <v>62</v>
      </c>
      <c r="G14" s="18" t="s">
        <v>62</v>
      </c>
      <c r="H14" s="18" t="s">
        <v>62</v>
      </c>
      <c r="I14" s="136" t="s">
        <v>62</v>
      </c>
      <c r="J14" s="195"/>
      <c r="K14" s="105"/>
      <c r="L14"/>
    </row>
    <row r="15" spans="1:16" x14ac:dyDescent="0.3">
      <c r="A15" s="74">
        <v>2017</v>
      </c>
      <c r="B15" s="18">
        <v>130500</v>
      </c>
      <c r="C15" s="16">
        <v>72</v>
      </c>
      <c r="D15" s="16">
        <v>27.5</v>
      </c>
      <c r="E15" s="17">
        <v>50700</v>
      </c>
      <c r="F15" s="16">
        <v>28</v>
      </c>
      <c r="G15" s="16">
        <v>35.9</v>
      </c>
      <c r="H15" s="15">
        <v>181200</v>
      </c>
      <c r="I15" s="73">
        <v>29.9</v>
      </c>
      <c r="J15" s="316"/>
      <c r="K15" s="105"/>
      <c r="L15"/>
    </row>
    <row r="16" spans="1:16" x14ac:dyDescent="0.3">
      <c r="A16" s="74">
        <v>2018</v>
      </c>
      <c r="B16" s="18">
        <v>134400</v>
      </c>
      <c r="C16" s="16">
        <v>72.400000000000006</v>
      </c>
      <c r="D16" s="16">
        <v>27.5</v>
      </c>
      <c r="E16" s="17">
        <v>51100</v>
      </c>
      <c r="F16" s="16">
        <v>27.6</v>
      </c>
      <c r="G16" s="16">
        <v>35.700000000000003</v>
      </c>
      <c r="H16" s="15">
        <v>185500</v>
      </c>
      <c r="I16" s="73">
        <v>29.8</v>
      </c>
      <c r="J16" s="195"/>
      <c r="K16" s="105"/>
      <c r="L16"/>
    </row>
    <row r="17" spans="1:15" x14ac:dyDescent="0.3">
      <c r="A17" s="74">
        <v>2019</v>
      </c>
      <c r="B17" s="18">
        <v>142000</v>
      </c>
      <c r="C17" s="16">
        <v>73</v>
      </c>
      <c r="D17" s="16">
        <v>27.4</v>
      </c>
      <c r="E17" s="17">
        <v>52500</v>
      </c>
      <c r="F17" s="16">
        <v>27</v>
      </c>
      <c r="G17" s="16">
        <v>35.1</v>
      </c>
      <c r="H17" s="15">
        <v>194500</v>
      </c>
      <c r="I17" s="73">
        <v>29.5</v>
      </c>
      <c r="J17" s="316"/>
      <c r="K17" s="105"/>
      <c r="L17"/>
    </row>
    <row r="18" spans="1:15" x14ac:dyDescent="0.3">
      <c r="A18" s="74">
        <v>2020</v>
      </c>
      <c r="B18" s="18">
        <v>147400</v>
      </c>
      <c r="C18" s="16">
        <v>73.5</v>
      </c>
      <c r="D18" s="16">
        <v>27.3</v>
      </c>
      <c r="E18" s="17">
        <v>53100</v>
      </c>
      <c r="F18" s="16">
        <v>26.5</v>
      </c>
      <c r="G18" s="16">
        <v>34.5</v>
      </c>
      <c r="H18" s="15">
        <v>200500</v>
      </c>
      <c r="I18" s="73">
        <v>29.2</v>
      </c>
      <c r="J18" s="195"/>
      <c r="K18" s="105"/>
      <c r="L18" s="15"/>
    </row>
    <row r="19" spans="1:15" x14ac:dyDescent="0.3">
      <c r="A19" s="74">
        <v>2021</v>
      </c>
      <c r="B19" s="18">
        <v>158500</v>
      </c>
      <c r="C19" s="16">
        <v>74.599999999999994</v>
      </c>
      <c r="D19" s="16">
        <v>27.4</v>
      </c>
      <c r="E19" s="168">
        <v>53400</v>
      </c>
      <c r="F19" s="16">
        <v>25.4</v>
      </c>
      <c r="G19" s="16">
        <v>34</v>
      </c>
      <c r="H19" s="15">
        <v>211900</v>
      </c>
      <c r="I19" s="320">
        <v>29.1</v>
      </c>
      <c r="J19" s="237"/>
      <c r="K19" s="105"/>
      <c r="L19" s="314"/>
    </row>
    <row r="20" spans="1:15" x14ac:dyDescent="0.3">
      <c r="A20" s="74">
        <v>2022</v>
      </c>
      <c r="B20" s="18">
        <v>168100</v>
      </c>
      <c r="C20" s="16">
        <v>75.5</v>
      </c>
      <c r="D20" s="16">
        <v>27.2</v>
      </c>
      <c r="E20" s="168">
        <v>53800</v>
      </c>
      <c r="F20" s="16">
        <v>24.5</v>
      </c>
      <c r="G20" s="16">
        <v>33.6</v>
      </c>
      <c r="H20" s="15">
        <v>221900</v>
      </c>
      <c r="I20" s="320">
        <v>28.8</v>
      </c>
      <c r="J20" s="237"/>
      <c r="K20" s="105"/>
      <c r="L20" s="314"/>
    </row>
    <row r="21" spans="1:15" x14ac:dyDescent="0.3">
      <c r="A21" s="74">
        <v>2023</v>
      </c>
      <c r="B21" s="232">
        <v>180700</v>
      </c>
      <c r="C21" s="233">
        <v>76.7</v>
      </c>
      <c r="D21" s="233">
        <v>27.3</v>
      </c>
      <c r="E21" s="168">
        <v>54100</v>
      </c>
      <c r="F21" s="233">
        <v>23.3</v>
      </c>
      <c r="G21" s="233">
        <v>33.700000000000003</v>
      </c>
      <c r="H21" s="319">
        <v>234800</v>
      </c>
      <c r="I21" s="320">
        <v>28.8</v>
      </c>
      <c r="J21" s="237"/>
      <c r="K21" s="105"/>
      <c r="L21" s="315"/>
    </row>
    <row r="22" spans="1:15" x14ac:dyDescent="0.3">
      <c r="A22" s="239">
        <v>2024</v>
      </c>
      <c r="B22" s="232">
        <v>191100</v>
      </c>
      <c r="C22" s="233">
        <v>77.3</v>
      </c>
      <c r="D22" s="233">
        <v>27.5</v>
      </c>
      <c r="E22" s="168">
        <v>55100</v>
      </c>
      <c r="F22" s="233">
        <v>22.3</v>
      </c>
      <c r="G22" s="233">
        <v>33.9</v>
      </c>
      <c r="H22" s="319">
        <v>246200</v>
      </c>
      <c r="I22" s="320">
        <v>28.9</v>
      </c>
      <c r="J22" s="237"/>
      <c r="K22" s="105"/>
      <c r="L22" s="315"/>
      <c r="M22" s="237"/>
      <c r="N22"/>
      <c r="O22" s="237"/>
    </row>
    <row r="23" spans="1:15" ht="15.75" customHeight="1" x14ac:dyDescent="0.3">
      <c r="A23" s="84" t="s">
        <v>95</v>
      </c>
      <c r="B23" s="85">
        <v>2.7</v>
      </c>
      <c r="C23" s="85"/>
      <c r="D23" s="85"/>
      <c r="E23" s="85">
        <v>1.4</v>
      </c>
      <c r="F23" s="85"/>
      <c r="G23" s="85"/>
      <c r="H23" s="85">
        <v>2.2000000000000002</v>
      </c>
      <c r="I23" s="86"/>
    </row>
    <row r="24" spans="1:15" ht="15.75" customHeight="1" x14ac:dyDescent="0.3">
      <c r="A24" s="214"/>
      <c r="B24" s="46"/>
      <c r="C24" s="46"/>
      <c r="D24" s="46"/>
      <c r="E24" s="46"/>
      <c r="F24" s="46"/>
      <c r="G24" s="46"/>
      <c r="H24" s="46"/>
      <c r="I24" s="215"/>
    </row>
    <row r="25" spans="1:15" s="20" customFormat="1" x14ac:dyDescent="0.3">
      <c r="A25" s="87" t="s">
        <v>149</v>
      </c>
    </row>
    <row r="26" spans="1:15" s="162" customFormat="1" ht="16.5" customHeight="1" x14ac:dyDescent="0.35">
      <c r="A26" s="374" t="s">
        <v>78</v>
      </c>
      <c r="E26" s="170"/>
      <c r="F26" s="186"/>
    </row>
    <row r="27" spans="1:15" s="162" customFormat="1" ht="18" x14ac:dyDescent="0.35">
      <c r="A27" s="87" t="s">
        <v>150</v>
      </c>
    </row>
    <row r="28" spans="1:15" s="162" customFormat="1" ht="18" x14ac:dyDescent="0.35">
      <c r="A28" s="87" t="s">
        <v>106</v>
      </c>
    </row>
    <row r="29" spans="1:15" s="20" customFormat="1" x14ac:dyDescent="0.3">
      <c r="A29" s="87" t="s">
        <v>127</v>
      </c>
    </row>
    <row r="30" spans="1:15" x14ac:dyDescent="0.3">
      <c r="A30" s="87" t="s">
        <v>162</v>
      </c>
      <c r="B30" s="20"/>
    </row>
    <row r="31" spans="1:15" s="7" customFormat="1" ht="18" x14ac:dyDescent="0.35">
      <c r="A31" s="388" t="s">
        <v>224</v>
      </c>
      <c r="B31" s="162"/>
    </row>
    <row r="32" spans="1:15" x14ac:dyDescent="0.3">
      <c r="A32" s="20"/>
      <c r="B32" s="20"/>
    </row>
    <row r="33" spans="1:2" x14ac:dyDescent="0.3">
      <c r="A33" s="20"/>
      <c r="B33" s="20"/>
    </row>
  </sheetData>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Sources, champ, définitions</vt:lpstr>
      <vt:lpstr>Bibliographie</vt:lpstr>
      <vt:lpstr>Figure 1</vt:lpstr>
      <vt:lpstr>Figure 2</vt:lpstr>
      <vt:lpstr>Figure 3</vt:lpstr>
      <vt:lpstr>Figure 4</vt:lpstr>
      <vt:lpstr>Figure 5</vt:lpstr>
      <vt:lpstr>Figure 6</vt:lpstr>
      <vt:lpstr>Figure 7.1 web</vt:lpstr>
      <vt:lpstr>Figure 7.2 web</vt:lpstr>
      <vt:lpstr>Figure 8 web</vt:lpstr>
      <vt:lpstr>Figure 9 web</vt:lpstr>
      <vt:lpstr>Figure 10.1 web</vt:lpstr>
      <vt:lpstr>Figure 10.2 web</vt:lpstr>
      <vt:lpstr>Figure 11 web</vt:lpstr>
      <vt:lpstr>Bibliographie!Zone_d_impression</vt:lpstr>
      <vt:lpstr>'Figure 6'!Zone_d_impression</vt:lpstr>
      <vt:lpstr>'Figure 9 web'!Zone_d_impression</vt:lpstr>
      <vt:lpstr>'Sources, champ, définitions'!Zone_d_impression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Évolution de la scolarité en milieu ordinaire des élèves en situation de handicap entre 2006 et 2024</dc:title>
  <dc:creator>DEPP</dc:creator>
  <cp:keywords>élève en situation de handicap ; enseignement du premier degré ; enseignement du second degré ; accueil à temps complet ; accueil à temps partiel ; niveau scolaire ; type de trouble ; transport spécifique ; matériel pédagogique adapté ; sortie précoce ; sexe ; mode de scolarisation ; milieu ordinaire ; milieu médico-social ; AESH (accompagnant d’élève en situation de handicap) ; nombre de bénéficiaire ; projet personnalisé de scolarisation (PPS)</cp:keywords>
  <cp:lastModifiedBy>JOHANNA SZTANKE</cp:lastModifiedBy>
  <cp:lastPrinted>2025-01-29T08:47:01Z</cp:lastPrinted>
  <dcterms:created xsi:type="dcterms:W3CDTF">2016-02-18T12:07:23Z</dcterms:created>
  <dcterms:modified xsi:type="dcterms:W3CDTF">2025-11-04T10:01:17Z</dcterms:modified>
</cp:coreProperties>
</file>