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drawings/drawing8.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ml.chartshapes+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M:\str-depp-a5\5_BILAN SOCIAL NATIONAL\_Panorama 2025-2026\CHAPITRES\07_PSPES26_Rémunérations\"/>
    </mc:Choice>
  </mc:AlternateContent>
  <xr:revisionPtr revIDLastSave="0" documentId="13_ncr:1_{D7574227-3D4A-47F6-BC4C-9D37418CB8A5}" xr6:coauthVersionLast="47" xr6:coauthVersionMax="47" xr10:uidLastSave="{00000000-0000-0000-0000-000000000000}"/>
  <bookViews>
    <workbookView xWindow="25080" yWindow="-3870" windowWidth="29040" windowHeight="15720" tabRatio="872" activeTab="4" xr2:uid="{00000000-000D-0000-FFFF-FFFF00000000}"/>
  </bookViews>
  <sheets>
    <sheet name="Table des matières" sheetId="118" r:id="rId1"/>
    <sheet name="7.1" sheetId="61" r:id="rId2"/>
    <sheet name="7.2" sheetId="114" r:id="rId3"/>
    <sheet name="7.3" sheetId="110" r:id="rId4"/>
    <sheet name="7.4" sheetId="111" r:id="rId5"/>
    <sheet name="7.5" sheetId="112" r:id="rId6"/>
    <sheet name="7.6" sheetId="53" r:id="rId7"/>
    <sheet name="7.7" sheetId="67" r:id="rId8"/>
    <sheet name="7.8" sheetId="121" r:id="rId9"/>
    <sheet name="7.9" sheetId="87" r:id="rId10"/>
    <sheet name="7.10" sheetId="120" r:id="rId11"/>
    <sheet name="7.11" sheetId="4" r:id="rId12"/>
    <sheet name="7.12" sheetId="42" r:id="rId13"/>
    <sheet name="7.13" sheetId="56" r:id="rId14"/>
    <sheet name="7.14" sheetId="113" r:id="rId15"/>
    <sheet name="7.15" sheetId="123" r:id="rId16"/>
    <sheet name="7.16" sheetId="102" r:id="rId17"/>
    <sheet name="7.17" sheetId="90" r:id="rId18"/>
    <sheet name="7.18" sheetId="106" r:id="rId19"/>
    <sheet name="7.19" sheetId="107" r:id="rId20"/>
    <sheet name="7.20" sheetId="98" r:id="rId21"/>
    <sheet name="7.21" sheetId="60" r:id="rId22"/>
    <sheet name="7.22" sheetId="5" r:id="rId23"/>
    <sheet name="7.23" sheetId="81" r:id="rId24"/>
    <sheet name="7.24" sheetId="101" r:id="rId25"/>
    <sheet name="7.25" sheetId="124" r:id="rId26"/>
    <sheet name="7.26" sheetId="95" r:id="rId27"/>
  </sheets>
  <definedNames>
    <definedName name="_xlnm._FilterDatabase" localSheetId="13" hidden="1">'7.13'!$A$5:$I$27</definedName>
    <definedName name="_xlnm._FilterDatabase" localSheetId="9" hidden="1">'7.9'!$A$58:$G$69</definedName>
    <definedName name="_xlnm.Print_Area" localSheetId="1">'7.1'!$A$1:$J$44</definedName>
    <definedName name="_xlnm.Print_Area" localSheetId="10">'7.10'!$A$1:$F$16</definedName>
    <definedName name="_xlnm.Print_Area" localSheetId="2">'7.2'!$A$1:$I$23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4" i="123" l="1"/>
  <c r="I29" i="121"/>
  <c r="I30" i="121"/>
  <c r="I31" i="121"/>
  <c r="I32" i="121"/>
  <c r="I33" i="121"/>
  <c r="I34" i="121"/>
  <c r="A8" i="118" l="1"/>
  <c r="A7" i="118"/>
  <c r="A6" i="118"/>
  <c r="A28" i="118"/>
  <c r="A27" i="118"/>
  <c r="A26" i="118"/>
  <c r="A25" i="118"/>
  <c r="A24" i="118"/>
  <c r="A23" i="118"/>
  <c r="A22" i="118"/>
  <c r="A21" i="118"/>
  <c r="A20" i="118"/>
  <c r="A19" i="118"/>
  <c r="A18" i="118"/>
  <c r="A17" i="118"/>
  <c r="A16" i="118"/>
  <c r="A15" i="118"/>
  <c r="A14" i="118"/>
  <c r="A13" i="118"/>
  <c r="A12" i="118"/>
  <c r="M11" i="124"/>
  <c r="M10" i="124"/>
  <c r="M9" i="124"/>
  <c r="M8" i="124"/>
  <c r="M7" i="124"/>
  <c r="M6" i="124"/>
  <c r="M5" i="124"/>
  <c r="M4" i="124"/>
  <c r="N5" i="123"/>
  <c r="N6" i="123"/>
  <c r="N7" i="123"/>
  <c r="N8" i="123"/>
  <c r="N9" i="123"/>
  <c r="N10" i="123"/>
  <c r="N11" i="123"/>
  <c r="I39" i="5" l="1"/>
  <c r="I33" i="5"/>
  <c r="I27" i="5"/>
  <c r="I63" i="5"/>
  <c r="I55" i="5"/>
</calcChain>
</file>

<file path=xl/sharedStrings.xml><?xml version="1.0" encoding="utf-8"?>
<sst xmlns="http://schemas.openxmlformats.org/spreadsheetml/2006/main" count="1075" uniqueCount="409">
  <si>
    <t>Moyenne</t>
  </si>
  <si>
    <t>Catégorie A</t>
  </si>
  <si>
    <t>Catégorie B</t>
  </si>
  <si>
    <t>Catégorie C</t>
  </si>
  <si>
    <t>Ensemble</t>
  </si>
  <si>
    <t>Médiane</t>
  </si>
  <si>
    <t>1er décile</t>
  </si>
  <si>
    <t>9e décile</t>
  </si>
  <si>
    <t>Femmes</t>
  </si>
  <si>
    <t>Hommes</t>
  </si>
  <si>
    <t>D9/D1</t>
  </si>
  <si>
    <t>1er degré</t>
  </si>
  <si>
    <t>2nd degré</t>
  </si>
  <si>
    <t>Moins de 30 ans</t>
  </si>
  <si>
    <t>France métropolitaine</t>
  </si>
  <si>
    <t>Primes et indemnités</t>
  </si>
  <si>
    <t>Non-enseignants</t>
  </si>
  <si>
    <t>dont 
heures sup.</t>
  </si>
  <si>
    <t>n.s.</t>
  </si>
  <si>
    <t>Effectifs</t>
  </si>
  <si>
    <t>Filière administrative</t>
  </si>
  <si>
    <t>-</t>
  </si>
  <si>
    <t>EQTP</t>
  </si>
  <si>
    <t>Enseignants du public</t>
  </si>
  <si>
    <t>Enseignants du privé</t>
  </si>
  <si>
    <t>Classe normale</t>
  </si>
  <si>
    <t>Hors classe</t>
  </si>
  <si>
    <t>Non enseignants</t>
  </si>
  <si>
    <t>P. d'encadrement</t>
  </si>
  <si>
    <t>P. d'éducation</t>
  </si>
  <si>
    <t>P. ASS</t>
  </si>
  <si>
    <t>P. ITRF</t>
  </si>
  <si>
    <t>Classe exceptionnelle</t>
  </si>
  <si>
    <t>9e décile (D9)</t>
  </si>
  <si>
    <t>1er décile (D1)</t>
  </si>
  <si>
    <t>Public</t>
  </si>
  <si>
    <t>Privé</t>
  </si>
  <si>
    <t>% à temps partiel ou incomplet</t>
  </si>
  <si>
    <t>Quotité moyenne à temps partiel ou incomplet</t>
  </si>
  <si>
    <t>Sortants</t>
  </si>
  <si>
    <t>Entrants</t>
  </si>
  <si>
    <t>DROM (hors Mayotte)</t>
  </si>
  <si>
    <t>Ratio F/H</t>
  </si>
  <si>
    <t>- Cotisations sociales salariées</t>
  </si>
  <si>
    <t>- CSG (1) et CRDS (2)</t>
  </si>
  <si>
    <t>Salaire brut (a)</t>
  </si>
  <si>
    <t>Contributions et cotisations sociales (b)</t>
  </si>
  <si>
    <t>Salaire net (a - b)</t>
  </si>
  <si>
    <t>30-39 ans</t>
  </si>
  <si>
    <t>40-49 ans</t>
  </si>
  <si>
    <t>Part du temps partiel parmi l'ensemble des agents sur qui reposent les salaires (%)</t>
  </si>
  <si>
    <t>Agrégés de classe normale</t>
  </si>
  <si>
    <t>Agrégés de hors classe</t>
  </si>
  <si>
    <t>Agrégés de classe exceptionnelle</t>
  </si>
  <si>
    <t>Conseillers principaux d'éducation</t>
  </si>
  <si>
    <t>P. des écoles</t>
  </si>
  <si>
    <t>Début de carrière</t>
  </si>
  <si>
    <t>10 ans de carrière</t>
  </si>
  <si>
    <t>15 ans de carrière</t>
  </si>
  <si>
    <t>Fin de carrière</t>
  </si>
  <si>
    <t>P. certifiés</t>
  </si>
  <si>
    <t>P. agrégés</t>
  </si>
  <si>
    <t>Professeurs des écoles</t>
  </si>
  <si>
    <t>Cat. A</t>
  </si>
  <si>
    <t>Cat. B</t>
  </si>
  <si>
    <t>Cat. C</t>
  </si>
  <si>
    <t>Part de primes
(en %) (1)</t>
  </si>
  <si>
    <r>
      <rPr>
        <b/>
        <sz val="8"/>
        <rFont val="Marianne Light"/>
        <family val="3"/>
      </rPr>
      <t>1.</t>
    </r>
    <r>
      <rPr>
        <sz val="8"/>
        <rFont val="Marianne Light"/>
        <family val="3"/>
      </rPr>
      <t xml:space="preserve"> La part de primes dans le salaire brut correspond au total des primes et indemnités (hors IR, SFT) divisé par le salaire brut.</t>
    </r>
  </si>
  <si>
    <t>Salaires F/H</t>
  </si>
  <si>
    <t>P. d'EPS</t>
  </si>
  <si>
    <t>P. de lycée pro.</t>
  </si>
  <si>
    <t>Rapport salaire net moyen privé/public</t>
  </si>
  <si>
    <t>dont
heures sup.</t>
  </si>
  <si>
    <t>Personnels d'encadrement</t>
  </si>
  <si>
    <t>Personnels de direction</t>
  </si>
  <si>
    <t>Personnels d'inspection</t>
  </si>
  <si>
    <t>Personnels d'encadrement supérieur</t>
  </si>
  <si>
    <t>Personnels d'éducation</t>
  </si>
  <si>
    <t>Personnels ASS</t>
  </si>
  <si>
    <t>Personnels ITRF</t>
  </si>
  <si>
    <r>
      <rPr>
        <b/>
        <sz val="8"/>
        <rFont val="Marianne Light"/>
        <family val="3"/>
      </rPr>
      <t>1.</t>
    </r>
    <r>
      <rPr>
        <sz val="8"/>
        <rFont val="Marianne Light"/>
        <family val="3"/>
      </rPr>
      <t xml:space="preserve"> Depuis 2019, les CPE bénéficient des mesures de défiscalisation et de désocialisation des montants d'indemnités pour mission particulières (IMP).</t>
    </r>
  </si>
  <si>
    <t>Enseignants à temps complet</t>
  </si>
  <si>
    <t>Enseignants à temps partiel</t>
  </si>
  <si>
    <t>Agents à temps complet</t>
  </si>
  <si>
    <t>Agents à temps partiel</t>
  </si>
  <si>
    <t>50 ans ou plus</t>
  </si>
  <si>
    <t>P. de lycée professionnel</t>
  </si>
  <si>
    <t>P. de chaire supérieure</t>
  </si>
  <si>
    <t>Psychologues de l'éducation nationale</t>
  </si>
  <si>
    <t>Rentrée scolaire</t>
  </si>
  <si>
    <t>Valeur du point FP</t>
  </si>
  <si>
    <t>Inflation</t>
  </si>
  <si>
    <t>Smic</t>
  </si>
  <si>
    <t>2020-2021</t>
  </si>
  <si>
    <t>2021-2022</t>
  </si>
  <si>
    <t>Rentrée 1990</t>
  </si>
  <si>
    <t>Rentrée 2000</t>
  </si>
  <si>
    <t>Rentrée 2010</t>
  </si>
  <si>
    <t>Rentrée 2012</t>
  </si>
  <si>
    <t>Rentrée 2015</t>
  </si>
  <si>
    <t>Rentrée 2020</t>
  </si>
  <si>
    <t>Rentrée 2021</t>
  </si>
  <si>
    <t>Rentrée 2022</t>
  </si>
  <si>
    <t>P. certifiés, d'EPS et de lycée professionnel</t>
  </si>
  <si>
    <t>Année scolaire</t>
  </si>
  <si>
    <t>Valeur du point d'indice de la fonction publique</t>
  </si>
  <si>
    <t>Indice des prix à la consommation (y.c. tabac)</t>
  </si>
  <si>
    <t>1990-1991</t>
  </si>
  <si>
    <t>1991-1992</t>
  </si>
  <si>
    <t>1992-1993</t>
  </si>
  <si>
    <t>1993-1994</t>
  </si>
  <si>
    <t>1994-1995</t>
  </si>
  <si>
    <t>1995-1996</t>
  </si>
  <si>
    <t>1996-1997</t>
  </si>
  <si>
    <t>1997-1998</t>
  </si>
  <si>
    <t>1998-1999</t>
  </si>
  <si>
    <t>1999-2000</t>
  </si>
  <si>
    <t>2000-2001</t>
  </si>
  <si>
    <t>2001-2002</t>
  </si>
  <si>
    <t>2002-2003</t>
  </si>
  <si>
    <t>2003-2004</t>
  </si>
  <si>
    <t>2004-2005</t>
  </si>
  <si>
    <t>2005-2006</t>
  </si>
  <si>
    <t>2006-2007</t>
  </si>
  <si>
    <t>2007-2008</t>
  </si>
  <si>
    <t>2008-2009</t>
  </si>
  <si>
    <t>2009-2010</t>
  </si>
  <si>
    <t>2010-2011</t>
  </si>
  <si>
    <t>2011-2012</t>
  </si>
  <si>
    <t>2012-2013</t>
  </si>
  <si>
    <t>2013-2014</t>
  </si>
  <si>
    <t>2014-2015</t>
  </si>
  <si>
    <t>2015-2016</t>
  </si>
  <si>
    <t>2016-2017</t>
  </si>
  <si>
    <t>2017-2018</t>
  </si>
  <si>
    <t>2018-2019</t>
  </si>
  <si>
    <t>2019-2020</t>
  </si>
  <si>
    <t>2022-2023</t>
  </si>
  <si>
    <t>Enseignants</t>
  </si>
  <si>
    <t>Contractuels</t>
  </si>
  <si>
    <t>2023-2024</t>
  </si>
  <si>
    <t>Rentrée 2023</t>
  </si>
  <si>
    <t>Maîtres délégués</t>
  </si>
  <si>
    <t>Enseignants du privé sous contrat</t>
  </si>
  <si>
    <t>Fonctionnaires</t>
  </si>
  <si>
    <t>dont AED-AESH</t>
  </si>
  <si>
    <t>Enseignants assimilés titulaires du privé</t>
  </si>
  <si>
    <t>Assimilés-titulaires du 1er degré privé</t>
  </si>
  <si>
    <t>Assimilés-titulaires du 2nd degré privé</t>
  </si>
  <si>
    <t>Rapport salaire net moyen F/H</t>
  </si>
  <si>
    <t>Enseignants du premier degré</t>
  </si>
  <si>
    <t>Ensemble 1er degré</t>
  </si>
  <si>
    <t>Enseignants du second degré</t>
  </si>
  <si>
    <t>Professeurs certifiés, d'EPS et de lycée professionnel</t>
  </si>
  <si>
    <t>Ensemble 2d degré</t>
  </si>
  <si>
    <r>
      <rPr>
        <b/>
        <sz val="8"/>
        <rFont val="Marianne"/>
        <scheme val="major"/>
      </rPr>
      <t>Source :</t>
    </r>
    <r>
      <rPr>
        <sz val="8"/>
        <rFont val="Marianne"/>
        <scheme val="major"/>
      </rPr>
      <t xml:space="preserve"> DEPP. Calculs DEPP.</t>
    </r>
  </si>
  <si>
    <t>Professeurs agrégés et de chaire supérieure</t>
  </si>
  <si>
    <t>P. agrégés et de chaire supérieure</t>
  </si>
  <si>
    <t>Part de primes (en %)(1)</t>
  </si>
  <si>
    <r>
      <rPr>
        <b/>
        <sz val="8"/>
        <rFont val="Marianne Light"/>
        <family val="3"/>
      </rPr>
      <t xml:space="preserve">1. </t>
    </r>
    <r>
      <rPr>
        <sz val="8"/>
        <rFont val="Marianne Light"/>
        <family val="3"/>
      </rPr>
      <t>La part de primes dans le salaire brut correspond au total des primes et indemnités (hors IR, SFT) divisé par le salaire brut. Les rémunérations pour heures supplémentaires sont comptabilisées dans les primes et indemnités (cf. "Définitions").</t>
    </r>
  </si>
  <si>
    <r>
      <rPr>
        <b/>
        <sz val="8"/>
        <rFont val="Marianne Light"/>
        <family val="3"/>
      </rPr>
      <t xml:space="preserve">1. </t>
    </r>
    <r>
      <rPr>
        <sz val="8"/>
        <rFont val="Marianne Light"/>
        <family val="3"/>
      </rPr>
      <t>La part de primes dans le salaire brut correspond au total des primes et indemnités (hors IR, SFT) divisé par le salaire brut. Les rémunérations pour heures supplémentaires et la NBI sont comptabilisées dans les primes et indemnités (cf. "Définitions").</t>
    </r>
  </si>
  <si>
    <r>
      <t xml:space="preserve">Part de primes (en %) </t>
    </r>
    <r>
      <rPr>
        <b/>
        <sz val="7.5"/>
        <rFont val="Marianne"/>
      </rPr>
      <t>(2)</t>
    </r>
  </si>
  <si>
    <r>
      <t xml:space="preserve">Part de primes
(en %) </t>
    </r>
    <r>
      <rPr>
        <b/>
        <sz val="7.5"/>
        <rFont val="Marianne"/>
      </rPr>
      <t>(1)</t>
    </r>
  </si>
  <si>
    <t>Part de primes 
(en %) (1)</t>
  </si>
  <si>
    <t>7.1 - Données de cadrage sur les effectifs issus de Siasp</t>
  </si>
  <si>
    <t>dont,  P. des écoles</t>
  </si>
  <si>
    <t xml:space="preserve">            P. certifiés</t>
  </si>
  <si>
    <t xml:space="preserve">            P. d'EPS</t>
  </si>
  <si>
    <t xml:space="preserve">           P. de lycée professionnel</t>
  </si>
  <si>
    <t xml:space="preserve">           P. agrégés</t>
  </si>
  <si>
    <t xml:space="preserve">           P. de chaire supérieure</t>
  </si>
  <si>
    <t xml:space="preserve">           P. agrégés et de chaire supérieure</t>
  </si>
  <si>
    <t>Assimilés titulaires</t>
  </si>
  <si>
    <t>Personnels d'encadrement (1)</t>
  </si>
  <si>
    <t>Personnels d'éducation (2)</t>
  </si>
  <si>
    <t>Personnels ASS (3)</t>
  </si>
  <si>
    <t>Personnels ITRF (4)</t>
  </si>
  <si>
    <t>« présents-présents »</t>
  </si>
  <si>
    <t>2024-2025</t>
  </si>
  <si>
    <t>Rentrée 2024</t>
  </si>
  <si>
    <t>R1990-R2000</t>
  </si>
  <si>
    <t>R2001-R2010</t>
  </si>
  <si>
    <t>R2011-R2016</t>
  </si>
  <si>
    <t>R2022-R2023</t>
  </si>
  <si>
    <t>7.2 - De la table poste à la table individuelle</t>
  </si>
  <si>
    <t>Approche poste</t>
  </si>
  <si>
    <t>Approche individuelle</t>
  </si>
  <si>
    <t>1er degré (P. des écoles)</t>
  </si>
  <si>
    <t>2d degré</t>
  </si>
  <si>
    <t>Salaires bruts mensuels statutaires des enseignants à différents moments de la carrière, en euros constants 2024-2025</t>
  </si>
  <si>
    <t>7.3 - Salaires bruts et nets mensuels moyens des personnels</t>
  </si>
  <si>
    <t>Table des matières</t>
  </si>
  <si>
    <t>Traitement indiciaire
brut moyen</t>
  </si>
  <si>
    <t>Salaire
brut moyen</t>
  </si>
  <si>
    <t>Salaire 
net moyen</t>
  </si>
  <si>
    <t>Salaire net  moyen EQTP</t>
  </si>
  <si>
    <t>Salaire brut moyen</t>
  </si>
  <si>
    <t>Salaire net moyen</t>
  </si>
  <si>
    <t>Salaire 
net moyen EQTP</t>
  </si>
  <si>
    <t>Traitement indiciaire brut moyen</t>
  </si>
  <si>
    <t>Salaire
net moyen</t>
  </si>
  <si>
    <t>Salaire
net moyen EQTP</t>
  </si>
  <si>
    <t>Sur la période</t>
  </si>
  <si>
    <t>Moyenne annuelle</t>
  </si>
  <si>
    <t xml:space="preserve">Salaire
net moyen </t>
  </si>
  <si>
    <t>Salaire
net  moyen</t>
  </si>
  <si>
    <t>TIB moyen</t>
  </si>
  <si>
    <t>Salaire brut moyen EQTP</t>
  </si>
  <si>
    <t>Salaire net moyen EQTP</t>
  </si>
  <si>
    <t>moins de 1 720 €</t>
  </si>
  <si>
    <t>Fonctionnaires et assimilés</t>
  </si>
  <si>
    <t>P. d'éducation (5)</t>
  </si>
  <si>
    <t>ASS (3)  et ITRF (4)</t>
  </si>
  <si>
    <t>Panorama statistique des personnels de l’enseignement scolaire 2026, DEPP</t>
  </si>
  <si>
    <t>Professeurs contractuels (public)</t>
  </si>
  <si>
    <t>Non-enseignants (hors AED-AESH)</t>
  </si>
  <si>
    <r>
      <rPr>
        <b/>
        <sz val="8"/>
        <rFont val="Marianne Light"/>
      </rPr>
      <t xml:space="preserve">Unité : </t>
    </r>
    <r>
      <rPr>
        <sz val="8"/>
        <rFont val="Marianne Light"/>
      </rPr>
      <t>salaire en euros.</t>
    </r>
  </si>
  <si>
    <r>
      <rPr>
        <b/>
        <sz val="8"/>
        <rFont val="Marianne Light"/>
      </rPr>
      <t>Source :</t>
    </r>
    <r>
      <rPr>
        <sz val="8"/>
        <rFont val="Marianne Light"/>
      </rPr>
      <t xml:space="preserve"> Insee, Système d'information sur les agents des services publics (Siasp). Traitement DEPP.</t>
    </r>
  </si>
  <si>
    <t>Contractuels et maîtres délégués</t>
  </si>
  <si>
    <r>
      <rPr>
        <i/>
        <sz val="8"/>
        <rFont val="Marianne Light"/>
      </rPr>
      <t>Panorama statistique des personnels de l’enseignement scolaire 2026</t>
    </r>
    <r>
      <rPr>
        <sz val="8"/>
        <rFont val="Marianne Light"/>
      </rPr>
      <t>, DEPP</t>
    </r>
  </si>
  <si>
    <r>
      <rPr>
        <b/>
        <sz val="8"/>
        <rFont val="Marianne Light"/>
      </rPr>
      <t xml:space="preserve">1. </t>
    </r>
    <r>
      <rPr>
        <sz val="8"/>
        <rFont val="Marianne Light"/>
      </rPr>
      <t>Personnels de direction, d'inspection et d'encadrement supérieur.</t>
    </r>
  </si>
  <si>
    <r>
      <rPr>
        <b/>
        <sz val="8"/>
        <rFont val="Marianne Light"/>
      </rPr>
      <t xml:space="preserve">2. </t>
    </r>
    <r>
      <rPr>
        <sz val="8"/>
        <rFont val="Marianne Light"/>
      </rPr>
      <t>Conseillers principaux d'éducation et psychologues de l'éducation nationale.</t>
    </r>
  </si>
  <si>
    <r>
      <rPr>
        <b/>
        <sz val="8"/>
        <rFont val="Marianne Light"/>
      </rPr>
      <t xml:space="preserve">3. </t>
    </r>
    <r>
      <rPr>
        <sz val="8"/>
        <rFont val="Marianne Light"/>
      </rPr>
      <t>Personnels administratifs, techniques, sociaux et de santé.</t>
    </r>
  </si>
  <si>
    <r>
      <rPr>
        <b/>
        <sz val="8"/>
        <rFont val="Marianne Light"/>
      </rPr>
      <t>4.</t>
    </r>
    <r>
      <rPr>
        <sz val="8"/>
        <rFont val="Marianne Light"/>
      </rPr>
      <t xml:space="preserve"> Ingénieurs et personnels techniques de recherche et de formation.</t>
    </r>
  </si>
  <si>
    <r>
      <rPr>
        <b/>
        <sz val="8"/>
        <rFont val="Marianne Light"/>
      </rPr>
      <t xml:space="preserve">5. </t>
    </r>
    <r>
      <rPr>
        <sz val="8"/>
        <rFont val="Marianne Light"/>
      </rPr>
      <t>Conseillers d'orientation intérimaire, AED et AESH.</t>
    </r>
  </si>
  <si>
    <t>Salaire
brut
moyen</t>
  </si>
  <si>
    <t>Salaire
net
moyen</t>
  </si>
  <si>
    <t>Fonctionnaires et assimilés du 1er degré</t>
  </si>
  <si>
    <t>Fonctionnaires et assimilés du 2d degré</t>
  </si>
  <si>
    <r>
      <rPr>
        <b/>
        <sz val="8"/>
        <rFont val="Marianne Light"/>
      </rPr>
      <t xml:space="preserve">Unité : </t>
    </r>
    <r>
      <rPr>
        <sz val="8"/>
        <rFont val="Marianne Light"/>
        <family val="3"/>
      </rPr>
      <t>salaire en euros.</t>
    </r>
  </si>
  <si>
    <t>Contractuels
et maîtres délégués</t>
  </si>
  <si>
    <r>
      <rPr>
        <b/>
        <sz val="8"/>
        <rFont val="Marianne Light"/>
      </rPr>
      <t>Unité :</t>
    </r>
    <r>
      <rPr>
        <sz val="8"/>
        <rFont val="Marianne Light"/>
        <family val="3"/>
      </rPr>
      <t xml:space="preserve"> salaire en euros.</t>
    </r>
  </si>
  <si>
    <r>
      <rPr>
        <b/>
        <sz val="8"/>
        <rFont val="Marianne Light"/>
      </rPr>
      <t xml:space="preserve">n.s. : </t>
    </r>
    <r>
      <rPr>
        <sz val="8"/>
        <rFont val="Marianne Light"/>
        <family val="3"/>
      </rPr>
      <t>non significatif.</t>
    </r>
  </si>
  <si>
    <r>
      <rPr>
        <b/>
        <sz val="8"/>
        <rFont val="Marianne Light"/>
      </rPr>
      <t>n.s. :</t>
    </r>
    <r>
      <rPr>
        <sz val="8"/>
        <rFont val="Marianne Light"/>
        <family val="3"/>
      </rPr>
      <t xml:space="preserve"> non significatif.</t>
    </r>
  </si>
  <si>
    <r>
      <rPr>
        <b/>
        <sz val="8"/>
        <rFont val="Marianne Light"/>
      </rPr>
      <t xml:space="preserve">Sources : </t>
    </r>
    <r>
      <rPr>
        <sz val="8"/>
        <rFont val="Marianne Light"/>
        <family val="3"/>
      </rPr>
      <t>DEPP ; ministère du Travail, de l'Emploi et de l'Insertion. Calculs DEPP.</t>
    </r>
  </si>
  <si>
    <r>
      <rPr>
        <b/>
        <sz val="8"/>
        <rFont val="Marianne"/>
      </rPr>
      <t xml:space="preserve">Sources : </t>
    </r>
    <r>
      <rPr>
        <sz val="8"/>
        <rFont val="Marianne"/>
        <family val="3"/>
      </rPr>
      <t>DGAFP ; Insee (pour les indices des prix). Calculs DEPP.</t>
    </r>
  </si>
  <si>
    <r>
      <rPr>
        <b/>
        <sz val="8"/>
        <rFont val="Marianne"/>
        <scheme val="major"/>
      </rPr>
      <t xml:space="preserve">Sources : </t>
    </r>
    <r>
      <rPr>
        <sz val="8"/>
        <rFont val="Marianne"/>
        <scheme val="major"/>
      </rPr>
      <t>DEPP ; DGAFP ; Insee ; ministère du Travail, de l'Emploi et de l'Insertion. Calculs DEPP.</t>
    </r>
  </si>
  <si>
    <r>
      <rPr>
        <b/>
        <sz val="8"/>
        <rFont val="Marianne"/>
        <scheme val="major"/>
      </rPr>
      <t xml:space="preserve">1. </t>
    </r>
    <r>
      <rPr>
        <sz val="8"/>
        <rFont val="Marianne"/>
        <scheme val="major"/>
      </rPr>
      <t>Pour les rentrées antérieures à 2005, le SMIC de référence est celui à 169h ; à partir de la rentrée 2005, avec le passage aux 35h, le SMIC de référence est celui à 151,67h.</t>
    </r>
  </si>
  <si>
    <t>Fonctionnaires de catégorie A</t>
  </si>
  <si>
    <t>Fonctionnaires de catégorie B</t>
  </si>
  <si>
    <t>Fonctionnaires de catégorie C</t>
  </si>
  <si>
    <t>Fonctionnaires du 1er degré public</t>
  </si>
  <si>
    <t>Fonctionnaires du 2nd degré public</t>
  </si>
  <si>
    <t>Enseignants assimilés titulaires (privé sous contrat)</t>
  </si>
  <si>
    <t>Evolution du salaire net mensuel moyen entre 2023 et 2024,
en euros constants (1) (%)</t>
  </si>
  <si>
    <t>Baisse</t>
  </si>
  <si>
    <t>Stagnation</t>
  </si>
  <si>
    <t>Augmentation</t>
  </si>
  <si>
    <r>
      <rPr>
        <i/>
        <sz val="8"/>
        <rFont val="Marianne"/>
      </rPr>
      <t>Panorama statistique des personnels de l’enseignement scolaire 2026</t>
    </r>
    <r>
      <rPr>
        <sz val="8"/>
        <rFont val="Marianne"/>
      </rPr>
      <t>, DEPP</t>
    </r>
  </si>
  <si>
    <r>
      <t xml:space="preserve">1. </t>
    </r>
    <r>
      <rPr>
        <sz val="8"/>
        <rFont val="Marianne"/>
      </rPr>
      <t>Les salaires nets 2023 ont été corrigés de la hausse des prix qui s'élève à 2,0 % entre 2023 et 2024.</t>
    </r>
  </si>
  <si>
    <r>
      <rPr>
        <b/>
        <sz val="8"/>
        <rFont val="Marianne"/>
      </rPr>
      <t>Unité :</t>
    </r>
    <r>
      <rPr>
        <sz val="8"/>
        <rFont val="Marianne"/>
      </rPr>
      <t xml:space="preserve"> salaire en euros.</t>
    </r>
  </si>
  <si>
    <r>
      <rPr>
        <b/>
        <sz val="8"/>
        <rFont val="Marianne"/>
      </rPr>
      <t xml:space="preserve">Source : </t>
    </r>
    <r>
      <rPr>
        <sz val="8"/>
        <rFont val="Marianne"/>
      </rPr>
      <t>Insee, Système d'information sur les agents des services publics (Siasp).
Traitement DEPP.</t>
    </r>
  </si>
  <si>
    <t>Répartition des agents présents en 2023 et 2024, selon l'évolution individuelle de salaire net qu'ils ont connu entre les deux années (%)</t>
  </si>
  <si>
    <t>Agents présents en 2023 et 2024</t>
  </si>
  <si>
    <t>Ensemble des fonctionnaires et assimilés</t>
  </si>
  <si>
    <t>libel</t>
  </si>
  <si>
    <t>2025-2026</t>
  </si>
  <si>
    <t>Rentrée 2025</t>
  </si>
  <si>
    <r>
      <rPr>
        <b/>
        <sz val="8"/>
        <rFont val="Marianne Light"/>
      </rPr>
      <t xml:space="preserve">1. </t>
    </r>
    <r>
      <rPr>
        <sz val="8"/>
        <rFont val="Marianne Light"/>
      </rPr>
      <t>Les salaires nets 2023 ont été corrigés de la hausse des prix qui s'élève à 2,0 % entre 2023 et 2024 (après 4,8 % entre 2022 et 2023).</t>
    </r>
  </si>
  <si>
    <t>Traitement indiciaire brut</t>
  </si>
  <si>
    <t>Primes et indemnités - Montant</t>
  </si>
  <si>
    <t>Part de primes (en %)</t>
  </si>
  <si>
    <t>Salaire brut</t>
  </si>
  <si>
    <t>Salaire net</t>
  </si>
  <si>
    <t>Salaire net EQTP</t>
  </si>
  <si>
    <t>Primes et indemnités - Dont IMP</t>
  </si>
  <si>
    <t>P. d'encadrement - Ensemble</t>
  </si>
  <si>
    <t>P. de direction</t>
  </si>
  <si>
    <t>P. d'inspection</t>
  </si>
  <si>
    <t>P. d'encadrement supérieur</t>
  </si>
  <si>
    <t>P. d'éducation - Ensemble</t>
  </si>
  <si>
    <t>P. ASS - Ensemble</t>
  </si>
  <si>
    <t>P. ITRF - Ensemble</t>
  </si>
  <si>
    <r>
      <rPr>
        <b/>
        <sz val="8"/>
        <rFont val="Marianne Light"/>
      </rPr>
      <t>Lecture :</t>
    </r>
    <r>
      <rPr>
        <sz val="8"/>
        <rFont val="Marianne Light"/>
      </rPr>
      <t xml:space="preserve"> le salaire net moyen des enseignants fonctionnaires et assimilés de 2024 est en hausse de 4,3 % en euros constants par rapport au salaire net moyen des enseignants de 2023. Cette évolution résulte de l’évolution 2023-2024 du salaire net moyen des enseignants présents ces deux années-là (les « présents-présents ») et de la différence de salaire entre les sortants 2023 et les entrants 2024. Les présents-présents représentent 95,3 % de la population du ministère en 2023. Le salaire net moyen de ces présents-présents augmente de 5,2 % en 2024. Les sortants représentent 4,7 % de la population enseignante en 2023 et les entrants représentent 4,0 % de la population enseignante en 2024. L'écart de salaire entre les sortants 2023 et les entrants 2024 est égal à 16,9 %.</t>
    </r>
  </si>
  <si>
    <r>
      <rPr>
        <b/>
        <sz val="8"/>
        <rFont val="Marianne Light"/>
        <family val="3"/>
      </rPr>
      <t>1.</t>
    </r>
    <r>
      <rPr>
        <sz val="8"/>
        <rFont val="Marianne Light"/>
        <family val="3"/>
      </rPr>
      <t xml:space="preserve"> Les salaires nets 2023 ont été corrigés de la hausse des prix qui s'élève à 2,0 % entre 2023 et 2024</t>
    </r>
  </si>
  <si>
    <r>
      <rPr>
        <b/>
        <sz val="8"/>
        <rFont val="Marianne Light"/>
      </rPr>
      <t xml:space="preserve">Lecture : </t>
    </r>
    <r>
      <rPr>
        <sz val="8"/>
        <rFont val="Marianne Light"/>
      </rPr>
      <t>le salaire net moyen des fonctionnaires non enseignants de 2024 est en hausse de 2,1 % en euros constants par rapport au salaire net moyen des fonctionnaires non enseignants de 2023. Cette augmentation résulte de l’évolution  du salaire net moyen des personnels non enseignants présents ces deux années-là (les « présents-présents ») et de la différence de salaire entre les sortants 2023 et les entrants 2024. Les présents-présents représentent 92,5 % des personnels non enseignants en 2023. Le salaire net moyen de ces présents-présents augmente de 3,0 % en 2024. Les sortants représentent 7,5 % des fonctionnaires non enseignants en 2023 et les entrants représentent 8,2 % personnels non enseignants en 2024. L'écart de salaire entre les sortants 2023 et les entrants 2024 est égal à 7,7 %.</t>
    </r>
  </si>
  <si>
    <r>
      <rPr>
        <b/>
        <sz val="8"/>
        <rFont val="Marianne Light"/>
      </rPr>
      <t>Lecture :</t>
    </r>
    <r>
      <rPr>
        <sz val="8"/>
        <rFont val="Marianne Light"/>
      </rPr>
      <t xml:space="preserve"> en 2024, en France (hors Mayotte), les 20 % des agents du ministère les moins bien rémunérés perçoivent un salaire net mensuel inférieur ou égal à 1 720 euros.</t>
    </r>
  </si>
  <si>
    <t>1 720 € à 2 690 €</t>
  </si>
  <si>
    <t>2 690 € à 3 500 €</t>
  </si>
  <si>
    <t>plus de 3 500 €</t>
  </si>
  <si>
    <t>P. techniques (cat. C)</t>
  </si>
  <si>
    <t>Techniciens de recherche (cat. B)</t>
  </si>
  <si>
    <t>P. administratifs (cat. B)</t>
  </si>
  <si>
    <t>Ingénieurs de recherche et d'études, assistants ingénieurs (cat. A)</t>
  </si>
  <si>
    <t>P. administratifs (cat. A)</t>
  </si>
  <si>
    <t>Psychologues de l'éducation nationale (cat. A)</t>
  </si>
  <si>
    <t>Conseillers principaux d'éducation (cat. A)</t>
  </si>
  <si>
    <t>Personnels d'encadrement (cat. A)</t>
  </si>
  <si>
    <r>
      <rPr>
        <b/>
        <sz val="7.5"/>
        <rFont val="Marianne Light"/>
      </rPr>
      <t>Source :</t>
    </r>
    <r>
      <rPr>
        <sz val="7.5"/>
        <rFont val="Marianne Light"/>
      </rPr>
      <t xml:space="preserve"> Insee, Système d'information sur les agents des services publics (Siasp). Traitement DEPP.</t>
    </r>
  </si>
  <si>
    <t>Maitres délégués (privé sous contrat)</t>
  </si>
  <si>
    <t>R1990-R2025</t>
  </si>
  <si>
    <r>
      <rPr>
        <b/>
        <sz val="8"/>
        <rFont val="Marianne"/>
        <scheme val="major"/>
      </rPr>
      <t>1.</t>
    </r>
    <r>
      <rPr>
        <sz val="8"/>
        <rFont val="Marianne"/>
        <scheme val="major"/>
      </rPr>
      <t xml:space="preserve"> Depuis la rentrée 1990, la hausse des prix (y.c. tabac) s'élève à 77 %.</t>
    </r>
  </si>
  <si>
    <t>R2017-R2020</t>
  </si>
  <si>
    <t>R2021-R2022</t>
  </si>
  <si>
    <t>R2023-R2025</t>
  </si>
  <si>
    <r>
      <rPr>
        <b/>
        <sz val="8"/>
        <color theme="1"/>
        <rFont val="Marianne"/>
        <scheme val="major"/>
      </rPr>
      <t xml:space="preserve">Lecture : </t>
    </r>
    <r>
      <rPr>
        <sz val="8"/>
        <color theme="1"/>
        <rFont val="Marianne"/>
        <scheme val="major"/>
      </rPr>
      <t xml:space="preserve">Entre les rentrées 2023 et 2025, le salaire brut statutaire des professeurs des écoles en début de carrière a baissé de 2 %, le point d'indice fonction publique est stable (0 %) et l'inflation a été de 2%. </t>
    </r>
  </si>
  <si>
    <r>
      <rPr>
        <b/>
        <sz val="8"/>
        <rFont val="Marianne"/>
        <scheme val="major"/>
      </rPr>
      <t>Note :</t>
    </r>
    <r>
      <rPr>
        <sz val="8"/>
        <rFont val="Marianne"/>
        <scheme val="major"/>
      </rPr>
      <t xml:space="preserve"> les évolutions en euros constants présentées ici font référence aux années scolaires. Par exemple, « R1990-R2000 » correspond aux évolutions entre les années scolaires 1990-1991 et 2000-2001. Ainsi, entre la rentrée 1990 et la rentrée 2000, le salaire brut statutaire des professeurs des écoles de fin de carrière diminue de 1% en euros constants.</t>
    </r>
  </si>
  <si>
    <r>
      <rPr>
        <b/>
        <sz val="8"/>
        <rFont val="Marianne Light"/>
      </rPr>
      <t xml:space="preserve">Lecture : </t>
    </r>
    <r>
      <rPr>
        <sz val="8"/>
        <rFont val="Marianne Light"/>
      </rPr>
      <t>parmi les fonctionnaires non enseignants de catégorie A en poste au MEN en 2024 (durant toute l'année ou seulement une partie de l'année), 91,2 % exercent à temps complet et perçoivent un salaire net mensuel moyen de 3 900 euros et 8,8 % exercent à temps partiel et perçoivent un salaire net mensuel moyen de 2 580 euros. Les 10 % des fonctionnaires non enseignants de catégorie A à temps complet les mieux rémunérés perçoivent 2,10 fois plus que les 10 % des personnels non enseignants de catégorie A à temps complet les moins bien rémunérés. En moyenne, une fonctionnaire non enseignante de catégorie A à temps complet perçoit un salaire net moyen inférieur de 17 % à son homologue masculin.</t>
    </r>
  </si>
  <si>
    <r>
      <rPr>
        <b/>
        <sz val="8"/>
        <rFont val="Marianne Light"/>
      </rPr>
      <t xml:space="preserve">Lecture : </t>
    </r>
    <r>
      <rPr>
        <sz val="8"/>
        <rFont val="Marianne Light"/>
      </rPr>
      <t>parmi les enseignants fonctionnaires du 1er degré public en poste au MEN en 2024 (durant toute l'année ou seulement une partie de l'année), 89,6 % exercent à temps complet et perçoivent un salaire net mensuel moyen de 2 970 euros et 10,4 % exercent à temps partiel et perçoivent un salaire net mensuel moyen de 2 120 euros. Les 10 % des enseignants fonctionnaires du 1er degré à temps complet les mieux rémunérés perçoivent 1,60 fois plus que les 10 % des enseignants du 1er degré à temps complet les moins bien rémunérés. En moyenne, une enseignante du 1er degré à temps complet perçoit un salaire net moyen inférieur de 5 % à son homologue masculin.</t>
    </r>
  </si>
  <si>
    <t>Personnels de direction et d'inspection</t>
  </si>
  <si>
    <t>Autres personnels non enseignants</t>
  </si>
  <si>
    <r>
      <rPr>
        <b/>
        <sz val="8"/>
        <rFont val="Marianne Light"/>
      </rPr>
      <t>1.</t>
    </r>
    <r>
      <rPr>
        <sz val="8"/>
        <rFont val="Marianne Light"/>
      </rPr>
      <t xml:space="preserve"> Professeurs de chaire supérieure, agrégés, certifiés, d’EPS et de lycée professionnel</t>
    </r>
  </si>
  <si>
    <r>
      <rPr>
        <b/>
        <sz val="8"/>
        <rFont val="Marianne Light"/>
      </rPr>
      <t>2.</t>
    </r>
    <r>
      <rPr>
        <sz val="8"/>
        <rFont val="Marianne Light"/>
      </rPr>
      <t xml:space="preserve"> Conseillers principaux d'éducation et psychologues de l'Éducation nationale</t>
    </r>
  </si>
  <si>
    <t>Personnels d'assistance éducative (3)</t>
  </si>
  <si>
    <r>
      <rPr>
        <b/>
        <sz val="8"/>
        <rFont val="Marianne Light"/>
      </rPr>
      <t>3.</t>
    </r>
    <r>
      <rPr>
        <sz val="8"/>
        <rFont val="Marianne Light"/>
      </rPr>
      <t xml:space="preserve"> Assistants d'éducation (AED) et accompagnants des élèves en situation de handicap (AESH)</t>
    </r>
  </si>
  <si>
    <t>Enseignants fonctionnaires du 2nd degré (1)</t>
  </si>
  <si>
    <t>CPE et PsyEN (2)</t>
  </si>
  <si>
    <t>Ratio femmes/hommes</t>
  </si>
  <si>
    <r>
      <rPr>
        <b/>
        <sz val="8"/>
        <rFont val="Marianne Light"/>
      </rPr>
      <t>1.</t>
    </r>
    <r>
      <rPr>
        <sz val="8"/>
        <rFont val="Marianne Light"/>
      </rPr>
      <t xml:space="preserve"> Contribution sociale généralisée</t>
    </r>
  </si>
  <si>
    <r>
      <rPr>
        <b/>
        <sz val="8"/>
        <rFont val="Marianne Light"/>
      </rPr>
      <t>2.</t>
    </r>
    <r>
      <rPr>
        <sz val="8"/>
        <rFont val="Marianne Light"/>
      </rPr>
      <t xml:space="preserve"> Contribution au remboursement de la dette sociale</t>
    </r>
  </si>
  <si>
    <r>
      <rPr>
        <b/>
        <sz val="8"/>
        <rFont val="Marianne Light"/>
      </rPr>
      <t xml:space="preserve">1. </t>
    </r>
    <r>
      <rPr>
        <sz val="8"/>
        <rFont val="Marianne Light"/>
      </rPr>
      <t>La part de primes dans le salaire brut correspond au total des primes et indemnités (hors IR, SFT) divisé par le salaire brut. Les rémunérations pour heures supplémentaires et la NBI sont comptabilisées dans les primes et indemnités (cf. "Définitions").</t>
    </r>
  </si>
  <si>
    <t>AED &amp; AESH</t>
  </si>
  <si>
    <t>Enseignantes du public</t>
  </si>
  <si>
    <t>Enseignantes du privé</t>
  </si>
  <si>
    <t>y-position</t>
  </si>
  <si>
    <t>dif</t>
  </si>
  <si>
    <r>
      <rPr>
        <b/>
        <sz val="8"/>
        <color theme="1"/>
        <rFont val="Marianne Light"/>
      </rPr>
      <t>Lecture :</t>
    </r>
    <r>
      <rPr>
        <sz val="8"/>
        <color theme="1"/>
        <rFont val="Marianne Light"/>
      </rPr>
      <t xml:space="preserve"> </t>
    </r>
    <r>
      <rPr>
        <sz val="8"/>
        <rFont val="Marianne Light"/>
      </rPr>
      <t>en 2024, les enseignantes fonctionnaires du public gagnent, en moyenne, 2850 euros nets par mois. La moitié d'entre elles gagne moins de 2780 euros mensuels nets (médiane). Les 10% les "moins bien rémunérées" perçoivent un salaire net mensuel de moins de 2130 euros (1er décile) et les 10% "les mieux rémunérées" perçoivent un salaire net mensuel d'au moins 3620 euros (9e décile).</t>
    </r>
  </si>
  <si>
    <r>
      <rPr>
        <b/>
        <sz val="8"/>
        <color theme="1"/>
        <rFont val="Marianne Light"/>
      </rPr>
      <t>Lecture :</t>
    </r>
    <r>
      <rPr>
        <sz val="8"/>
        <color theme="1"/>
        <rFont val="Marianne Light"/>
      </rPr>
      <t xml:space="preserve"> </t>
    </r>
    <r>
      <rPr>
        <sz val="8"/>
        <rFont val="Marianne Light"/>
      </rPr>
      <t>en 2024, les personnels d'encadrement de sexe féminin gagnent, en moyenne, 4800 euros nets par mois. La moitié d'entre elles gagne moins de 4570 euros mensuels nets (médiane). Les 10% les "moins bien rémunérées" perçoivent un salaire net mensuel de moins de 3670 euros (1er décile) et les 10% "les mieux rémunérées" perçoivent un salaire net mensuel d'au moins 6060 euros (9e décile).</t>
    </r>
  </si>
  <si>
    <t>Part de primes (en %) (1)</t>
  </si>
  <si>
    <r>
      <rPr>
        <b/>
        <sz val="8"/>
        <rFont val="Marianne Light"/>
      </rPr>
      <t>1.</t>
    </r>
    <r>
      <rPr>
        <sz val="8"/>
        <rFont val="Marianne Light"/>
      </rPr>
      <t xml:space="preserve"> La part de primes dans le salaire brut correspond au total des primes et indemnités (hors IR, SFT) divisé par le salaire brut. Les rémunérations pour heures supplémentaires et la NBI sont comptabilisées dans les primes et indemnités (cf. "Définitions").</t>
    </r>
  </si>
  <si>
    <r>
      <t>Unité :</t>
    </r>
    <r>
      <rPr>
        <sz val="8"/>
        <rFont val="Marianne Light"/>
      </rPr>
      <t xml:space="preserve"> salaire en euros.</t>
    </r>
  </si>
  <si>
    <r>
      <rPr>
        <b/>
        <sz val="8"/>
        <rFont val="Marianne Light"/>
        <family val="3"/>
      </rPr>
      <t>2.</t>
    </r>
    <r>
      <rPr>
        <sz val="8"/>
        <rFont val="Marianne Light"/>
        <family val="3"/>
      </rPr>
      <t xml:space="preserve"> La part de primes dans le salaire brut correspond au total des primes et indemnités (hors IR, SFT) divisé par le salaire brut. Les rémunérations pour heures supplémentaires et la NBI sont comptabilisées dans les primes et indemnités (cf. "Définitions").</t>
    </r>
  </si>
  <si>
    <t>Personnels ITRF (3)</t>
  </si>
  <si>
    <t>Attachés d'administration de l'Etat</t>
  </si>
  <si>
    <r>
      <rPr>
        <b/>
        <sz val="8"/>
        <rFont val="Marianne Light"/>
      </rPr>
      <t>4.</t>
    </r>
    <r>
      <rPr>
        <sz val="8"/>
        <rFont val="Marianne Light"/>
        <family val="3"/>
      </rPr>
      <t xml:space="preserve"> Ingénieurs de recherche (IGR), ingénieurs d'études (IGE) et assistants ingénieurs (AI).</t>
    </r>
  </si>
  <si>
    <t>Personnels sociaux et de santé (3)</t>
  </si>
  <si>
    <t>Personnels ASS (2)</t>
  </si>
  <si>
    <r>
      <rPr>
        <b/>
        <sz val="8"/>
        <rFont val="Marianne Light"/>
      </rPr>
      <t>2.</t>
    </r>
    <r>
      <rPr>
        <sz val="8"/>
        <rFont val="Marianne Light"/>
        <family val="3"/>
      </rPr>
      <t xml:space="preserve"> Secrétaires administratifs</t>
    </r>
    <r>
      <rPr>
        <sz val="8"/>
        <rFont val="Marianne Light"/>
      </rPr>
      <t>.</t>
    </r>
  </si>
  <si>
    <r>
      <rPr>
        <b/>
        <sz val="8"/>
        <rFont val="Marianne Light"/>
      </rPr>
      <t>3.</t>
    </r>
    <r>
      <rPr>
        <sz val="8"/>
        <rFont val="Marianne Light"/>
        <family val="3"/>
      </rPr>
      <t xml:space="preserve"> Techniciens de recherche et de formation</t>
    </r>
    <r>
      <rPr>
        <sz val="8"/>
        <rFont val="Marianne Light"/>
      </rPr>
      <t>.</t>
    </r>
  </si>
  <si>
    <r>
      <rPr>
        <b/>
        <sz val="8"/>
        <rFont val="Marianne Light"/>
      </rPr>
      <t>3.</t>
    </r>
    <r>
      <rPr>
        <sz val="8"/>
        <rFont val="Marianne Light"/>
        <family val="3"/>
      </rPr>
      <t xml:space="preserve"> Médecins, infirmiers, assistants de service social et conseillers techniques de service social</t>
    </r>
    <r>
      <rPr>
        <sz val="8"/>
        <rFont val="Marianne Light"/>
      </rPr>
      <t>.</t>
    </r>
  </si>
  <si>
    <r>
      <t>Contractuels</t>
    </r>
    <r>
      <rPr>
        <b/>
        <sz val="7.5"/>
        <color theme="8"/>
        <rFont val="Marianne Light"/>
      </rPr>
      <t xml:space="preserve"> et maîtres délégués</t>
    </r>
  </si>
  <si>
    <t>P. sociaux et de santé (cat. A)</t>
  </si>
  <si>
    <r>
      <rPr>
        <b/>
        <sz val="8"/>
        <rFont val="Marianne Light"/>
      </rPr>
      <t xml:space="preserve">Champ : </t>
    </r>
    <r>
      <rPr>
        <sz val="8"/>
        <rFont val="Marianne Light"/>
        <family val="3"/>
      </rPr>
      <t>France hors Mayotte, Public, fonctionnaires non enseignants de catégorie C en fonction au ministère de l'</t>
    </r>
    <r>
      <rPr>
        <sz val="8"/>
        <rFont val="Marianne Light"/>
      </rPr>
      <t>É</t>
    </r>
    <r>
      <rPr>
        <sz val="8"/>
        <rFont val="Marianne Light"/>
        <family val="3"/>
      </rPr>
      <t>ducation nationale en 2024.</t>
    </r>
  </si>
  <si>
    <r>
      <rPr>
        <b/>
        <sz val="8"/>
        <rFont val="Marianne Light"/>
      </rPr>
      <t>Champ</t>
    </r>
    <r>
      <rPr>
        <sz val="8"/>
        <rFont val="Marianne Light"/>
      </rPr>
      <t xml:space="preserve"> : France hors Mayotte, Public, fonctionnaires non enseignants en fonction au ministère de l'Éducation nationale en 2024.</t>
    </r>
  </si>
  <si>
    <r>
      <rPr>
        <b/>
        <sz val="8"/>
        <rFont val="Marianne Light"/>
      </rPr>
      <t>Champ :</t>
    </r>
    <r>
      <rPr>
        <sz val="8"/>
        <rFont val="Marianne Light"/>
        <family val="3"/>
      </rPr>
      <t xml:space="preserve"> France hors Mayotte, Public, fonctionnaires non enseignants de catégorie A en fonction au ministère de l'Éducation nationale en 2024.</t>
    </r>
  </si>
  <si>
    <r>
      <rPr>
        <b/>
        <sz val="8"/>
        <rFont val="Marianne Light"/>
      </rPr>
      <t>Champ :</t>
    </r>
    <r>
      <rPr>
        <sz val="8"/>
        <rFont val="Marianne Light"/>
        <family val="3"/>
      </rPr>
      <t xml:space="preserve"> France hors Mayotte, Public, fonctionnaires non enseignants de catégorie B en fonction au ministère de l'Éducation nationale en 2024.</t>
    </r>
  </si>
  <si>
    <r>
      <rPr>
        <b/>
        <sz val="8"/>
        <rFont val="Marianne Light"/>
      </rPr>
      <t>Champ</t>
    </r>
    <r>
      <rPr>
        <sz val="8"/>
        <rFont val="Marianne Light"/>
      </rPr>
      <t xml:space="preserve"> : France hors Mayotte, Public, non-enseignants fonctionnaires en fonction au ministère de l'Éducation nationale en 2024.</t>
    </r>
  </si>
  <si>
    <r>
      <rPr>
        <b/>
        <sz val="8"/>
        <rFont val="Marianne Light"/>
      </rPr>
      <t xml:space="preserve">Champ : </t>
    </r>
    <r>
      <rPr>
        <sz val="8"/>
        <rFont val="Marianne Light"/>
        <family val="3"/>
      </rPr>
      <t>France hors Mayotte, Public, fonctionnaires non enseignants en fonction au ministère de l'Éducation nationale en 2023 et/ou en 2024, qu'ils soient à temps complet, partiel ou incomplet.</t>
    </r>
  </si>
  <si>
    <r>
      <rPr>
        <b/>
        <sz val="8"/>
        <rFont val="Marianne"/>
      </rPr>
      <t xml:space="preserve">Unité : </t>
    </r>
    <r>
      <rPr>
        <sz val="8"/>
        <rFont val="Marianne"/>
      </rPr>
      <t>salaire brut mensuel en euros constants.</t>
    </r>
  </si>
  <si>
    <r>
      <rPr>
        <b/>
        <sz val="8"/>
        <rFont val="Marianne"/>
      </rPr>
      <t xml:space="preserve">Source : </t>
    </r>
    <r>
      <rPr>
        <sz val="8"/>
        <rFont val="Marianne"/>
      </rPr>
      <t>DEPP. Traitement DEPP.</t>
    </r>
  </si>
  <si>
    <r>
      <rPr>
        <b/>
        <sz val="8"/>
        <rFont val="Marianne Light"/>
      </rPr>
      <t>Champ</t>
    </r>
    <r>
      <rPr>
        <sz val="8"/>
        <rFont val="Marianne Light"/>
      </rPr>
      <t xml:space="preserve"> : France hors Mayotte, public + privé sous contrat, enseignants fonctionnaires et assimilés en fonction au ministère de l'Éducation nationale en 2024.</t>
    </r>
  </si>
  <si>
    <r>
      <rPr>
        <b/>
        <sz val="8"/>
        <rFont val="Marianne Light"/>
      </rPr>
      <t>Champ</t>
    </r>
    <r>
      <rPr>
        <sz val="8"/>
        <rFont val="Marianne Light"/>
        <family val="3"/>
      </rPr>
      <t xml:space="preserve"> : France hors Mayotte, public + privé sous contrat, enseignants fonctionnaires et assimilés en fonction au ministère de l'Éducation nationale en 2023 et/ou en 2024, qu'ils soient à temps complet, partiel ou incomplet. </t>
    </r>
  </si>
  <si>
    <r>
      <rPr>
        <b/>
        <sz val="8"/>
        <rFont val="Marianne Light"/>
      </rPr>
      <t>Champ :</t>
    </r>
    <r>
      <rPr>
        <sz val="8"/>
        <rFont val="Marianne Light"/>
        <family val="3"/>
      </rPr>
      <t xml:space="preserve"> France hors Mayotte, privé sous contrat, enseignants assimilés titulaires en fonction au ministère de l'Éducation nationale en 2024.</t>
    </r>
  </si>
  <si>
    <r>
      <rPr>
        <b/>
        <sz val="8"/>
        <rFont val="Marianne Light"/>
      </rPr>
      <t>Champ :</t>
    </r>
    <r>
      <rPr>
        <sz val="8"/>
        <rFont val="Marianne Light"/>
        <family val="3"/>
      </rPr>
      <t xml:space="preserve"> France hors Mayotte, public, fonctionnaires enseignants en fonction au ministère de l'Éducation nationale en 2024.</t>
    </r>
  </si>
  <si>
    <r>
      <rPr>
        <b/>
        <sz val="8"/>
        <rFont val="Marianne Light"/>
      </rPr>
      <t xml:space="preserve">Champ : </t>
    </r>
    <r>
      <rPr>
        <sz val="8"/>
        <rFont val="Marianne Light"/>
        <family val="3"/>
      </rPr>
      <t>France hors Mayotte, privé sous contrat, enseignants assimilés titulaires en fonction au ministère de l'Éducation nationale en 2024.</t>
    </r>
  </si>
  <si>
    <r>
      <rPr>
        <b/>
        <sz val="8"/>
        <rFont val="Marianne Light"/>
      </rPr>
      <t xml:space="preserve">Champ : </t>
    </r>
    <r>
      <rPr>
        <sz val="8"/>
        <rFont val="Marianne Light"/>
        <family val="3"/>
      </rPr>
      <t>France hors Mayotte, public, enseignants fonctionnaires en fonction au ministère de l'Éducation nationale en 2024.</t>
    </r>
  </si>
  <si>
    <r>
      <rPr>
        <b/>
        <sz val="7.5"/>
        <rFont val="Marianne Light"/>
      </rPr>
      <t>Champ :</t>
    </r>
    <r>
      <rPr>
        <sz val="7.5"/>
        <rFont val="Marianne Light"/>
      </rPr>
      <t xml:space="preserve"> France hors Mayotte, public + privé sous contrat. Enseignants fonctionnaires et assimilés rémunérés par le ministère de l'Éducation nationale en 2024.</t>
    </r>
  </si>
  <si>
    <r>
      <rPr>
        <b/>
        <sz val="8"/>
        <rFont val="Marianne Light"/>
      </rPr>
      <t xml:space="preserve">Champ : </t>
    </r>
    <r>
      <rPr>
        <sz val="8"/>
        <rFont val="Marianne Light"/>
      </rPr>
      <t>France hors Mayotte, public + privé sous contrat. Agents en fonction au ministère de l'Éducation nationale en 2024.</t>
    </r>
  </si>
  <si>
    <r>
      <rPr>
        <b/>
        <sz val="8"/>
        <rFont val="Marianne Light"/>
      </rPr>
      <t>Champ :</t>
    </r>
    <r>
      <rPr>
        <sz val="8"/>
        <rFont val="Marianne Light"/>
      </rPr>
      <t xml:space="preserve"> France hors Mayotte, public + privé sous contrat. Agents en fonction au ministère de l'Éducation nationale en 2024.</t>
    </r>
  </si>
  <si>
    <r>
      <rPr>
        <b/>
        <sz val="8"/>
        <rFont val="Marianne Light"/>
      </rPr>
      <t>Champ :</t>
    </r>
    <r>
      <rPr>
        <sz val="8"/>
        <rFont val="Marianne Light"/>
        <family val="3"/>
      </rPr>
      <t xml:space="preserve"> France hors Mayotte, public + privé sous contrat, enseignants en fonction au ministère de l'Éducation nationale en 2024.</t>
    </r>
  </si>
  <si>
    <r>
      <rPr>
        <b/>
        <sz val="8"/>
        <rFont val="Marianne Light"/>
      </rPr>
      <t>Champ :</t>
    </r>
    <r>
      <rPr>
        <sz val="8"/>
        <rFont val="Marianne Light"/>
        <family val="3"/>
      </rPr>
      <t xml:space="preserve"> France hors Mayotte, public, personnels non enseignants en fonction au ministère de l'Éducation nationale en 2024.</t>
    </r>
  </si>
  <si>
    <r>
      <rPr>
        <b/>
        <sz val="8"/>
        <rFont val="Marianne Light"/>
      </rPr>
      <t xml:space="preserve">Champ : </t>
    </r>
    <r>
      <rPr>
        <sz val="8"/>
        <rFont val="Marianne Light"/>
      </rPr>
      <t>France hors Mayotte, public + privé sous contrat, fonctionnaires et assimilés en fonction au ministère de l'Éducation nationale en 2024.</t>
    </r>
  </si>
  <si>
    <t>7.4 - Salaires nets mensuels moyens des enseignants selon le temps de travail</t>
  </si>
  <si>
    <t>7.5 - Salaires nets mensuels moyens des personnels non enseignants selon le temps de travail</t>
  </si>
  <si>
    <t>7.6 - Comparaison des salaires mensuels moyens des fonctionnaires et assimilés entre la France métropolitaine et les DROM (hors Mayotte)</t>
  </si>
  <si>
    <t>7.7 - Décomposition du salaire net mensuel moyen des personnels</t>
  </si>
  <si>
    <t>7.8 - Distribution du salaire net mensuel moyen des personnels</t>
  </si>
  <si>
    <t>2e décile</t>
  </si>
  <si>
    <t>8e décile</t>
  </si>
  <si>
    <t>7.9 - Répartition des personnels selon leur niveau de salaire (en %)</t>
  </si>
  <si>
    <r>
      <t xml:space="preserve">7.10 - </t>
    </r>
    <r>
      <rPr>
        <sz val="9.5"/>
        <rFont val="Calibri"/>
        <family val="2"/>
      </rPr>
      <t>É</t>
    </r>
    <r>
      <rPr>
        <sz val="9.5"/>
        <rFont val="Marianne Medium"/>
      </rPr>
      <t>volution du salaire net moyen des fonctionnaires et assimilés</t>
    </r>
  </si>
  <si>
    <t>7.11 - Salaires mensuels moyens des fonctionnaires enseignants du secteur public</t>
  </si>
  <si>
    <t>7.12 - Salaires mensuels moyens des enseignants assimilés titulaires du privé sous contrat</t>
  </si>
  <si>
    <t>7.13 - Salaires mensuels moyens des enseignantes et des enseignants du secteur public</t>
  </si>
  <si>
    <t>7.14 - Salaires mensuels moyens des enseignantes et des enseignants du secteur privé sous contrat</t>
  </si>
  <si>
    <t>7.15 - Répartition du salaire net mensuel des enseignants par degré, sexe et secteur</t>
  </si>
  <si>
    <t>7.16 - Décomposition de l'évolution du salaire net mensuel moyen des enseignants entre 2023 et 2024, en euros constants (1)</t>
  </si>
  <si>
    <t>7.17 - Évolution du salaire statutaire (brut mensuel) des enseignants à différents moments de la carrière, en euros constants (1)</t>
  </si>
  <si>
    <t>7.18 - Mise en regard de l'évolution du salaire brut statutaire des enseignants avec celles de la valeur du point d'indice, de l'inflation et du Smic, en euros constants (1)</t>
  </si>
  <si>
    <t>7.19 - Évolution de la valeur annuelle du point d'indice de la fonction publique et de l'indice des prix à la consommation entre les rentrées 1990 et 2025</t>
  </si>
  <si>
    <t>7.20 - Rapport du salaire brut statutaire des enseignants au montant d'un SMIC brut (1) à temps plein, à différents moments de leur carrière</t>
  </si>
  <si>
    <t>7.21 - Salaires mensuels moyens des personnels non enseignants</t>
  </si>
  <si>
    <t>7.22 - Salaires mensuels moyens des personnels non enseignants de catégorie A</t>
  </si>
  <si>
    <t>7.23 - Salaires mensuels moyens des personnels non enseignants de catégorie B</t>
  </si>
  <si>
    <t>7.24 - Salaires mensuels moyens des personnels non enseignants de catégorie C</t>
  </si>
  <si>
    <t>7.25 - Répartition du salaire net mensuel moyen des personnels non enseignants selon le sexe</t>
  </si>
  <si>
    <t>7.26 - Décomposition de l'évolution du salaire net mensuel moyen des personnels non enseignants entre 2023 et 2024, en euros constants (1)</t>
  </si>
  <si>
    <t>Premier degré</t>
  </si>
  <si>
    <t>Second degré</t>
  </si>
  <si>
    <t>7.8 - Distribution du salaire net mensuel des personnels</t>
  </si>
  <si>
    <t>7.9 - Répartition des personnels selon leur niveau de salaire</t>
  </si>
  <si>
    <t>Professeurs de ch. sup et agrégés - privé</t>
  </si>
  <si>
    <t>Professeurs de ch. sup et agrégés - public</t>
  </si>
  <si>
    <t>Professeurs de lycée pro. - privé</t>
  </si>
  <si>
    <t>Professeurs de lycée pro. - public</t>
  </si>
  <si>
    <t>Professeurs d'EPS - privé</t>
  </si>
  <si>
    <t>Professeurs d'EPS - public</t>
  </si>
  <si>
    <t>Professeurs certifiés - privé</t>
  </si>
  <si>
    <t>Professeurs certifiés - public</t>
  </si>
  <si>
    <t>Professeurs des écoles - privé</t>
  </si>
  <si>
    <t>Professeurs des écoles - public</t>
  </si>
  <si>
    <t>Enseignants fonctionnaires (public)</t>
  </si>
  <si>
    <t>Non-enseignants fonctionnaires (public)</t>
  </si>
  <si>
    <t>Enseignants assimilés titulaires (privé s.c.)</t>
  </si>
  <si>
    <t>Enseignants contractuels  (public + privé s.c.)</t>
  </si>
  <si>
    <t>Non-enseignants contractuels (public)</t>
  </si>
  <si>
    <r>
      <rPr>
        <b/>
        <sz val="8"/>
        <rFont val="Marianne"/>
      </rPr>
      <t>Champ :</t>
    </r>
    <r>
      <rPr>
        <sz val="8"/>
        <rFont val="Marianne"/>
      </rPr>
      <t xml:space="preserve"> France hors Mayotte, public + privé sous contrat. Agents fonctionnaires et assimilés titulaires en fonction au ministère de l'Éducation nationale en 2024.</t>
    </r>
  </si>
  <si>
    <r>
      <rPr>
        <b/>
        <sz val="8"/>
        <rFont val="Marianne"/>
      </rPr>
      <t>Lecture :</t>
    </r>
    <r>
      <rPr>
        <sz val="8"/>
        <rFont val="Marianne"/>
      </rPr>
      <t xml:space="preserve"> Entre 2023 et 2024, le salaire net mensuel moyen des fonctionnaires et assimilés a augmenté de 3,1% en euros constants et, pour ceux qui étaient déjà présents en 2023, il a augmenté de 5,1 % en euros constants. Parmi les fonctionnaires et assimilés présents en 2023 et 2024, 16,6% ont enregistré une baisse de leur salaire net, 9,1% ont vu leur salaire stagner et 74,3% ont enregistré une augmentation de salaire.</t>
    </r>
  </si>
  <si>
    <r>
      <rPr>
        <b/>
        <sz val="7.5"/>
        <rFont val="Marianne Light"/>
      </rPr>
      <t>Lecture :</t>
    </r>
    <r>
      <rPr>
        <sz val="7.5"/>
        <rFont val="Marianne Light"/>
      </rPr>
      <t xml:space="preserve"> en 2024, la moitié des agents rémunérés par le ministère de l'Education nationale (tous types de personnels et tous statuts) perçoivent un salaire net mensuel inférieur à 2690 euros. Cela concerne l'ensemble des AED et AESH. L'autre moitié perçoit un salaire supérieur à 2690 euros. Cela concerne 99,4 % des personnels d'encadrement et 93,2 % des professeurs agrégés et de chaire supérieure du public.</t>
    </r>
  </si>
  <si>
    <t>1. Depuis la rentrée 1990, la hausse des prix (y.c. tabac) s'élève à 77 %. Il s'agit d'une donnée provisoire, l'inflation sur la période 2025-2026 étant calculée de septembre 2025 à mai 2026.</t>
  </si>
  <si>
    <t>Contractuels non enseignants (hors assistance éducative)</t>
  </si>
  <si>
    <t>P. d'encadrement (Femmes)</t>
  </si>
  <si>
    <t>P. d'encadrement (Hommes)</t>
  </si>
  <si>
    <t>P. d'éducation (Femmes)</t>
  </si>
  <si>
    <t>P. d'éducation (Hommes)</t>
  </si>
  <si>
    <t>P. ASS (Femmes)</t>
  </si>
  <si>
    <t>P. ASS (Hommes)</t>
  </si>
  <si>
    <t>P. ITRF (Femmes)</t>
  </si>
  <si>
    <t>P. ITRF (Hommes)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</si>
</sst>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00\ _€_-;\-* #,##0.00\ _€_-;_-* &quot;-&quot;??\ _€_-;_-@_-"/>
    <numFmt numFmtId="165" formatCode="0.0"/>
    <numFmt numFmtId="166" formatCode="#,##0.0"/>
    <numFmt numFmtId="167" formatCode="0.0%"/>
    <numFmt numFmtId="168" formatCode="#,##0\ &quot;€&quot;"/>
    <numFmt numFmtId="169" formatCode="0_ ;[Red]\-0\ "/>
    <numFmt numFmtId="170" formatCode="0.000"/>
    <numFmt numFmtId="171" formatCode="_-* #,##0\ _€_-;\-* #,##0\ _€_-;_-* &quot;-&quot;??\ _€_-;_-@_-"/>
  </numFmts>
  <fonts count="82" x14ac:knownFonts="1">
    <font>
      <sz val="10"/>
      <name val="Arial"/>
    </font>
    <font>
      <sz val="10"/>
      <name val="Arial"/>
      <family val="2"/>
    </font>
    <font>
      <sz val="8"/>
      <name val="Arial"/>
      <family val="2"/>
    </font>
    <font>
      <sz val="10"/>
      <name val="Arial"/>
      <family val="2"/>
    </font>
    <font>
      <sz val="8"/>
      <name val="Marianne"/>
      <family val="3"/>
    </font>
    <font>
      <b/>
      <sz val="7.5"/>
      <name val="Marianne"/>
      <family val="3"/>
    </font>
    <font>
      <sz val="7.5"/>
      <name val="Marianne"/>
      <family val="3"/>
    </font>
    <font>
      <sz val="7.5"/>
      <color rgb="FFC00000"/>
      <name val="Marianne"/>
      <family val="3"/>
    </font>
    <font>
      <i/>
      <sz val="7.5"/>
      <name val="Marianne"/>
      <family val="3"/>
    </font>
    <font>
      <sz val="7.5"/>
      <name val="Marianne"/>
      <family val="3"/>
    </font>
    <font>
      <b/>
      <sz val="7.5"/>
      <name val="Marianne"/>
      <family val="3"/>
    </font>
    <font>
      <i/>
      <sz val="7.5"/>
      <name val="Marianne"/>
      <family val="3"/>
    </font>
    <font>
      <sz val="7.5"/>
      <name val="Arial"/>
      <family val="2"/>
    </font>
    <font>
      <sz val="8"/>
      <name val="Marianne Light"/>
      <family val="3"/>
    </font>
    <font>
      <b/>
      <sz val="8"/>
      <name val="Marianne Light"/>
      <family val="3"/>
    </font>
    <font>
      <sz val="8"/>
      <color rgb="FFC00000"/>
      <name val="Marianne Light"/>
      <family val="3"/>
    </font>
    <font>
      <i/>
      <sz val="8"/>
      <name val="Marianne Light"/>
      <family val="3"/>
    </font>
    <font>
      <sz val="8"/>
      <name val="Marianne Light"/>
      <family val="3"/>
      <scheme val="minor"/>
    </font>
    <font>
      <b/>
      <sz val="8"/>
      <color theme="0"/>
      <name val="Marianne Light"/>
      <family val="3"/>
      <scheme val="minor"/>
    </font>
    <font>
      <b/>
      <sz val="8"/>
      <name val="Marianne Light"/>
      <family val="3"/>
      <scheme val="minor"/>
    </font>
    <font>
      <b/>
      <sz val="9"/>
      <color theme="0"/>
      <name val="Marianne Light"/>
      <family val="3"/>
      <scheme val="minor"/>
    </font>
    <font>
      <b/>
      <sz val="9"/>
      <name val="Marianne Light"/>
      <family val="3"/>
      <scheme val="minor"/>
    </font>
    <font>
      <sz val="7.5"/>
      <name val="Marianne Light"/>
      <family val="3"/>
      <scheme val="minor"/>
    </font>
    <font>
      <sz val="8"/>
      <name val="Marianne"/>
      <family val="3"/>
      <scheme val="major"/>
    </font>
    <font>
      <i/>
      <sz val="8"/>
      <name val="Marianne Light"/>
    </font>
    <font>
      <sz val="8"/>
      <name val="Marianne Light"/>
    </font>
    <font>
      <sz val="7.5"/>
      <name val="Marianne"/>
    </font>
    <font>
      <b/>
      <sz val="7.5"/>
      <name val="Marianne"/>
    </font>
    <font>
      <b/>
      <sz val="9.5"/>
      <color theme="5"/>
      <name val="Marianne"/>
    </font>
    <font>
      <sz val="8"/>
      <name val="Marianne"/>
    </font>
    <font>
      <i/>
      <sz val="8"/>
      <name val="Marianne"/>
    </font>
    <font>
      <b/>
      <sz val="8"/>
      <color indexed="10"/>
      <name val="Marianne"/>
    </font>
    <font>
      <b/>
      <sz val="8"/>
      <name val="Marianne"/>
    </font>
    <font>
      <b/>
      <i/>
      <sz val="8"/>
      <name val="Marianne"/>
    </font>
    <font>
      <b/>
      <sz val="10"/>
      <name val="Marianne"/>
    </font>
    <font>
      <sz val="10"/>
      <name val="Marianne"/>
      <scheme val="major"/>
    </font>
    <font>
      <sz val="8"/>
      <name val="Marianne"/>
      <scheme val="major"/>
    </font>
    <font>
      <b/>
      <sz val="8"/>
      <name val="Marianne"/>
      <scheme val="major"/>
    </font>
    <font>
      <sz val="7.5"/>
      <name val="Marianne Light"/>
    </font>
    <font>
      <b/>
      <sz val="7.5"/>
      <name val="Marianne"/>
      <scheme val="major"/>
    </font>
    <font>
      <sz val="7.5"/>
      <name val="Marianne Light"/>
      <scheme val="minor"/>
    </font>
    <font>
      <b/>
      <sz val="7.5"/>
      <name val="Marianne Light"/>
    </font>
    <font>
      <sz val="9.5"/>
      <name val="Marianne Medium"/>
    </font>
    <font>
      <sz val="7.5"/>
      <name val="Marianne Medium"/>
    </font>
    <font>
      <sz val="8"/>
      <name val="Marianne Medium"/>
    </font>
    <font>
      <b/>
      <i/>
      <sz val="7.5"/>
      <name val="Marianne Light"/>
    </font>
    <font>
      <i/>
      <sz val="7.5"/>
      <name val="Marianne Light"/>
    </font>
    <font>
      <b/>
      <sz val="9.5"/>
      <name val="Marianne"/>
      <family val="3"/>
    </font>
    <font>
      <sz val="6.5"/>
      <name val="Marianne"/>
      <family val="3"/>
    </font>
    <font>
      <b/>
      <sz val="6.5"/>
      <name val="Marianne Medium"/>
    </font>
    <font>
      <sz val="6.5"/>
      <name val="Marianne Medium"/>
    </font>
    <font>
      <b/>
      <sz val="10"/>
      <name val="Arial"/>
      <family val="2"/>
    </font>
    <font>
      <u/>
      <sz val="10"/>
      <color theme="10"/>
      <name val="Arial"/>
      <family val="2"/>
    </font>
    <font>
      <sz val="9.5"/>
      <name val="Marianne Medium"/>
      <family val="3"/>
    </font>
    <font>
      <b/>
      <sz val="7.5"/>
      <name val="Marianne Medium"/>
    </font>
    <font>
      <b/>
      <sz val="8"/>
      <name val="Marianne Light"/>
    </font>
    <font>
      <b/>
      <sz val="7"/>
      <name val="Marianne Medium"/>
    </font>
    <font>
      <b/>
      <sz val="8"/>
      <name val="Marianne Medium"/>
    </font>
    <font>
      <sz val="10"/>
      <color theme="1"/>
      <name val="Calibri Light"/>
      <family val="2"/>
    </font>
    <font>
      <b/>
      <sz val="8"/>
      <color theme="1"/>
      <name val="Marianne Medium"/>
    </font>
    <font>
      <sz val="8"/>
      <color theme="1"/>
      <name val="Marianne"/>
    </font>
    <font>
      <sz val="8"/>
      <name val="Arial"/>
      <family val="2"/>
    </font>
    <font>
      <sz val="8"/>
      <color theme="1"/>
      <name val="Marianne Light"/>
      <family val="3"/>
    </font>
    <font>
      <b/>
      <sz val="8"/>
      <color theme="1"/>
      <name val="Marianne Light"/>
    </font>
    <font>
      <sz val="8"/>
      <color theme="1"/>
      <name val="Marianne Light"/>
    </font>
    <font>
      <sz val="10"/>
      <color theme="3" tint="0.39997558519241921"/>
      <name val="Arial"/>
      <family val="2"/>
    </font>
    <font>
      <sz val="8"/>
      <color theme="1"/>
      <name val="Marianne"/>
      <scheme val="major"/>
    </font>
    <font>
      <b/>
      <sz val="8"/>
      <color theme="1"/>
      <name val="Marianne"/>
      <scheme val="major"/>
    </font>
    <font>
      <sz val="8"/>
      <name val="Marianne"/>
      <family val="2"/>
      <scheme val="major"/>
    </font>
    <font>
      <sz val="10"/>
      <name val="Marianne Light"/>
    </font>
    <font>
      <b/>
      <sz val="10"/>
      <name val="Marianne"/>
      <family val="2"/>
      <scheme val="major"/>
    </font>
    <font>
      <sz val="9.5"/>
      <name val="Calibri"/>
      <family val="2"/>
    </font>
    <font>
      <sz val="7.5"/>
      <color theme="4" tint="0.59999389629810485"/>
      <name val="Marianne"/>
      <family val="3"/>
    </font>
    <font>
      <b/>
      <sz val="9"/>
      <name val="Marianne"/>
    </font>
    <font>
      <b/>
      <sz val="7.5"/>
      <color theme="8"/>
      <name val="Marianne Light"/>
    </font>
    <font>
      <sz val="7.5"/>
      <color rgb="FFFF0000"/>
      <name val="Marianne Light"/>
    </font>
    <font>
      <b/>
      <sz val="9"/>
      <name val="Marianne"/>
      <scheme val="major"/>
    </font>
    <font>
      <sz val="9"/>
      <name val="Marianne"/>
      <scheme val="major"/>
    </font>
    <font>
      <u/>
      <sz val="9"/>
      <color theme="10"/>
      <name val="Marianne"/>
      <scheme val="major"/>
    </font>
    <font>
      <sz val="8"/>
      <name val="Calibri"/>
      <family val="2"/>
    </font>
    <font>
      <b/>
      <sz val="8"/>
      <name val="Calibri"/>
      <family val="2"/>
    </font>
    <font>
      <b/>
      <sz val="10"/>
      <name val="Arial"/>
    </font>
  </fonts>
  <fills count="1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CFE6"/>
        <bgColor indexed="64"/>
      </patternFill>
    </fill>
    <fill>
      <patternFill patternType="solid">
        <fgColor rgb="FFDDE6F3"/>
        <bgColor indexed="64"/>
      </patternFill>
    </fill>
    <fill>
      <patternFill patternType="solid">
        <fgColor theme="4" tint="0.59999389629810485"/>
        <bgColor indexed="64"/>
      </patternFill>
    </fill>
    <fill>
      <patternFill patternType="solid">
        <fgColor rgb="FFCACDE8"/>
        <bgColor indexed="64"/>
      </patternFill>
    </fill>
    <fill>
      <patternFill patternType="solid">
        <fgColor rgb="FFDBDDEF"/>
        <bgColor indexed="64"/>
      </patternFill>
    </fill>
    <fill>
      <patternFill patternType="solid">
        <fgColor rgb="FFEDEEF7"/>
        <bgColor indexed="64"/>
      </patternFill>
    </fill>
    <fill>
      <patternFill patternType="solid">
        <fgColor rgb="FFC9CDE8"/>
        <bgColor indexed="64"/>
      </patternFill>
    </fill>
    <fill>
      <patternFill patternType="solid">
        <fgColor rgb="FFEEF2F9"/>
        <bgColor indexed="64"/>
      </patternFill>
    </fill>
    <fill>
      <patternFill patternType="solid">
        <fgColor theme="4"/>
        <bgColor indexed="64"/>
      </patternFill>
    </fill>
    <fill>
      <patternFill patternType="solid">
        <fgColor theme="9"/>
        <bgColor indexed="64"/>
      </patternFill>
    </fill>
    <fill>
      <patternFill patternType="solid">
        <fgColor theme="5"/>
        <bgColor indexed="64"/>
      </patternFill>
    </fill>
  </fills>
  <borders count="87">
    <border>
      <left/>
      <right/>
      <top/>
      <bottom/>
      <diagonal/>
    </border>
    <border>
      <left style="thin">
        <color indexed="64"/>
      </left>
      <right style="thin">
        <color indexed="64"/>
      </right>
      <top/>
      <bottom/>
      <diagonal/>
    </border>
    <border>
      <left style="thin">
        <color theme="0"/>
      </left>
      <right style="thin">
        <color theme="0"/>
      </right>
      <top/>
      <bottom/>
      <diagonal/>
    </border>
    <border>
      <left/>
      <right style="thin">
        <color theme="0"/>
      </right>
      <top/>
      <bottom/>
      <diagonal/>
    </border>
    <border>
      <left/>
      <right/>
      <top style="thin">
        <color theme="0"/>
      </top>
      <bottom/>
      <diagonal/>
    </border>
    <border>
      <left/>
      <right/>
      <top style="thin">
        <color theme="0"/>
      </top>
      <bottom style="thin">
        <color theme="0"/>
      </bottom>
      <diagonal/>
    </border>
    <border>
      <left style="thin">
        <color theme="0"/>
      </left>
      <right/>
      <top/>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diagonal/>
    </border>
    <border>
      <left style="medium">
        <color theme="0"/>
      </left>
      <right style="medium">
        <color theme="0"/>
      </right>
      <top style="medium">
        <color theme="0"/>
      </top>
      <bottom/>
      <diagonal/>
    </border>
    <border>
      <left style="medium">
        <color theme="0"/>
      </left>
      <right/>
      <top style="medium">
        <color theme="0"/>
      </top>
      <bottom/>
      <diagonal/>
    </border>
    <border>
      <left/>
      <right/>
      <top style="medium">
        <color theme="0"/>
      </top>
      <bottom style="medium">
        <color theme="0"/>
      </bottom>
      <diagonal/>
    </border>
    <border>
      <left/>
      <right style="medium">
        <color theme="0"/>
      </right>
      <top/>
      <bottom style="medium">
        <color theme="0"/>
      </bottom>
      <diagonal/>
    </border>
    <border>
      <left style="medium">
        <color theme="0"/>
      </left>
      <right style="medium">
        <color theme="0"/>
      </right>
      <top/>
      <bottom style="medium">
        <color theme="0"/>
      </bottom>
      <diagonal/>
    </border>
    <border>
      <left style="medium">
        <color theme="0"/>
      </left>
      <right/>
      <top/>
      <bottom style="medium">
        <color theme="0"/>
      </bottom>
      <diagonal/>
    </border>
    <border>
      <left/>
      <right style="medium">
        <color theme="0"/>
      </right>
      <top/>
      <bottom/>
      <diagonal/>
    </border>
    <border diagonalUp="1">
      <left/>
      <right/>
      <top/>
      <bottom/>
      <diagonal style="thin">
        <color theme="4"/>
      </diagonal>
    </border>
    <border diagonalDown="1">
      <left/>
      <right/>
      <top/>
      <bottom/>
      <diagonal style="thin">
        <color theme="4"/>
      </diagonal>
    </border>
    <border>
      <left/>
      <right style="thin">
        <color theme="0"/>
      </right>
      <top/>
      <bottom style="medium">
        <color theme="0"/>
      </bottom>
      <diagonal/>
    </border>
    <border>
      <left style="medium">
        <color theme="0"/>
      </left>
      <right style="medium">
        <color theme="0"/>
      </right>
      <top/>
      <bottom/>
      <diagonal/>
    </border>
    <border>
      <left style="thin">
        <color theme="0"/>
      </left>
      <right style="thin">
        <color theme="0"/>
      </right>
      <top style="medium">
        <color rgb="FFA7ADD9"/>
      </top>
      <bottom style="medium">
        <color rgb="FFA7ADD9"/>
      </bottom>
      <diagonal/>
    </border>
    <border>
      <left/>
      <right style="medium">
        <color theme="0"/>
      </right>
      <top style="thick">
        <color rgb="FFA7ADD9"/>
      </top>
      <bottom style="thick">
        <color rgb="FFA7ADD9"/>
      </bottom>
      <diagonal/>
    </border>
    <border>
      <left/>
      <right style="medium">
        <color theme="0"/>
      </right>
      <top style="medium">
        <color rgb="FFA7ADD9"/>
      </top>
      <bottom style="medium">
        <color rgb="FFA7ADD9"/>
      </bottom>
      <diagonal/>
    </border>
    <border>
      <left/>
      <right style="medium">
        <color theme="0"/>
      </right>
      <top style="medium">
        <color rgb="FFA7ADD9"/>
      </top>
      <bottom style="medium">
        <color theme="0"/>
      </bottom>
      <diagonal/>
    </border>
    <border>
      <left/>
      <right style="medium">
        <color theme="0"/>
      </right>
      <top style="medium">
        <color theme="0"/>
      </top>
      <bottom style="medium">
        <color rgb="FFA7ADD9"/>
      </bottom>
      <diagonal/>
    </border>
    <border>
      <left style="medium">
        <color theme="0"/>
      </left>
      <right style="medium">
        <color theme="0"/>
      </right>
      <top style="medium">
        <color theme="0"/>
      </top>
      <bottom style="medium">
        <color rgb="FFA7ADD9"/>
      </bottom>
      <diagonal/>
    </border>
    <border>
      <left style="medium">
        <color theme="0"/>
      </left>
      <right style="medium">
        <color theme="0"/>
      </right>
      <top style="medium">
        <color rgb="FFA7ADD9"/>
      </top>
      <bottom style="medium">
        <color theme="0"/>
      </bottom>
      <diagonal/>
    </border>
    <border>
      <left style="medium">
        <color theme="0"/>
      </left>
      <right/>
      <top style="medium">
        <color rgb="FFA7ADD9"/>
      </top>
      <bottom style="medium">
        <color theme="0"/>
      </bottom>
      <diagonal/>
    </border>
    <border>
      <left style="medium">
        <color theme="0"/>
      </left>
      <right/>
      <top style="medium">
        <color theme="0"/>
      </top>
      <bottom style="medium">
        <color rgb="FFA7ADD9"/>
      </bottom>
      <diagonal/>
    </border>
    <border>
      <left style="medium">
        <color theme="0"/>
      </left>
      <right style="medium">
        <color theme="0"/>
      </right>
      <top style="medium">
        <color rgb="FFA7ADD9"/>
      </top>
      <bottom/>
      <diagonal/>
    </border>
    <border>
      <left/>
      <right style="medium">
        <color theme="0"/>
      </right>
      <top/>
      <bottom style="medium">
        <color rgb="FFA7ADD9"/>
      </bottom>
      <diagonal/>
    </border>
    <border>
      <left style="medium">
        <color rgb="FFA7ADD9"/>
      </left>
      <right style="medium">
        <color rgb="FFA7ADD9"/>
      </right>
      <top style="medium">
        <color rgb="FFA7ADD9"/>
      </top>
      <bottom style="medium">
        <color theme="0"/>
      </bottom>
      <diagonal/>
    </border>
    <border>
      <left style="medium">
        <color rgb="FFA7ADD9"/>
      </left>
      <right style="medium">
        <color rgb="FFA7ADD9"/>
      </right>
      <top style="medium">
        <color theme="0"/>
      </top>
      <bottom style="medium">
        <color theme="0"/>
      </bottom>
      <diagonal/>
    </border>
    <border>
      <left style="medium">
        <color rgb="FFA7ADD9"/>
      </left>
      <right style="medium">
        <color rgb="FFA7ADD9"/>
      </right>
      <top/>
      <bottom style="medium">
        <color rgb="FFA7ADD9"/>
      </bottom>
      <diagonal/>
    </border>
    <border>
      <left style="medium">
        <color rgb="FFA7ADD9"/>
      </left>
      <right style="medium">
        <color rgb="FFA7ADD9"/>
      </right>
      <top style="medium">
        <color theme="0"/>
      </top>
      <bottom/>
      <diagonal/>
    </border>
    <border>
      <left style="medium">
        <color rgb="FFA7ADD9"/>
      </left>
      <right style="medium">
        <color rgb="FFA7ADD9"/>
      </right>
      <top style="medium">
        <color theme="0"/>
      </top>
      <bottom style="medium">
        <color rgb="FFA7ADD9"/>
      </bottom>
      <diagonal/>
    </border>
    <border>
      <left style="medium">
        <color theme="0"/>
      </left>
      <right style="medium">
        <color theme="0"/>
      </right>
      <top style="medium">
        <color rgb="FFA7ADD9"/>
      </top>
      <bottom style="medium">
        <color rgb="FFA7ADD9"/>
      </bottom>
      <diagonal/>
    </border>
    <border>
      <left/>
      <right style="medium">
        <color theme="0"/>
      </right>
      <top style="medium">
        <color rgb="FFA7ADD9"/>
      </top>
      <bottom/>
      <diagonal/>
    </border>
    <border>
      <left/>
      <right/>
      <top style="medium">
        <color rgb="FFA7ADD9"/>
      </top>
      <bottom style="medium">
        <color theme="0"/>
      </bottom>
      <diagonal/>
    </border>
    <border>
      <left/>
      <right/>
      <top style="medium">
        <color theme="0"/>
      </top>
      <bottom style="medium">
        <color rgb="FFA7ADD9"/>
      </bottom>
      <diagonal/>
    </border>
    <border>
      <left style="medium">
        <color rgb="FFA7ADD9"/>
      </left>
      <right style="medium">
        <color rgb="FFA7ADD9"/>
      </right>
      <top style="medium">
        <color rgb="FFA7ADD9"/>
      </top>
      <bottom/>
      <diagonal/>
    </border>
    <border>
      <left style="medium">
        <color rgb="FFA7ADD9"/>
      </left>
      <right style="medium">
        <color rgb="FFA7ADD9"/>
      </right>
      <top/>
      <bottom style="medium">
        <color theme="0"/>
      </bottom>
      <diagonal/>
    </border>
    <border>
      <left/>
      <right style="thin">
        <color theme="0"/>
      </right>
      <top style="medium">
        <color rgb="FFA7ADD9"/>
      </top>
      <bottom style="medium">
        <color rgb="FFA7ADD9"/>
      </bottom>
      <diagonal/>
    </border>
    <border>
      <left/>
      <right style="thin">
        <color theme="0"/>
      </right>
      <top style="medium">
        <color rgb="FFA7ADD9"/>
      </top>
      <bottom style="medium">
        <color theme="0"/>
      </bottom>
      <diagonal/>
    </border>
    <border>
      <left/>
      <right style="thin">
        <color theme="0"/>
      </right>
      <top style="medium">
        <color theme="0"/>
      </top>
      <bottom style="medium">
        <color rgb="FFA7ADD9"/>
      </bottom>
      <diagonal/>
    </border>
    <border>
      <left/>
      <right style="thin">
        <color theme="0"/>
      </right>
      <top style="medium">
        <color theme="0"/>
      </top>
      <bottom style="medium">
        <color theme="0"/>
      </bottom>
      <diagonal/>
    </border>
    <border>
      <left/>
      <right style="thin">
        <color theme="0"/>
      </right>
      <top style="medium">
        <color theme="0"/>
      </top>
      <bottom/>
      <diagonal/>
    </border>
    <border>
      <left style="medium">
        <color theme="0"/>
      </left>
      <right/>
      <top style="medium">
        <color rgb="FFA7ADD9"/>
      </top>
      <bottom style="medium">
        <color rgb="FFA7ADD9"/>
      </bottom>
      <diagonal/>
    </border>
    <border>
      <left style="medium">
        <color theme="0"/>
      </left>
      <right style="medium">
        <color theme="0"/>
      </right>
      <top style="thin">
        <color theme="0"/>
      </top>
      <bottom style="medium">
        <color rgb="FFA7ADD9"/>
      </bottom>
      <diagonal/>
    </border>
    <border>
      <left style="thin">
        <color theme="0"/>
      </left>
      <right/>
      <top style="medium">
        <color rgb="FFA7ADD9"/>
      </top>
      <bottom style="medium">
        <color rgb="FFA7ADD9"/>
      </bottom>
      <diagonal/>
    </border>
    <border>
      <left/>
      <right/>
      <top style="medium">
        <color theme="0"/>
      </top>
      <bottom/>
      <diagonal/>
    </border>
    <border>
      <left/>
      <right/>
      <top/>
      <bottom style="medium">
        <color theme="0"/>
      </bottom>
      <diagonal/>
    </border>
    <border>
      <left/>
      <right style="thin">
        <color indexed="64"/>
      </right>
      <top/>
      <bottom/>
      <diagonal/>
    </border>
    <border>
      <left style="thin">
        <color indexed="64"/>
      </left>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theme="0"/>
      </left>
      <right/>
      <top/>
      <bottom style="medium">
        <color rgb="FFA7ADD9"/>
      </bottom>
      <diagonal/>
    </border>
    <border>
      <left style="medium">
        <color rgb="FFA7ADD9"/>
      </left>
      <right style="medium">
        <color rgb="FFA7ADD9"/>
      </right>
      <top style="medium">
        <color rgb="FFA7ADD9"/>
      </top>
      <bottom style="medium">
        <color rgb="FFA7ADD9"/>
      </bottom>
      <diagonal/>
    </border>
    <border>
      <left style="medium">
        <color theme="0"/>
      </left>
      <right style="medium">
        <color theme="0"/>
      </right>
      <top/>
      <bottom style="medium">
        <color rgb="FFA7ADD9"/>
      </bottom>
      <diagonal/>
    </border>
    <border>
      <left style="medium">
        <color rgb="FFA7ADD9"/>
      </left>
      <right style="thin">
        <color theme="0"/>
      </right>
      <top style="medium">
        <color rgb="FFA7ADD9"/>
      </top>
      <bottom/>
      <diagonal/>
    </border>
    <border>
      <left style="medium">
        <color rgb="FFA7ADD9"/>
      </left>
      <right style="thin">
        <color theme="0"/>
      </right>
      <top/>
      <bottom style="medium">
        <color rgb="FFA7ADD9"/>
      </bottom>
      <diagonal/>
    </border>
    <border>
      <left style="medium">
        <color theme="0"/>
      </left>
      <right style="medium">
        <color rgb="FFA7ADD9"/>
      </right>
      <top style="medium">
        <color rgb="FFA7ADD9"/>
      </top>
      <bottom/>
      <diagonal/>
    </border>
    <border>
      <left style="medium">
        <color theme="0"/>
      </left>
      <right style="medium">
        <color rgb="FFA7ADD9"/>
      </right>
      <top/>
      <bottom style="medium">
        <color rgb="FFA7ADD9"/>
      </bottom>
      <diagonal/>
    </border>
    <border>
      <left style="medium">
        <color theme="0"/>
      </left>
      <right/>
      <top style="medium">
        <color rgb="FFA7ADD9"/>
      </top>
      <bottom/>
      <diagonal/>
    </border>
    <border>
      <left/>
      <right/>
      <top style="medium">
        <color rgb="FFA7ADD9"/>
      </top>
      <bottom/>
      <diagonal/>
    </border>
    <border>
      <left/>
      <right/>
      <top/>
      <bottom style="medium">
        <color rgb="FFA7ADD9"/>
      </bottom>
      <diagonal/>
    </border>
    <border>
      <left/>
      <right/>
      <top/>
      <bottom style="thin">
        <color theme="0"/>
      </bottom>
      <diagonal/>
    </border>
    <border>
      <left style="medium">
        <color theme="0"/>
      </left>
      <right/>
      <top style="medium">
        <color rgb="FFA7ADD9"/>
      </top>
      <bottom style="thin">
        <color theme="0"/>
      </bottom>
      <diagonal/>
    </border>
    <border>
      <left/>
      <right style="medium">
        <color theme="0"/>
      </right>
      <top style="medium">
        <color rgb="FFA7ADD9"/>
      </top>
      <bottom style="thin">
        <color theme="0"/>
      </bottom>
      <diagonal/>
    </border>
    <border>
      <left style="medium">
        <color theme="0"/>
      </left>
      <right style="thin">
        <color theme="0"/>
      </right>
      <top style="medium">
        <color rgb="FFA7ADD9"/>
      </top>
      <bottom/>
      <diagonal/>
    </border>
    <border>
      <left style="medium">
        <color theme="0"/>
      </left>
      <right style="thin">
        <color theme="0"/>
      </right>
      <top/>
      <bottom style="medium">
        <color rgb="FFA7ADD9"/>
      </bottom>
      <diagonal/>
    </border>
    <border>
      <left/>
      <right/>
      <top style="medium">
        <color rgb="FFA7ADD9"/>
      </top>
      <bottom style="thin">
        <color theme="0"/>
      </bottom>
      <diagonal/>
    </border>
    <border>
      <left/>
      <right style="thin">
        <color rgb="FFA7ADD9"/>
      </right>
      <top style="medium">
        <color rgb="FFA7ADD9"/>
      </top>
      <bottom style="medium">
        <color rgb="FFA7ADD9"/>
      </bottom>
      <diagonal/>
    </border>
    <border>
      <left style="thin">
        <color rgb="FFA7ADD9"/>
      </left>
      <right style="thin">
        <color rgb="FFA7ADD9"/>
      </right>
      <top style="medium">
        <color rgb="FFA7ADD9"/>
      </top>
      <bottom style="medium">
        <color rgb="FFA7ADD9"/>
      </bottom>
      <diagonal/>
    </border>
    <border>
      <left style="thin">
        <color rgb="FFA7ADD9"/>
      </left>
      <right style="medium">
        <color theme="0"/>
      </right>
      <top style="medium">
        <color rgb="FFA7ADD9"/>
      </top>
      <bottom style="medium">
        <color rgb="FFA7ADD9"/>
      </bottom>
      <diagonal/>
    </border>
    <border>
      <left/>
      <right style="thin">
        <color rgb="FFA7ADD9"/>
      </right>
      <top style="medium">
        <color rgb="FFA7ADD9"/>
      </top>
      <bottom/>
      <diagonal/>
    </border>
    <border>
      <left/>
      <right style="thin">
        <color rgb="FFA7ADD9"/>
      </right>
      <top/>
      <bottom/>
      <diagonal/>
    </border>
    <border>
      <left style="thin">
        <color rgb="FFA7ADD9"/>
      </left>
      <right style="thin">
        <color rgb="FFA7ADD9"/>
      </right>
      <top/>
      <bottom/>
      <diagonal/>
    </border>
    <border>
      <left/>
      <right style="thin">
        <color rgb="FFA7ADD9"/>
      </right>
      <top/>
      <bottom style="medium">
        <color rgb="FFA7ADD9"/>
      </bottom>
      <diagonal/>
    </border>
    <border>
      <left style="thin">
        <color rgb="FFA7ADD9"/>
      </left>
      <right style="thin">
        <color rgb="FFA7ADD9"/>
      </right>
      <top style="medium">
        <color rgb="FFA7ADD9"/>
      </top>
      <bottom/>
      <diagonal/>
    </border>
    <border>
      <left style="thin">
        <color rgb="FFA7ADD9"/>
      </left>
      <right style="medium">
        <color theme="0"/>
      </right>
      <top style="medium">
        <color rgb="FFA7ADD9"/>
      </top>
      <bottom/>
      <diagonal/>
    </border>
    <border>
      <left style="thin">
        <color rgb="FFA7ADD9"/>
      </left>
      <right style="medium">
        <color theme="0"/>
      </right>
      <top/>
      <bottom/>
      <diagonal/>
    </border>
    <border>
      <left style="thin">
        <color rgb="FFA7ADD9"/>
      </left>
      <right style="thin">
        <color rgb="FFA7ADD9"/>
      </right>
      <top/>
      <bottom style="medium">
        <color rgb="FFA7ADD9"/>
      </bottom>
      <diagonal/>
    </border>
    <border>
      <left style="thin">
        <color rgb="FFA7ADD9"/>
      </left>
      <right style="medium">
        <color theme="0"/>
      </right>
      <top/>
      <bottom style="medium">
        <color rgb="FFA7ADD9"/>
      </bottom>
      <diagonal/>
    </border>
  </borders>
  <cellStyleXfs count="7">
    <xf numFmtId="0" fontId="0" fillId="0" borderId="0"/>
    <xf numFmtId="164" fontId="3" fillId="0" borderId="0" applyFont="0" applyFill="0" applyBorder="0" applyAlignment="0" applyProtection="0"/>
    <xf numFmtId="0" fontId="2" fillId="0" borderId="0" applyNumberFormat="0" applyFill="0" applyBorder="0" applyProtection="0"/>
    <xf numFmtId="9" fontId="1" fillId="0" borderId="0" applyFont="0" applyFill="0" applyBorder="0" applyAlignment="0" applyProtection="0"/>
    <xf numFmtId="0" fontId="52" fillId="0" borderId="0" applyNumberFormat="0" applyFill="0" applyBorder="0" applyAlignment="0" applyProtection="0"/>
    <xf numFmtId="0" fontId="58" fillId="0" borderId="0"/>
    <xf numFmtId="43" fontId="58" fillId="0" borderId="0" applyFont="0" applyFill="0" applyBorder="0" applyAlignment="0" applyProtection="0"/>
  </cellStyleXfs>
  <cellXfs count="1095">
    <xf numFmtId="0" fontId="0" fillId="0" borderId="0" xfId="0"/>
    <xf numFmtId="0" fontId="6" fillId="3" borderId="0" xfId="0" applyFont="1" applyFill="1"/>
    <xf numFmtId="0" fontId="5" fillId="3" borderId="0" xfId="0" applyFont="1" applyFill="1"/>
    <xf numFmtId="3" fontId="6" fillId="3" borderId="0" xfId="0" applyNumberFormat="1" applyFont="1" applyFill="1"/>
    <xf numFmtId="0" fontId="6" fillId="2" borderId="0" xfId="2" applyFont="1" applyFill="1" applyBorder="1"/>
    <xf numFmtId="0" fontId="6" fillId="2" borderId="0" xfId="0" applyFont="1" applyFill="1"/>
    <xf numFmtId="0" fontId="7" fillId="2" borderId="0" xfId="0" applyFont="1" applyFill="1" applyAlignment="1">
      <alignment horizontal="left"/>
    </xf>
    <xf numFmtId="0" fontId="6" fillId="2" borderId="0" xfId="0" applyFont="1" applyFill="1" applyAlignment="1">
      <alignment horizontal="right"/>
    </xf>
    <xf numFmtId="0" fontId="6" fillId="3" borderId="0" xfId="0" applyFont="1" applyFill="1" applyAlignment="1">
      <alignment wrapText="1"/>
    </xf>
    <xf numFmtId="1" fontId="6" fillId="3" borderId="0" xfId="0" applyNumberFormat="1" applyFont="1" applyFill="1"/>
    <xf numFmtId="2" fontId="6" fillId="3" borderId="0" xfId="0" applyNumberFormat="1" applyFont="1" applyFill="1"/>
    <xf numFmtId="0" fontId="6" fillId="3" borderId="0" xfId="0" applyFont="1" applyFill="1" applyAlignment="1">
      <alignment horizontal="left"/>
    </xf>
    <xf numFmtId="0" fontId="6" fillId="3" borderId="0" xfId="2" applyFont="1" applyFill="1" applyBorder="1"/>
    <xf numFmtId="0" fontId="5" fillId="2" borderId="0" xfId="0" applyFont="1" applyFill="1"/>
    <xf numFmtId="0" fontId="6" fillId="2" borderId="0" xfId="0" applyFont="1" applyFill="1" applyAlignment="1">
      <alignment vertical="center" wrapText="1"/>
    </xf>
    <xf numFmtId="164" fontId="6" fillId="2" borderId="0" xfId="1" applyFont="1" applyFill="1" applyBorder="1"/>
    <xf numFmtId="9" fontId="6" fillId="2" borderId="0" xfId="3" applyFont="1" applyFill="1" applyBorder="1"/>
    <xf numFmtId="3" fontId="6" fillId="2" borderId="0" xfId="0" applyNumberFormat="1" applyFont="1" applyFill="1"/>
    <xf numFmtId="0" fontId="6" fillId="2" borderId="0" xfId="0" applyFont="1" applyFill="1" applyAlignment="1">
      <alignment horizontal="left" vertical="center"/>
    </xf>
    <xf numFmtId="0" fontId="9" fillId="3" borderId="0" xfId="0" applyFont="1" applyFill="1"/>
    <xf numFmtId="165" fontId="6" fillId="3" borderId="0" xfId="0" applyNumberFormat="1" applyFont="1" applyFill="1"/>
    <xf numFmtId="0" fontId="5" fillId="2" borderId="0" xfId="0" applyFont="1" applyFill="1" applyAlignment="1">
      <alignment horizontal="left"/>
    </xf>
    <xf numFmtId="3" fontId="9" fillId="3" borderId="0" xfId="0" applyNumberFormat="1" applyFont="1" applyFill="1"/>
    <xf numFmtId="0" fontId="8" fillId="2" borderId="0" xfId="0" applyFont="1" applyFill="1" applyAlignment="1">
      <alignment horizontal="left" indent="2"/>
    </xf>
    <xf numFmtId="0" fontId="6" fillId="2" borderId="0" xfId="0" applyFont="1" applyFill="1" applyAlignment="1">
      <alignment horizontal="center" vertical="center"/>
    </xf>
    <xf numFmtId="3" fontId="6" fillId="2" borderId="0" xfId="0" applyNumberFormat="1" applyFont="1" applyFill="1" applyAlignment="1">
      <alignment horizontal="right" vertical="center"/>
    </xf>
    <xf numFmtId="0" fontId="6" fillId="2" borderId="0" xfId="0" applyFont="1" applyFill="1" applyAlignment="1">
      <alignment horizontal="center"/>
    </xf>
    <xf numFmtId="0" fontId="6" fillId="3" borderId="0" xfId="0" applyFont="1" applyFill="1" applyAlignment="1">
      <alignment horizontal="right"/>
    </xf>
    <xf numFmtId="0" fontId="8" fillId="2" borderId="0" xfId="0" applyFont="1" applyFill="1" applyAlignment="1">
      <alignment horizontal="right"/>
    </xf>
    <xf numFmtId="0" fontId="6" fillId="2" borderId="0" xfId="0" applyFont="1" applyFill="1" applyAlignment="1">
      <alignment horizontal="right" vertical="center"/>
    </xf>
    <xf numFmtId="0" fontId="6" fillId="3" borderId="0" xfId="0" applyFont="1" applyFill="1" applyAlignment="1">
      <alignment horizontal="center" vertical="center" wrapText="1"/>
    </xf>
    <xf numFmtId="4" fontId="6" fillId="3" borderId="0" xfId="0" applyNumberFormat="1" applyFont="1" applyFill="1"/>
    <xf numFmtId="166" fontId="6" fillId="3" borderId="0" xfId="0" applyNumberFormat="1" applyFont="1" applyFill="1"/>
    <xf numFmtId="0" fontId="12" fillId="3" borderId="0" xfId="0" applyFont="1" applyFill="1"/>
    <xf numFmtId="0" fontId="13" fillId="3" borderId="0" xfId="0" applyFont="1" applyFill="1"/>
    <xf numFmtId="0" fontId="13" fillId="2" borderId="0" xfId="2" applyFont="1" applyFill="1" applyBorder="1"/>
    <xf numFmtId="0" fontId="15" fillId="2" borderId="0" xfId="0" applyFont="1" applyFill="1" applyAlignment="1">
      <alignment horizontal="left"/>
    </xf>
    <xf numFmtId="0" fontId="13" fillId="2" borderId="0" xfId="0" applyFont="1" applyFill="1"/>
    <xf numFmtId="0" fontId="13" fillId="2" borderId="0" xfId="0" applyFont="1" applyFill="1" applyAlignment="1">
      <alignment horizontal="right"/>
    </xf>
    <xf numFmtId="0" fontId="13" fillId="0" borderId="0" xfId="0" applyFont="1" applyAlignment="1">
      <alignment horizontal="right" vertical="top"/>
    </xf>
    <xf numFmtId="0" fontId="13" fillId="3" borderId="0" xfId="0" applyFont="1" applyFill="1" applyAlignment="1">
      <alignment wrapText="1"/>
    </xf>
    <xf numFmtId="0" fontId="13" fillId="3" borderId="0" xfId="0" applyFont="1" applyFill="1" applyAlignment="1">
      <alignment horizontal="left"/>
    </xf>
    <xf numFmtId="0" fontId="13" fillId="3" borderId="0" xfId="2" applyFont="1" applyFill="1" applyBorder="1"/>
    <xf numFmtId="0" fontId="13" fillId="2" borderId="0" xfId="0" applyFont="1" applyFill="1" applyAlignment="1">
      <alignment vertical="center" wrapText="1"/>
    </xf>
    <xf numFmtId="0" fontId="13" fillId="2" borderId="0" xfId="0" applyFont="1" applyFill="1" applyAlignment="1">
      <alignment horizontal="left" vertical="center"/>
    </xf>
    <xf numFmtId="0" fontId="13" fillId="3" borderId="0" xfId="0" applyFont="1" applyFill="1" applyAlignment="1">
      <alignment horizontal="left" wrapText="1"/>
    </xf>
    <xf numFmtId="0" fontId="13" fillId="2" borderId="0" xfId="0" applyFont="1" applyFill="1" applyAlignment="1">
      <alignment wrapText="1"/>
    </xf>
    <xf numFmtId="0" fontId="13" fillId="2" borderId="4" xfId="0" applyFont="1" applyFill="1" applyBorder="1" applyAlignment="1">
      <alignment horizontal="left" wrapText="1"/>
    </xf>
    <xf numFmtId="0" fontId="16" fillId="2" borderId="0" xfId="0" applyFont="1" applyFill="1" applyAlignment="1">
      <alignment horizontal="left" indent="2"/>
    </xf>
    <xf numFmtId="0" fontId="14" fillId="2" borderId="0" xfId="0" applyFont="1" applyFill="1"/>
    <xf numFmtId="0" fontId="16" fillId="2" borderId="0" xfId="0" applyFont="1" applyFill="1" applyAlignment="1">
      <alignment horizontal="right"/>
    </xf>
    <xf numFmtId="0" fontId="13" fillId="2" borderId="0" xfId="2" applyFont="1" applyFill="1" applyBorder="1" applyAlignment="1">
      <alignment horizontal="right"/>
    </xf>
    <xf numFmtId="0" fontId="16" fillId="2" borderId="0" xfId="2" applyFont="1" applyFill="1" applyBorder="1" applyAlignment="1">
      <alignment horizontal="right"/>
    </xf>
    <xf numFmtId="0" fontId="13" fillId="2" borderId="0" xfId="0" applyFont="1" applyFill="1" applyAlignment="1">
      <alignment horizontal="right" vertical="center"/>
    </xf>
    <xf numFmtId="0" fontId="6" fillId="3" borderId="2" xfId="0" applyFont="1" applyFill="1" applyBorder="1"/>
    <xf numFmtId="0" fontId="22" fillId="3" borderId="0" xfId="0" applyFont="1" applyFill="1"/>
    <xf numFmtId="0" fontId="17" fillId="3" borderId="0" xfId="0" applyFont="1" applyFill="1"/>
    <xf numFmtId="0" fontId="25" fillId="3" borderId="0" xfId="0" applyFont="1" applyFill="1" applyAlignment="1">
      <alignment horizontal="right"/>
    </xf>
    <xf numFmtId="0" fontId="13" fillId="3" borderId="0" xfId="2" applyFont="1" applyFill="1" applyBorder="1" applyAlignment="1">
      <alignment vertical="center"/>
    </xf>
    <xf numFmtId="2" fontId="6" fillId="2" borderId="0" xfId="0" applyNumberFormat="1" applyFont="1" applyFill="1"/>
    <xf numFmtId="0" fontId="26" fillId="3" borderId="0" xfId="0" applyFont="1" applyFill="1"/>
    <xf numFmtId="3" fontId="26" fillId="3" borderId="0" xfId="0" applyNumberFormat="1" applyFont="1" applyFill="1"/>
    <xf numFmtId="0" fontId="29" fillId="3" borderId="0" xfId="0" applyFont="1" applyFill="1" applyAlignment="1">
      <alignment horizontal="right"/>
    </xf>
    <xf numFmtId="0" fontId="29" fillId="3" borderId="0" xfId="0" applyFont="1" applyFill="1"/>
    <xf numFmtId="0" fontId="31" fillId="3" borderId="0" xfId="0" applyFont="1" applyFill="1"/>
    <xf numFmtId="169" fontId="29" fillId="3" borderId="0" xfId="0" applyNumberFormat="1" applyFont="1" applyFill="1" applyAlignment="1">
      <alignment horizontal="center" vertical="center"/>
    </xf>
    <xf numFmtId="169" fontId="29" fillId="3" borderId="0" xfId="0" applyNumberFormat="1" applyFont="1" applyFill="1" applyAlignment="1">
      <alignment horizontal="center" vertical="center" wrapText="1"/>
    </xf>
    <xf numFmtId="166" fontId="32" fillId="3" borderId="0" xfId="0" applyNumberFormat="1" applyFont="1" applyFill="1"/>
    <xf numFmtId="166" fontId="29" fillId="3" borderId="0" xfId="0" applyNumberFormat="1" applyFont="1" applyFill="1"/>
    <xf numFmtId="0" fontId="32" fillId="3" borderId="0" xfId="0" applyFont="1" applyFill="1"/>
    <xf numFmtId="1" fontId="32" fillId="3" borderId="0" xfId="0" applyNumberFormat="1" applyFont="1" applyFill="1"/>
    <xf numFmtId="3" fontId="29" fillId="3" borderId="0" xfId="0" applyNumberFormat="1" applyFont="1" applyFill="1"/>
    <xf numFmtId="3" fontId="30" fillId="3" borderId="0" xfId="0" applyNumberFormat="1" applyFont="1" applyFill="1"/>
    <xf numFmtId="3" fontId="5" fillId="3" borderId="0" xfId="0" applyNumberFormat="1" applyFont="1" applyFill="1"/>
    <xf numFmtId="9" fontId="5" fillId="3" borderId="0" xfId="3" applyFont="1" applyFill="1"/>
    <xf numFmtId="1" fontId="5" fillId="3" borderId="0" xfId="3" applyNumberFormat="1" applyFont="1" applyFill="1"/>
    <xf numFmtId="0" fontId="35" fillId="3" borderId="0" xfId="0" applyFont="1" applyFill="1"/>
    <xf numFmtId="0" fontId="36" fillId="3" borderId="0" xfId="0" applyFont="1" applyFill="1"/>
    <xf numFmtId="170" fontId="29" fillId="3" borderId="0" xfId="0" applyNumberFormat="1" applyFont="1" applyFill="1"/>
    <xf numFmtId="0" fontId="30" fillId="3" borderId="0" xfId="0" applyFont="1" applyFill="1"/>
    <xf numFmtId="170" fontId="33" fillId="3" borderId="0" xfId="0" applyNumberFormat="1" applyFont="1" applyFill="1"/>
    <xf numFmtId="166" fontId="30" fillId="3" borderId="0" xfId="0" applyNumberFormat="1" applyFont="1" applyFill="1"/>
    <xf numFmtId="0" fontId="25" fillId="2" borderId="0" xfId="0" applyFont="1" applyFill="1" applyAlignment="1">
      <alignment horizontal="right"/>
    </xf>
    <xf numFmtId="0" fontId="28" fillId="3" borderId="0" xfId="0" applyFont="1" applyFill="1" applyAlignment="1">
      <alignment vertical="center"/>
    </xf>
    <xf numFmtId="0" fontId="29" fillId="3" borderId="0" xfId="0" applyFont="1" applyFill="1" applyAlignment="1">
      <alignment vertical="center" wrapText="1"/>
    </xf>
    <xf numFmtId="0" fontId="33" fillId="3" borderId="0" xfId="0" applyFont="1" applyFill="1" applyAlignment="1">
      <alignment vertical="center" wrapText="1"/>
    </xf>
    <xf numFmtId="0" fontId="13" fillId="3" borderId="0" xfId="0" applyFont="1" applyFill="1" applyAlignment="1">
      <alignment horizontal="left" vertical="center"/>
    </xf>
    <xf numFmtId="0" fontId="13" fillId="3" borderId="0" xfId="0" applyFont="1" applyFill="1" applyAlignment="1">
      <alignment vertical="top"/>
    </xf>
    <xf numFmtId="0" fontId="19" fillId="6" borderId="0" xfId="0" applyFont="1" applyFill="1" applyAlignment="1">
      <alignment horizontal="center" vertical="center" wrapText="1"/>
    </xf>
    <xf numFmtId="0" fontId="40" fillId="9" borderId="8" xfId="0" applyFont="1" applyFill="1" applyBorder="1" applyAlignment="1">
      <alignment horizontal="right" vertical="center"/>
    </xf>
    <xf numFmtId="165" fontId="40" fillId="9" borderId="8" xfId="0" applyNumberFormat="1" applyFont="1" applyFill="1" applyBorder="1" applyAlignment="1">
      <alignment horizontal="center" vertical="center"/>
    </xf>
    <xf numFmtId="165" fontId="40" fillId="9" borderId="9" xfId="0" applyNumberFormat="1" applyFont="1" applyFill="1" applyBorder="1" applyAlignment="1">
      <alignment horizontal="center" vertical="center"/>
    </xf>
    <xf numFmtId="0" fontId="40" fillId="8" borderId="8" xfId="0" applyFont="1" applyFill="1" applyBorder="1" applyAlignment="1">
      <alignment horizontal="right" vertical="center"/>
    </xf>
    <xf numFmtId="165" fontId="40" fillId="8" borderId="8" xfId="0" applyNumberFormat="1" applyFont="1" applyFill="1" applyBorder="1" applyAlignment="1">
      <alignment horizontal="center" vertical="center"/>
    </xf>
    <xf numFmtId="165" fontId="40" fillId="8" borderId="9" xfId="0" applyNumberFormat="1" applyFont="1" applyFill="1" applyBorder="1" applyAlignment="1">
      <alignment horizontal="center" vertical="center"/>
    </xf>
    <xf numFmtId="0" fontId="43" fillId="2" borderId="0" xfId="0" applyFont="1" applyFill="1"/>
    <xf numFmtId="0" fontId="43" fillId="3" borderId="0" xfId="0" applyFont="1" applyFill="1"/>
    <xf numFmtId="3" fontId="43" fillId="2" borderId="0" xfId="0" applyNumberFormat="1" applyFont="1" applyFill="1"/>
    <xf numFmtId="0" fontId="42" fillId="3" borderId="0" xfId="0" applyFont="1" applyFill="1" applyAlignment="1">
      <alignment vertical="center"/>
    </xf>
    <xf numFmtId="0" fontId="44" fillId="3" borderId="0" xfId="0" applyFont="1" applyFill="1"/>
    <xf numFmtId="0" fontId="42" fillId="3" borderId="0" xfId="0" applyFont="1" applyFill="1" applyAlignment="1">
      <alignment wrapText="1"/>
    </xf>
    <xf numFmtId="0" fontId="42" fillId="2" borderId="0" xfId="0" applyFont="1" applyFill="1" applyAlignment="1">
      <alignment wrapText="1"/>
    </xf>
    <xf numFmtId="0" fontId="41" fillId="8" borderId="25" xfId="0" applyFont="1" applyFill="1" applyBorder="1"/>
    <xf numFmtId="3" fontId="41" fillId="8" borderId="28" xfId="0" applyNumberFormat="1" applyFont="1" applyFill="1" applyBorder="1"/>
    <xf numFmtId="0" fontId="38" fillId="8" borderId="7" xfId="0" applyFont="1" applyFill="1" applyBorder="1" applyAlignment="1">
      <alignment horizontal="left" indent="1"/>
    </xf>
    <xf numFmtId="3" fontId="38" fillId="8" borderId="8" xfId="0" applyNumberFormat="1" applyFont="1" applyFill="1" applyBorder="1"/>
    <xf numFmtId="3" fontId="41" fillId="8" borderId="8" xfId="0" applyNumberFormat="1" applyFont="1" applyFill="1" applyBorder="1"/>
    <xf numFmtId="0" fontId="38" fillId="8" borderId="26" xfId="0" applyFont="1" applyFill="1" applyBorder="1" applyAlignment="1">
      <alignment horizontal="left" indent="1"/>
    </xf>
    <xf numFmtId="3" fontId="38" fillId="9" borderId="8" xfId="0" applyNumberFormat="1" applyFont="1" applyFill="1" applyBorder="1"/>
    <xf numFmtId="0" fontId="41" fillId="9" borderId="7" xfId="0" applyFont="1" applyFill="1" applyBorder="1" applyAlignment="1">
      <alignment horizontal="left"/>
    </xf>
    <xf numFmtId="3" fontId="41" fillId="9" borderId="8" xfId="0" applyNumberFormat="1" applyFont="1" applyFill="1" applyBorder="1"/>
    <xf numFmtId="3" fontId="38" fillId="9" borderId="27" xfId="0" applyNumberFormat="1" applyFont="1" applyFill="1" applyBorder="1"/>
    <xf numFmtId="3" fontId="38" fillId="8" borderId="9" xfId="0" applyNumberFormat="1" applyFont="1" applyFill="1" applyBorder="1"/>
    <xf numFmtId="0" fontId="38" fillId="8" borderId="7" xfId="0" applyFont="1" applyFill="1" applyBorder="1" applyAlignment="1">
      <alignment horizontal="left" wrapText="1" indent="1"/>
    </xf>
    <xf numFmtId="3" fontId="38" fillId="9" borderId="9" xfId="0" applyNumberFormat="1" applyFont="1" applyFill="1" applyBorder="1"/>
    <xf numFmtId="3" fontId="41" fillId="8" borderId="33" xfId="0" applyNumberFormat="1" applyFont="1" applyFill="1" applyBorder="1"/>
    <xf numFmtId="2" fontId="41" fillId="8" borderId="28" xfId="3" applyNumberFormat="1" applyFont="1" applyFill="1" applyBorder="1"/>
    <xf numFmtId="0" fontId="38" fillId="9" borderId="7" xfId="0" applyFont="1" applyFill="1" applyBorder="1" applyAlignment="1">
      <alignment horizontal="left" indent="2"/>
    </xf>
    <xf numFmtId="3" fontId="38" fillId="9" borderId="34" xfId="0" applyNumberFormat="1" applyFont="1" applyFill="1" applyBorder="1"/>
    <xf numFmtId="2" fontId="38" fillId="9" borderId="8" xfId="3" applyNumberFormat="1" applyFont="1" applyFill="1" applyBorder="1"/>
    <xf numFmtId="0" fontId="38" fillId="8" borderId="7" xfId="0" applyFont="1" applyFill="1" applyBorder="1" applyAlignment="1">
      <alignment horizontal="left" indent="2"/>
    </xf>
    <xf numFmtId="3" fontId="38" fillId="8" borderId="34" xfId="0" applyNumberFormat="1" applyFont="1" applyFill="1" applyBorder="1"/>
    <xf numFmtId="2" fontId="38" fillId="8" borderId="8" xfId="3" applyNumberFormat="1" applyFont="1" applyFill="1" applyBorder="1"/>
    <xf numFmtId="0" fontId="38" fillId="9" borderId="26" xfId="0" applyFont="1" applyFill="1" applyBorder="1" applyAlignment="1">
      <alignment horizontal="left" indent="2"/>
    </xf>
    <xf numFmtId="3" fontId="38" fillId="9" borderId="37" xfId="0" applyNumberFormat="1" applyFont="1" applyFill="1" applyBorder="1"/>
    <xf numFmtId="2" fontId="38" fillId="9" borderId="27" xfId="3" applyNumberFormat="1" applyFont="1" applyFill="1" applyBorder="1"/>
    <xf numFmtId="3" fontId="41" fillId="9" borderId="34" xfId="0" applyNumberFormat="1" applyFont="1" applyFill="1" applyBorder="1"/>
    <xf numFmtId="2" fontId="41" fillId="9" borderId="8" xfId="3" applyNumberFormat="1" applyFont="1" applyFill="1" applyBorder="1"/>
    <xf numFmtId="3" fontId="41" fillId="9" borderId="9" xfId="0" applyNumberFormat="1" applyFont="1" applyFill="1" applyBorder="1"/>
    <xf numFmtId="3" fontId="41" fillId="8" borderId="34" xfId="0" applyNumberFormat="1" applyFont="1" applyFill="1" applyBorder="1"/>
    <xf numFmtId="2" fontId="41" fillId="8" borderId="8" xfId="3" applyNumberFormat="1" applyFont="1" applyFill="1" applyBorder="1"/>
    <xf numFmtId="3" fontId="41" fillId="8" borderId="9" xfId="0" applyNumberFormat="1" applyFont="1" applyFill="1" applyBorder="1"/>
    <xf numFmtId="166" fontId="38" fillId="9" borderId="9" xfId="0" applyNumberFormat="1" applyFont="1" applyFill="1" applyBorder="1"/>
    <xf numFmtId="3" fontId="38" fillId="9" borderId="9" xfId="3" applyNumberFormat="1" applyFont="1" applyFill="1" applyBorder="1"/>
    <xf numFmtId="3" fontId="41" fillId="8" borderId="29" xfId="3" applyNumberFormat="1" applyFont="1" applyFill="1" applyBorder="1"/>
    <xf numFmtId="3" fontId="38" fillId="8" borderId="9" xfId="3" applyNumberFormat="1" applyFont="1" applyFill="1" applyBorder="1"/>
    <xf numFmtId="3" fontId="41" fillId="9" borderId="9" xfId="3" applyNumberFormat="1" applyFont="1" applyFill="1" applyBorder="1"/>
    <xf numFmtId="3" fontId="38" fillId="9" borderId="30" xfId="3" applyNumberFormat="1" applyFont="1" applyFill="1" applyBorder="1"/>
    <xf numFmtId="166" fontId="41" fillId="8" borderId="29" xfId="0" applyNumberFormat="1" applyFont="1" applyFill="1" applyBorder="1"/>
    <xf numFmtId="166" fontId="41" fillId="9" borderId="9" xfId="0" applyNumberFormat="1" applyFont="1" applyFill="1" applyBorder="1"/>
    <xf numFmtId="166" fontId="38" fillId="8" borderId="9" xfId="0" applyNumberFormat="1" applyFont="1" applyFill="1" applyBorder="1"/>
    <xf numFmtId="166" fontId="38" fillId="9" borderId="30" xfId="0" applyNumberFormat="1" applyFont="1" applyFill="1" applyBorder="1"/>
    <xf numFmtId="0" fontId="41" fillId="8" borderId="25" xfId="0" applyFont="1" applyFill="1" applyBorder="1" applyAlignment="1">
      <alignment horizontal="left" wrapText="1"/>
    </xf>
    <xf numFmtId="3" fontId="41" fillId="8" borderId="28" xfId="0" applyNumberFormat="1" applyFont="1" applyFill="1" applyBorder="1" applyAlignment="1">
      <alignment horizontal="right"/>
    </xf>
    <xf numFmtId="166" fontId="41" fillId="8" borderId="28" xfId="0" applyNumberFormat="1" applyFont="1" applyFill="1" applyBorder="1" applyAlignment="1">
      <alignment horizontal="right"/>
    </xf>
    <xf numFmtId="3" fontId="41" fillId="8" borderId="29" xfId="0" applyNumberFormat="1" applyFont="1" applyFill="1" applyBorder="1" applyAlignment="1">
      <alignment horizontal="right"/>
    </xf>
    <xf numFmtId="3" fontId="41" fillId="8" borderId="33" xfId="0" applyNumberFormat="1" applyFont="1" applyFill="1" applyBorder="1" applyAlignment="1">
      <alignment horizontal="right"/>
    </xf>
    <xf numFmtId="3" fontId="41" fillId="8" borderId="40" xfId="0" applyNumberFormat="1" applyFont="1" applyFill="1" applyBorder="1" applyAlignment="1">
      <alignment horizontal="right"/>
    </xf>
    <xf numFmtId="3" fontId="38" fillId="8" borderId="8" xfId="0" applyNumberFormat="1" applyFont="1" applyFill="1" applyBorder="1" applyAlignment="1">
      <alignment horizontal="right"/>
    </xf>
    <xf numFmtId="166" fontId="38" fillId="8" borderId="8" xfId="0" applyNumberFormat="1" applyFont="1" applyFill="1" applyBorder="1" applyAlignment="1">
      <alignment horizontal="right"/>
    </xf>
    <xf numFmtId="3" fontId="38" fillId="8" borderId="9" xfId="0" applyNumberFormat="1" applyFont="1" applyFill="1" applyBorder="1" applyAlignment="1">
      <alignment horizontal="right"/>
    </xf>
    <xf numFmtId="3" fontId="38" fillId="8" borderId="34" xfId="0" applyNumberFormat="1" applyFont="1" applyFill="1" applyBorder="1" applyAlignment="1">
      <alignment horizontal="right"/>
    </xf>
    <xf numFmtId="3" fontId="38" fillId="8" borderId="13" xfId="0" applyNumberFormat="1" applyFont="1" applyFill="1" applyBorder="1" applyAlignment="1">
      <alignment horizontal="right"/>
    </xf>
    <xf numFmtId="3" fontId="38" fillId="8" borderId="27" xfId="0" applyNumberFormat="1" applyFont="1" applyFill="1" applyBorder="1" applyAlignment="1">
      <alignment horizontal="right"/>
    </xf>
    <xf numFmtId="166" fontId="38" fillId="8" borderId="27" xfId="0" applyNumberFormat="1" applyFont="1" applyFill="1" applyBorder="1" applyAlignment="1">
      <alignment horizontal="right"/>
    </xf>
    <xf numFmtId="3" fontId="38" fillId="8" borderId="30" xfId="0" applyNumberFormat="1" applyFont="1" applyFill="1" applyBorder="1" applyAlignment="1">
      <alignment horizontal="right"/>
    </xf>
    <xf numFmtId="3" fontId="38" fillId="8" borderId="37" xfId="0" applyNumberFormat="1" applyFont="1" applyFill="1" applyBorder="1" applyAlignment="1">
      <alignment horizontal="right"/>
    </xf>
    <xf numFmtId="3" fontId="38" fillId="8" borderId="41" xfId="0" applyNumberFormat="1" applyFont="1" applyFill="1" applyBorder="1" applyAlignment="1">
      <alignment horizontal="right"/>
    </xf>
    <xf numFmtId="0" fontId="41" fillId="8" borderId="7" xfId="0" applyFont="1" applyFill="1" applyBorder="1" applyAlignment="1">
      <alignment horizontal="left" wrapText="1"/>
    </xf>
    <xf numFmtId="3" fontId="41" fillId="8" borderId="8" xfId="0" applyNumberFormat="1" applyFont="1" applyFill="1" applyBorder="1" applyAlignment="1">
      <alignment horizontal="right"/>
    </xf>
    <xf numFmtId="0" fontId="38" fillId="8" borderId="26" xfId="0" applyFont="1" applyFill="1" applyBorder="1" applyAlignment="1">
      <alignment horizontal="left" wrapText="1" indent="1"/>
    </xf>
    <xf numFmtId="3" fontId="38" fillId="8" borderId="8" xfId="0" applyNumberFormat="1" applyFont="1" applyFill="1" applyBorder="1" applyAlignment="1">
      <alignment horizontal="right" wrapText="1"/>
    </xf>
    <xf numFmtId="166" fontId="38" fillId="8" borderId="8" xfId="0" applyNumberFormat="1" applyFont="1" applyFill="1" applyBorder="1" applyAlignment="1">
      <alignment horizontal="right" wrapText="1"/>
    </xf>
    <xf numFmtId="3" fontId="38" fillId="8" borderId="9" xfId="0" applyNumberFormat="1" applyFont="1" applyFill="1" applyBorder="1" applyAlignment="1">
      <alignment horizontal="right" wrapText="1"/>
    </xf>
    <xf numFmtId="3" fontId="38" fillId="8" borderId="34" xfId="0" applyNumberFormat="1" applyFont="1" applyFill="1" applyBorder="1" applyAlignment="1">
      <alignment horizontal="right" wrapText="1"/>
    </xf>
    <xf numFmtId="3" fontId="38" fillId="8" borderId="13" xfId="0" applyNumberFormat="1" applyFont="1" applyFill="1" applyBorder="1" applyAlignment="1">
      <alignment horizontal="right" wrapText="1"/>
    </xf>
    <xf numFmtId="3" fontId="38" fillId="9" borderId="8" xfId="0" applyNumberFormat="1" applyFont="1" applyFill="1" applyBorder="1" applyAlignment="1">
      <alignment horizontal="right"/>
    </xf>
    <xf numFmtId="166" fontId="38" fillId="9" borderId="8" xfId="0" applyNumberFormat="1" applyFont="1" applyFill="1" applyBorder="1" applyAlignment="1">
      <alignment horizontal="right"/>
    </xf>
    <xf numFmtId="3" fontId="38" fillId="9" borderId="9" xfId="0" applyNumberFormat="1" applyFont="1" applyFill="1" applyBorder="1" applyAlignment="1">
      <alignment horizontal="right"/>
    </xf>
    <xf numFmtId="3" fontId="38" fillId="9" borderId="34" xfId="0" applyNumberFormat="1" applyFont="1" applyFill="1" applyBorder="1" applyAlignment="1">
      <alignment horizontal="right"/>
    </xf>
    <xf numFmtId="3" fontId="38" fillId="9" borderId="13" xfId="0" applyNumberFormat="1" applyFont="1" applyFill="1" applyBorder="1" applyAlignment="1">
      <alignment horizontal="right"/>
    </xf>
    <xf numFmtId="0" fontId="38" fillId="9" borderId="7" xfId="0" applyFont="1" applyFill="1" applyBorder="1" applyAlignment="1">
      <alignment horizontal="left" wrapText="1" indent="1"/>
    </xf>
    <xf numFmtId="3" fontId="38" fillId="9" borderId="8" xfId="0" applyNumberFormat="1" applyFont="1" applyFill="1" applyBorder="1" applyAlignment="1">
      <alignment horizontal="right" wrapText="1"/>
    </xf>
    <xf numFmtId="166" fontId="38" fillId="9" borderId="8" xfId="0" applyNumberFormat="1" applyFont="1" applyFill="1" applyBorder="1" applyAlignment="1">
      <alignment horizontal="right" wrapText="1"/>
    </xf>
    <xf numFmtId="3" fontId="38" fillId="9" borderId="9" xfId="0" applyNumberFormat="1" applyFont="1" applyFill="1" applyBorder="1" applyAlignment="1">
      <alignment horizontal="right" wrapText="1"/>
    </xf>
    <xf numFmtId="3" fontId="38" fillId="9" borderId="34" xfId="0" applyNumberFormat="1" applyFont="1" applyFill="1" applyBorder="1" applyAlignment="1">
      <alignment horizontal="right" wrapText="1"/>
    </xf>
    <xf numFmtId="3" fontId="38" fillId="9" borderId="13" xfId="0" applyNumberFormat="1" applyFont="1" applyFill="1" applyBorder="1" applyAlignment="1">
      <alignment horizontal="right" wrapText="1"/>
    </xf>
    <xf numFmtId="0" fontId="41" fillId="9" borderId="7" xfId="0" applyFont="1" applyFill="1" applyBorder="1" applyAlignment="1">
      <alignment horizontal="left" wrapText="1"/>
    </xf>
    <xf numFmtId="3" fontId="41" fillId="9" borderId="8" xfId="0" applyNumberFormat="1" applyFont="1" applyFill="1" applyBorder="1" applyAlignment="1">
      <alignment horizontal="right" wrapText="1"/>
    </xf>
    <xf numFmtId="166" fontId="41" fillId="9" borderId="8" xfId="0" applyNumberFormat="1" applyFont="1" applyFill="1" applyBorder="1" applyAlignment="1">
      <alignment horizontal="right" wrapText="1"/>
    </xf>
    <xf numFmtId="3" fontId="41" fillId="9" borderId="9" xfId="0" applyNumberFormat="1" applyFont="1" applyFill="1" applyBorder="1" applyAlignment="1">
      <alignment horizontal="right" wrapText="1"/>
    </xf>
    <xf numFmtId="3" fontId="41" fillId="9" borderId="34" xfId="0" applyNumberFormat="1" applyFont="1" applyFill="1" applyBorder="1" applyAlignment="1">
      <alignment horizontal="right" wrapText="1"/>
    </xf>
    <xf numFmtId="3" fontId="41" fillId="9" borderId="13" xfId="0" applyNumberFormat="1" applyFont="1" applyFill="1" applyBorder="1" applyAlignment="1">
      <alignment horizontal="right" wrapText="1"/>
    </xf>
    <xf numFmtId="165" fontId="38" fillId="9" borderId="8" xfId="0" applyNumberFormat="1" applyFont="1" applyFill="1" applyBorder="1"/>
    <xf numFmtId="2" fontId="38" fillId="9" borderId="7" xfId="0" applyNumberFormat="1" applyFont="1" applyFill="1" applyBorder="1"/>
    <xf numFmtId="0" fontId="41" fillId="9" borderId="25" xfId="0" applyFont="1" applyFill="1" applyBorder="1" applyAlignment="1">
      <alignment horizontal="left" wrapText="1"/>
    </xf>
    <xf numFmtId="165" fontId="38" fillId="9" borderId="8" xfId="0" applyNumberFormat="1" applyFont="1" applyFill="1" applyBorder="1" applyAlignment="1">
      <alignment horizontal="right"/>
    </xf>
    <xf numFmtId="3" fontId="41" fillId="9" borderId="8" xfId="0" applyNumberFormat="1" applyFont="1" applyFill="1" applyBorder="1" applyAlignment="1">
      <alignment wrapText="1"/>
    </xf>
    <xf numFmtId="165" fontId="41" fillId="9" borderId="8" xfId="0" applyNumberFormat="1" applyFont="1" applyFill="1" applyBorder="1" applyAlignment="1">
      <alignment wrapText="1"/>
    </xf>
    <xf numFmtId="3" fontId="41" fillId="9" borderId="9" xfId="0" applyNumberFormat="1" applyFont="1" applyFill="1" applyBorder="1" applyAlignment="1">
      <alignment wrapText="1"/>
    </xf>
    <xf numFmtId="3" fontId="41" fillId="9" borderId="34" xfId="0" applyNumberFormat="1" applyFont="1" applyFill="1" applyBorder="1" applyAlignment="1">
      <alignment wrapText="1"/>
    </xf>
    <xf numFmtId="2" fontId="41" fillId="9" borderId="7" xfId="0" applyNumberFormat="1" applyFont="1" applyFill="1" applyBorder="1" applyAlignment="1">
      <alignment wrapText="1"/>
    </xf>
    <xf numFmtId="3" fontId="38" fillId="9" borderId="8" xfId="0" applyNumberFormat="1" applyFont="1" applyFill="1" applyBorder="1" applyAlignment="1">
      <alignment wrapText="1"/>
    </xf>
    <xf numFmtId="165" fontId="38" fillId="9" borderId="8" xfId="0" applyNumberFormat="1" applyFont="1" applyFill="1" applyBorder="1" applyAlignment="1">
      <alignment wrapText="1"/>
    </xf>
    <xf numFmtId="3" fontId="38" fillId="9" borderId="9" xfId="0" applyNumberFormat="1" applyFont="1" applyFill="1" applyBorder="1" applyAlignment="1">
      <alignment wrapText="1"/>
    </xf>
    <xf numFmtId="3" fontId="38" fillId="9" borderId="34" xfId="0" applyNumberFormat="1" applyFont="1" applyFill="1" applyBorder="1" applyAlignment="1">
      <alignment wrapText="1"/>
    </xf>
    <xf numFmtId="2" fontId="38" fillId="9" borderId="7" xfId="0" applyNumberFormat="1" applyFont="1" applyFill="1" applyBorder="1" applyAlignment="1">
      <alignment wrapText="1"/>
    </xf>
    <xf numFmtId="165" fontId="38" fillId="8" borderId="8" xfId="0" applyNumberFormat="1" applyFont="1" applyFill="1" applyBorder="1" applyAlignment="1">
      <alignment horizontal="right"/>
    </xf>
    <xf numFmtId="2" fontId="38" fillId="8" borderId="7" xfId="0" applyNumberFormat="1" applyFont="1" applyFill="1" applyBorder="1"/>
    <xf numFmtId="165" fontId="38" fillId="8" borderId="8" xfId="0" applyNumberFormat="1" applyFont="1" applyFill="1" applyBorder="1"/>
    <xf numFmtId="3" fontId="38" fillId="8" borderId="8" xfId="0" applyNumberFormat="1" applyFont="1" applyFill="1" applyBorder="1" applyAlignment="1">
      <alignment wrapText="1"/>
    </xf>
    <xf numFmtId="165" fontId="38" fillId="8" borderId="8" xfId="0" applyNumberFormat="1" applyFont="1" applyFill="1" applyBorder="1" applyAlignment="1">
      <alignment wrapText="1"/>
    </xf>
    <xf numFmtId="3" fontId="38" fillId="8" borderId="9" xfId="0" applyNumberFormat="1" applyFont="1" applyFill="1" applyBorder="1" applyAlignment="1">
      <alignment wrapText="1"/>
    </xf>
    <xf numFmtId="3" fontId="38" fillId="8" borderId="34" xfId="0" applyNumberFormat="1" applyFont="1" applyFill="1" applyBorder="1" applyAlignment="1">
      <alignment wrapText="1"/>
    </xf>
    <xf numFmtId="2" fontId="38" fillId="8" borderId="7" xfId="0" applyNumberFormat="1" applyFont="1" applyFill="1" applyBorder="1" applyAlignment="1">
      <alignment wrapText="1"/>
    </xf>
    <xf numFmtId="3" fontId="38" fillId="8" borderId="27" xfId="0" applyNumberFormat="1" applyFont="1" applyFill="1" applyBorder="1"/>
    <xf numFmtId="3" fontId="38" fillId="8" borderId="30" xfId="0" applyNumberFormat="1" applyFont="1" applyFill="1" applyBorder="1"/>
    <xf numFmtId="3" fontId="38" fillId="8" borderId="37" xfId="0" applyNumberFormat="1" applyFont="1" applyFill="1" applyBorder="1"/>
    <xf numFmtId="2" fontId="38" fillId="8" borderId="26" xfId="0" applyNumberFormat="1" applyFont="1" applyFill="1" applyBorder="1"/>
    <xf numFmtId="0" fontId="41" fillId="8" borderId="28" xfId="0" applyFont="1" applyFill="1" applyBorder="1" applyAlignment="1">
      <alignment horizontal="left" wrapText="1"/>
    </xf>
    <xf numFmtId="3" fontId="41" fillId="8" borderId="29" xfId="0" applyNumberFormat="1" applyFont="1" applyFill="1" applyBorder="1"/>
    <xf numFmtId="3" fontId="41" fillId="8" borderId="45" xfId="0" applyNumberFormat="1" applyFont="1" applyFill="1" applyBorder="1"/>
    <xf numFmtId="0" fontId="38" fillId="8" borderId="8" xfId="0" applyFont="1" applyFill="1" applyBorder="1" applyAlignment="1">
      <alignment horizontal="left" wrapText="1"/>
    </xf>
    <xf numFmtId="3" fontId="38" fillId="8" borderId="47" xfId="0" applyNumberFormat="1" applyFont="1" applyFill="1" applyBorder="1"/>
    <xf numFmtId="3" fontId="38" fillId="8" borderId="47" xfId="0" applyNumberFormat="1" applyFont="1" applyFill="1" applyBorder="1" applyAlignment="1">
      <alignment wrapText="1"/>
    </xf>
    <xf numFmtId="0" fontId="45" fillId="8" borderId="11" xfId="0" applyFont="1" applyFill="1" applyBorder="1" applyAlignment="1">
      <alignment horizontal="left" wrapText="1"/>
    </xf>
    <xf numFmtId="4" fontId="41" fillId="8" borderId="11" xfId="0" applyNumberFormat="1" applyFont="1" applyFill="1" applyBorder="1"/>
    <xf numFmtId="4" fontId="41" fillId="8" borderId="12" xfId="0" applyNumberFormat="1" applyFont="1" applyFill="1" applyBorder="1"/>
    <xf numFmtId="4" fontId="41" fillId="8" borderId="36" xfId="0" applyNumberFormat="1" applyFont="1" applyFill="1" applyBorder="1"/>
    <xf numFmtId="4" fontId="41" fillId="8" borderId="48" xfId="0" applyNumberFormat="1" applyFont="1" applyFill="1" applyBorder="1"/>
    <xf numFmtId="0" fontId="41" fillId="9" borderId="8" xfId="0" applyFont="1" applyFill="1" applyBorder="1" applyAlignment="1">
      <alignment horizontal="left" wrapText="1"/>
    </xf>
    <xf numFmtId="3" fontId="41" fillId="9" borderId="47" xfId="0" applyNumberFormat="1" applyFont="1" applyFill="1" applyBorder="1"/>
    <xf numFmtId="0" fontId="38" fillId="9" borderId="8" xfId="0" applyFont="1" applyFill="1" applyBorder="1" applyAlignment="1">
      <alignment horizontal="left" wrapText="1"/>
    </xf>
    <xf numFmtId="3" fontId="38" fillId="9" borderId="47" xfId="0" applyNumberFormat="1" applyFont="1" applyFill="1" applyBorder="1"/>
    <xf numFmtId="3" fontId="38" fillId="9" borderId="47" xfId="0" applyNumberFormat="1" applyFont="1" applyFill="1" applyBorder="1" applyAlignment="1">
      <alignment wrapText="1"/>
    </xf>
    <xf numFmtId="166" fontId="39" fillId="7" borderId="50" xfId="0" applyNumberFormat="1" applyFont="1" applyFill="1" applyBorder="1" applyAlignment="1">
      <alignment horizontal="center" vertical="center" wrapText="1"/>
    </xf>
    <xf numFmtId="0" fontId="27" fillId="7" borderId="44" xfId="0" applyFont="1" applyFill="1" applyBorder="1" applyAlignment="1">
      <alignment horizontal="center" vertical="center"/>
    </xf>
    <xf numFmtId="166" fontId="27" fillId="7" borderId="22" xfId="0" applyNumberFormat="1" applyFont="1" applyFill="1" applyBorder="1" applyAlignment="1">
      <alignment horizontal="center" vertical="center" wrapText="1"/>
    </xf>
    <xf numFmtId="166" fontId="27" fillId="7" borderId="51" xfId="0" applyNumberFormat="1" applyFont="1" applyFill="1" applyBorder="1" applyAlignment="1">
      <alignment horizontal="center" vertical="center" wrapText="1"/>
    </xf>
    <xf numFmtId="1" fontId="40" fillId="9" borderId="3" xfId="0" applyNumberFormat="1" applyFont="1" applyFill="1" applyBorder="1" applyAlignment="1">
      <alignment horizontal="center"/>
    </xf>
    <xf numFmtId="166" fontId="40" fillId="9" borderId="2" xfId="0" applyNumberFormat="1" applyFont="1" applyFill="1" applyBorder="1"/>
    <xf numFmtId="166" fontId="40" fillId="9" borderId="6" xfId="0" applyNumberFormat="1" applyFont="1" applyFill="1" applyBorder="1"/>
    <xf numFmtId="1" fontId="40" fillId="9" borderId="3" xfId="0" applyNumberFormat="1" applyFont="1" applyFill="1" applyBorder="1" applyAlignment="1">
      <alignment horizontal="center" vertical="center"/>
    </xf>
    <xf numFmtId="0" fontId="40" fillId="9" borderId="3" xfId="0" applyFont="1" applyFill="1" applyBorder="1" applyAlignment="1">
      <alignment horizontal="center"/>
    </xf>
    <xf numFmtId="1" fontId="40" fillId="8" borderId="3" xfId="0" applyNumberFormat="1" applyFont="1" applyFill="1" applyBorder="1" applyAlignment="1">
      <alignment horizontal="center"/>
    </xf>
    <xf numFmtId="166" fontId="40" fillId="8" borderId="2" xfId="0" applyNumberFormat="1" applyFont="1" applyFill="1" applyBorder="1"/>
    <xf numFmtId="166" fontId="40" fillId="8" borderId="6" xfId="0" applyNumberFormat="1" applyFont="1" applyFill="1" applyBorder="1"/>
    <xf numFmtId="0" fontId="40" fillId="8" borderId="3" xfId="0" applyFont="1" applyFill="1" applyBorder="1" applyAlignment="1">
      <alignment horizontal="center"/>
    </xf>
    <xf numFmtId="0" fontId="41" fillId="8" borderId="25" xfId="0" applyFont="1" applyFill="1" applyBorder="1" applyAlignment="1">
      <alignment horizontal="left" vertical="center" wrapText="1"/>
    </xf>
    <xf numFmtId="0" fontId="41" fillId="8" borderId="7" xfId="0" applyFont="1" applyFill="1" applyBorder="1" applyAlignment="1">
      <alignment horizontal="left" vertical="center" wrapText="1"/>
    </xf>
    <xf numFmtId="0" fontId="5" fillId="8" borderId="25" xfId="0" applyFont="1" applyFill="1" applyBorder="1"/>
    <xf numFmtId="3" fontId="5" fillId="8" borderId="28" xfId="0" applyNumberFormat="1" applyFont="1" applyFill="1" applyBorder="1"/>
    <xf numFmtId="2" fontId="5" fillId="8" borderId="28" xfId="0" applyNumberFormat="1" applyFont="1" applyFill="1" applyBorder="1"/>
    <xf numFmtId="2" fontId="5" fillId="8" borderId="28" xfId="3" applyNumberFormat="1" applyFont="1" applyFill="1" applyBorder="1" applyAlignment="1"/>
    <xf numFmtId="165" fontId="10" fillId="8" borderId="29" xfId="3" applyNumberFormat="1" applyFont="1" applyFill="1" applyBorder="1" applyAlignment="1"/>
    <xf numFmtId="0" fontId="6" fillId="8" borderId="7" xfId="0" applyFont="1" applyFill="1" applyBorder="1" applyAlignment="1">
      <alignment horizontal="left" indent="1"/>
    </xf>
    <xf numFmtId="3" fontId="6" fillId="8" borderId="8" xfId="0" applyNumberFormat="1" applyFont="1" applyFill="1" applyBorder="1"/>
    <xf numFmtId="2" fontId="6" fillId="8" borderId="8" xfId="0" applyNumberFormat="1" applyFont="1" applyFill="1" applyBorder="1"/>
    <xf numFmtId="2" fontId="6" fillId="8" borderId="8" xfId="3" applyNumberFormat="1" applyFont="1" applyFill="1" applyBorder="1" applyAlignment="1"/>
    <xf numFmtId="165" fontId="9" fillId="8" borderId="9" xfId="3" applyNumberFormat="1" applyFont="1" applyFill="1" applyBorder="1" applyAlignment="1"/>
    <xf numFmtId="0" fontId="6" fillId="8" borderId="26" xfId="0" applyFont="1" applyFill="1" applyBorder="1" applyAlignment="1">
      <alignment horizontal="left" indent="1"/>
    </xf>
    <xf numFmtId="0" fontId="6" fillId="9" borderId="7" xfId="0" applyFont="1" applyFill="1" applyBorder="1" applyAlignment="1">
      <alignment horizontal="left" indent="1"/>
    </xf>
    <xf numFmtId="3" fontId="6" fillId="9" borderId="8" xfId="0" applyNumberFormat="1" applyFont="1" applyFill="1" applyBorder="1"/>
    <xf numFmtId="2" fontId="6" fillId="9" borderId="8" xfId="0" applyNumberFormat="1" applyFont="1" applyFill="1" applyBorder="1"/>
    <xf numFmtId="2" fontId="6" fillId="9" borderId="8" xfId="3" applyNumberFormat="1" applyFont="1" applyFill="1" applyBorder="1" applyAlignment="1"/>
    <xf numFmtId="165" fontId="9" fillId="9" borderId="9" xfId="3" applyNumberFormat="1" applyFont="1" applyFill="1" applyBorder="1" applyAlignment="1"/>
    <xf numFmtId="0" fontId="5" fillId="9" borderId="7" xfId="0" applyFont="1" applyFill="1" applyBorder="1"/>
    <xf numFmtId="3" fontId="5" fillId="9" borderId="8" xfId="0" applyNumberFormat="1" applyFont="1" applyFill="1" applyBorder="1"/>
    <xf numFmtId="2" fontId="5" fillId="9" borderId="8" xfId="0" applyNumberFormat="1" applyFont="1" applyFill="1" applyBorder="1"/>
    <xf numFmtId="2" fontId="5" fillId="9" borderId="8" xfId="3" applyNumberFormat="1" applyFont="1" applyFill="1" applyBorder="1" applyAlignment="1"/>
    <xf numFmtId="165" fontId="10" fillId="9" borderId="9" xfId="3" applyNumberFormat="1" applyFont="1" applyFill="1" applyBorder="1" applyAlignment="1"/>
    <xf numFmtId="2" fontId="5" fillId="8" borderId="28" xfId="3" applyNumberFormat="1" applyFont="1" applyFill="1" applyBorder="1"/>
    <xf numFmtId="165" fontId="5" fillId="8" borderId="29" xfId="3" applyNumberFormat="1" applyFont="1" applyFill="1" applyBorder="1"/>
    <xf numFmtId="2" fontId="6" fillId="8" borderId="8" xfId="3" applyNumberFormat="1" applyFont="1" applyFill="1" applyBorder="1"/>
    <xf numFmtId="165" fontId="6" fillId="8" borderId="9" xfId="3" applyNumberFormat="1" applyFont="1" applyFill="1" applyBorder="1"/>
    <xf numFmtId="0" fontId="5" fillId="8" borderId="7" xfId="0" applyFont="1" applyFill="1" applyBorder="1"/>
    <xf numFmtId="3" fontId="5" fillId="8" borderId="8" xfId="0" applyNumberFormat="1" applyFont="1" applyFill="1" applyBorder="1"/>
    <xf numFmtId="2" fontId="5" fillId="8" borderId="8" xfId="0" applyNumberFormat="1" applyFont="1" applyFill="1" applyBorder="1"/>
    <xf numFmtId="2" fontId="5" fillId="8" borderId="8" xfId="3" applyNumberFormat="1" applyFont="1" applyFill="1" applyBorder="1"/>
    <xf numFmtId="165" fontId="5" fillId="8" borderId="9" xfId="3" applyNumberFormat="1" applyFont="1" applyFill="1" applyBorder="1"/>
    <xf numFmtId="3" fontId="6" fillId="8" borderId="27" xfId="0" applyNumberFormat="1" applyFont="1" applyFill="1" applyBorder="1"/>
    <xf numFmtId="2" fontId="6" fillId="8" borderId="27" xfId="0" applyNumberFormat="1" applyFont="1" applyFill="1" applyBorder="1"/>
    <xf numFmtId="2" fontId="6" fillId="8" borderId="27" xfId="3" applyNumberFormat="1" applyFont="1" applyFill="1" applyBorder="1"/>
    <xf numFmtId="165" fontId="6" fillId="8" borderId="30" xfId="3" applyNumberFormat="1" applyFont="1" applyFill="1" applyBorder="1"/>
    <xf numFmtId="2" fontId="6" fillId="9" borderId="8" xfId="3" applyNumberFormat="1" applyFont="1" applyFill="1" applyBorder="1"/>
    <xf numFmtId="165" fontId="6" fillId="9" borderId="9" xfId="3" applyNumberFormat="1" applyFont="1" applyFill="1" applyBorder="1"/>
    <xf numFmtId="2" fontId="5" fillId="9" borderId="8" xfId="3" applyNumberFormat="1" applyFont="1" applyFill="1" applyBorder="1"/>
    <xf numFmtId="165" fontId="5" fillId="9" borderId="9" xfId="3" applyNumberFormat="1" applyFont="1" applyFill="1" applyBorder="1"/>
    <xf numFmtId="0" fontId="5" fillId="8" borderId="14" xfId="0" applyFont="1" applyFill="1" applyBorder="1" applyAlignment="1">
      <alignment vertical="center" wrapText="1"/>
    </xf>
    <xf numFmtId="3" fontId="5" fillId="8" borderId="15" xfId="0" applyNumberFormat="1" applyFont="1" applyFill="1" applyBorder="1"/>
    <xf numFmtId="3" fontId="5" fillId="8" borderId="15" xfId="0" applyNumberFormat="1" applyFont="1" applyFill="1" applyBorder="1" applyAlignment="1">
      <alignment horizontal="right"/>
    </xf>
    <xf numFmtId="166" fontId="5" fillId="8" borderId="15" xfId="0" applyNumberFormat="1" applyFont="1" applyFill="1" applyBorder="1"/>
    <xf numFmtId="3" fontId="5" fillId="8" borderId="16" xfId="0" applyNumberFormat="1" applyFont="1" applyFill="1" applyBorder="1"/>
    <xf numFmtId="3" fontId="5" fillId="8" borderId="43" xfId="0" applyNumberFormat="1" applyFont="1" applyFill="1" applyBorder="1"/>
    <xf numFmtId="3" fontId="5" fillId="8" borderId="53" xfId="0" applyNumberFormat="1" applyFont="1" applyFill="1" applyBorder="1"/>
    <xf numFmtId="3" fontId="9" fillId="8" borderId="8" xfId="0" applyNumberFormat="1" applyFont="1" applyFill="1" applyBorder="1" applyAlignment="1">
      <alignment horizontal="right"/>
    </xf>
    <xf numFmtId="4" fontId="11" fillId="8" borderId="8" xfId="0" applyNumberFormat="1" applyFont="1" applyFill="1" applyBorder="1"/>
    <xf numFmtId="4" fontId="11" fillId="8" borderId="8" xfId="0" applyNumberFormat="1" applyFont="1" applyFill="1" applyBorder="1" applyAlignment="1">
      <alignment horizontal="right"/>
    </xf>
    <xf numFmtId="4" fontId="11" fillId="8" borderId="9" xfId="0" applyNumberFormat="1" applyFont="1" applyFill="1" applyBorder="1"/>
    <xf numFmtId="4" fontId="11" fillId="8" borderId="34" xfId="0" applyNumberFormat="1" applyFont="1" applyFill="1" applyBorder="1"/>
    <xf numFmtId="4" fontId="11" fillId="8" borderId="13" xfId="0" applyNumberFormat="1" applyFont="1" applyFill="1" applyBorder="1"/>
    <xf numFmtId="0" fontId="5" fillId="8" borderId="7" xfId="0" applyFont="1" applyFill="1" applyBorder="1" applyAlignment="1">
      <alignment horizontal="left" vertical="center" wrapText="1"/>
    </xf>
    <xf numFmtId="3" fontId="5" fillId="8" borderId="8" xfId="0" applyNumberFormat="1" applyFont="1" applyFill="1" applyBorder="1" applyAlignment="1">
      <alignment horizontal="right"/>
    </xf>
    <xf numFmtId="166" fontId="5" fillId="8" borderId="8" xfId="0" applyNumberFormat="1" applyFont="1" applyFill="1" applyBorder="1"/>
    <xf numFmtId="3" fontId="5" fillId="8" borderId="9" xfId="0" applyNumberFormat="1" applyFont="1" applyFill="1" applyBorder="1"/>
    <xf numFmtId="3" fontId="5" fillId="8" borderId="34" xfId="0" applyNumberFormat="1" applyFont="1" applyFill="1" applyBorder="1"/>
    <xf numFmtId="3" fontId="5" fillId="8" borderId="13" xfId="0" applyNumberFormat="1" applyFont="1" applyFill="1" applyBorder="1"/>
    <xf numFmtId="0" fontId="6" fillId="8" borderId="7" xfId="0" applyFont="1" applyFill="1" applyBorder="1" applyAlignment="1">
      <alignment horizontal="left" wrapText="1" indent="1"/>
    </xf>
    <xf numFmtId="3" fontId="6" fillId="8" borderId="8" xfId="0" applyNumberFormat="1" applyFont="1" applyFill="1" applyBorder="1" applyAlignment="1">
      <alignment vertical="center" wrapText="1"/>
    </xf>
    <xf numFmtId="3" fontId="6" fillId="8" borderId="8" xfId="0" applyNumberFormat="1" applyFont="1" applyFill="1" applyBorder="1" applyAlignment="1">
      <alignment horizontal="right"/>
    </xf>
    <xf numFmtId="166" fontId="6" fillId="8" borderId="8" xfId="0" applyNumberFormat="1" applyFont="1" applyFill="1" applyBorder="1"/>
    <xf numFmtId="3" fontId="6" fillId="8" borderId="9" xfId="0" applyNumberFormat="1" applyFont="1" applyFill="1" applyBorder="1" applyAlignment="1">
      <alignment vertical="center" wrapText="1"/>
    </xf>
    <xf numFmtId="3" fontId="6" fillId="8" borderId="34" xfId="0" applyNumberFormat="1" applyFont="1" applyFill="1" applyBorder="1"/>
    <xf numFmtId="3" fontId="6" fillId="8" borderId="13" xfId="0" applyNumberFormat="1" applyFont="1" applyFill="1" applyBorder="1"/>
    <xf numFmtId="3" fontId="6" fillId="8" borderId="9" xfId="0" applyNumberFormat="1" applyFont="1" applyFill="1" applyBorder="1"/>
    <xf numFmtId="3" fontId="5" fillId="8" borderId="8" xfId="0" applyNumberFormat="1" applyFont="1" applyFill="1" applyBorder="1" applyAlignment="1">
      <alignment vertical="center" wrapText="1"/>
    </xf>
    <xf numFmtId="3" fontId="5" fillId="8" borderId="9" xfId="0" applyNumberFormat="1" applyFont="1" applyFill="1" applyBorder="1" applyAlignment="1">
      <alignment vertical="center" wrapText="1"/>
    </xf>
    <xf numFmtId="0" fontId="5" fillId="8" borderId="28" xfId="0" applyFont="1" applyFill="1" applyBorder="1" applyAlignment="1">
      <alignment vertical="center" wrapText="1"/>
    </xf>
    <xf numFmtId="3" fontId="5" fillId="8" borderId="28" xfId="0" applyNumberFormat="1" applyFont="1" applyFill="1" applyBorder="1" applyAlignment="1">
      <alignment horizontal="right"/>
    </xf>
    <xf numFmtId="166" fontId="5" fillId="8" borderId="28" xfId="0" applyNumberFormat="1" applyFont="1" applyFill="1" applyBorder="1"/>
    <xf numFmtId="3" fontId="5" fillId="8" borderId="29" xfId="0" applyNumberFormat="1" applyFont="1" applyFill="1" applyBorder="1"/>
    <xf numFmtId="3" fontId="5" fillId="8" borderId="33" xfId="0" applyNumberFormat="1" applyFont="1" applyFill="1" applyBorder="1"/>
    <xf numFmtId="3" fontId="5" fillId="8" borderId="40" xfId="0" applyNumberFormat="1" applyFont="1" applyFill="1" applyBorder="1"/>
    <xf numFmtId="0" fontId="5" fillId="8" borderId="8" xfId="0" applyFont="1" applyFill="1" applyBorder="1" applyAlignment="1">
      <alignment horizontal="left" vertical="center" wrapText="1"/>
    </xf>
    <xf numFmtId="4" fontId="11" fillId="8" borderId="27" xfId="0" applyNumberFormat="1" applyFont="1" applyFill="1" applyBorder="1" applyAlignment="1">
      <alignment horizontal="right"/>
    </xf>
    <xf numFmtId="3" fontId="9" fillId="9" borderId="8" xfId="0" applyNumberFormat="1" applyFont="1" applyFill="1" applyBorder="1" applyAlignment="1">
      <alignment horizontal="right"/>
    </xf>
    <xf numFmtId="0" fontId="5" fillId="9" borderId="7" xfId="0" applyFont="1" applyFill="1" applyBorder="1" applyAlignment="1">
      <alignment horizontal="left" vertical="center" wrapText="1"/>
    </xf>
    <xf numFmtId="3" fontId="5" fillId="9" borderId="8" xfId="0" applyNumberFormat="1" applyFont="1" applyFill="1" applyBorder="1" applyAlignment="1">
      <alignment horizontal="right"/>
    </xf>
    <xf numFmtId="166" fontId="5" fillId="9" borderId="8" xfId="0" applyNumberFormat="1" applyFont="1" applyFill="1" applyBorder="1"/>
    <xf numFmtId="3" fontId="5" fillId="9" borderId="9" xfId="0" applyNumberFormat="1" applyFont="1" applyFill="1" applyBorder="1"/>
    <xf numFmtId="3" fontId="5" fillId="9" borderId="34" xfId="0" applyNumberFormat="1" applyFont="1" applyFill="1" applyBorder="1"/>
    <xf numFmtId="3" fontId="5" fillId="9" borderId="13" xfId="0" applyNumberFormat="1" applyFont="1" applyFill="1" applyBorder="1"/>
    <xf numFmtId="0" fontId="6" fillId="9" borderId="7" xfId="0" applyFont="1" applyFill="1" applyBorder="1" applyAlignment="1">
      <alignment horizontal="left" wrapText="1" indent="1"/>
    </xf>
    <xf numFmtId="3" fontId="6" fillId="9" borderId="8" xfId="0" applyNumberFormat="1" applyFont="1" applyFill="1" applyBorder="1" applyAlignment="1">
      <alignment horizontal="right"/>
    </xf>
    <xf numFmtId="166" fontId="6" fillId="9" borderId="8" xfId="0" applyNumberFormat="1" applyFont="1" applyFill="1" applyBorder="1"/>
    <xf numFmtId="3" fontId="6" fillId="9" borderId="9" xfId="0" applyNumberFormat="1" applyFont="1" applyFill="1" applyBorder="1"/>
    <xf numFmtId="3" fontId="6" fillId="9" borderId="34" xfId="0" applyNumberFormat="1" applyFont="1" applyFill="1" applyBorder="1"/>
    <xf numFmtId="3" fontId="6" fillId="9" borderId="13" xfId="0" applyNumberFormat="1" applyFont="1" applyFill="1" applyBorder="1"/>
    <xf numFmtId="4" fontId="11" fillId="9" borderId="8" xfId="0" applyNumberFormat="1" applyFont="1" applyFill="1" applyBorder="1"/>
    <xf numFmtId="4" fontId="11" fillId="9" borderId="8" xfId="0" applyNumberFormat="1" applyFont="1" applyFill="1" applyBorder="1" applyAlignment="1">
      <alignment horizontal="right"/>
    </xf>
    <xf numFmtId="4" fontId="11" fillId="9" borderId="9" xfId="0" applyNumberFormat="1" applyFont="1" applyFill="1" applyBorder="1"/>
    <xf numFmtId="4" fontId="11" fillId="9" borderId="34" xfId="0" applyNumberFormat="1" applyFont="1" applyFill="1" applyBorder="1"/>
    <xf numFmtId="4" fontId="11" fillId="9" borderId="13" xfId="0" applyNumberFormat="1" applyFont="1" applyFill="1" applyBorder="1"/>
    <xf numFmtId="3" fontId="6" fillId="9" borderId="8" xfId="0" applyNumberFormat="1" applyFont="1" applyFill="1" applyBorder="1" applyAlignment="1">
      <alignment vertical="center" wrapText="1"/>
    </xf>
    <xf numFmtId="3" fontId="6" fillId="9" borderId="9" xfId="0" applyNumberFormat="1" applyFont="1" applyFill="1" applyBorder="1" applyAlignment="1">
      <alignment vertical="center" wrapText="1"/>
    </xf>
    <xf numFmtId="3" fontId="5" fillId="9" borderId="8" xfId="0" applyNumberFormat="1" applyFont="1" applyFill="1" applyBorder="1" applyAlignment="1">
      <alignment vertical="center" wrapText="1"/>
    </xf>
    <xf numFmtId="3" fontId="5" fillId="9" borderId="9" xfId="0" applyNumberFormat="1" applyFont="1" applyFill="1" applyBorder="1" applyAlignment="1">
      <alignment vertical="center" wrapText="1"/>
    </xf>
    <xf numFmtId="4" fontId="11" fillId="9" borderId="11" xfId="0" applyNumberFormat="1" applyFont="1" applyFill="1" applyBorder="1"/>
    <xf numFmtId="4" fontId="11" fillId="9" borderId="11" xfId="0" applyNumberFormat="1" applyFont="1" applyFill="1" applyBorder="1" applyAlignment="1">
      <alignment horizontal="right"/>
    </xf>
    <xf numFmtId="4" fontId="11" fillId="9" borderId="12" xfId="0" applyNumberFormat="1" applyFont="1" applyFill="1" applyBorder="1"/>
    <xf numFmtId="4" fontId="11" fillId="9" borderId="36" xfId="0" applyNumberFormat="1" applyFont="1" applyFill="1" applyBorder="1"/>
    <xf numFmtId="4" fontId="11" fillId="9" borderId="52" xfId="0" applyNumberFormat="1" applyFont="1" applyFill="1" applyBorder="1"/>
    <xf numFmtId="166" fontId="8" fillId="9" borderId="8" xfId="0" applyNumberFormat="1" applyFont="1" applyFill="1" applyBorder="1" applyAlignment="1">
      <alignment horizontal="right"/>
    </xf>
    <xf numFmtId="4" fontId="11" fillId="9" borderId="27" xfId="0" applyNumberFormat="1" applyFont="1" applyFill="1" applyBorder="1"/>
    <xf numFmtId="4" fontId="11" fillId="9" borderId="27" xfId="0" applyNumberFormat="1" applyFont="1" applyFill="1" applyBorder="1" applyAlignment="1">
      <alignment horizontal="right"/>
    </xf>
    <xf numFmtId="166" fontId="8" fillId="9" borderId="27" xfId="0" applyNumberFormat="1" applyFont="1" applyFill="1" applyBorder="1" applyAlignment="1">
      <alignment horizontal="right"/>
    </xf>
    <xf numFmtId="4" fontId="11" fillId="9" borderId="30" xfId="0" applyNumberFormat="1" applyFont="1" applyFill="1" applyBorder="1"/>
    <xf numFmtId="4" fontId="11" fillId="9" borderId="37" xfId="0" applyNumberFormat="1" applyFont="1" applyFill="1" applyBorder="1"/>
    <xf numFmtId="4" fontId="11" fillId="9" borderId="41" xfId="0" applyNumberFormat="1" applyFont="1" applyFill="1" applyBorder="1"/>
    <xf numFmtId="166" fontId="8" fillId="9" borderId="11" xfId="0" applyNumberFormat="1" applyFont="1" applyFill="1" applyBorder="1" applyAlignment="1">
      <alignment horizontal="right"/>
    </xf>
    <xf numFmtId="0" fontId="11" fillId="9" borderId="26" xfId="0" applyFont="1" applyFill="1" applyBorder="1" applyAlignment="1">
      <alignment horizontal="left" wrapText="1" indent="1"/>
    </xf>
    <xf numFmtId="4" fontId="11" fillId="9" borderId="27" xfId="0" quotePrefix="1" applyNumberFormat="1" applyFont="1" applyFill="1" applyBorder="1" applyAlignment="1">
      <alignment horizontal="right"/>
    </xf>
    <xf numFmtId="0" fontId="5" fillId="8" borderId="25" xfId="0" applyFont="1" applyFill="1" applyBorder="1" applyAlignment="1">
      <alignment horizontal="left"/>
    </xf>
    <xf numFmtId="0" fontId="5" fillId="8" borderId="25" xfId="0" applyFont="1" applyFill="1" applyBorder="1" applyAlignment="1">
      <alignment horizontal="left" wrapText="1"/>
    </xf>
    <xf numFmtId="0" fontId="13" fillId="3" borderId="0" xfId="0" applyFont="1" applyFill="1" applyAlignment="1">
      <alignment horizontal="right" vertical="top"/>
    </xf>
    <xf numFmtId="0" fontId="42" fillId="2" borderId="0" xfId="0" applyFont="1" applyFill="1" applyAlignment="1">
      <alignment vertical="top"/>
    </xf>
    <xf numFmtId="166" fontId="6" fillId="3" borderId="1" xfId="0" applyNumberFormat="1" applyFont="1" applyFill="1" applyBorder="1"/>
    <xf numFmtId="0" fontId="6" fillId="3" borderId="54" xfId="0" applyFont="1" applyFill="1" applyBorder="1"/>
    <xf numFmtId="166" fontId="6" fillId="3" borderId="55" xfId="0" applyNumberFormat="1" applyFont="1" applyFill="1" applyBorder="1"/>
    <xf numFmtId="0" fontId="6" fillId="3" borderId="54" xfId="0" applyFont="1" applyFill="1" applyBorder="1" applyAlignment="1">
      <alignment vertical="center"/>
    </xf>
    <xf numFmtId="0" fontId="6" fillId="3" borderId="56" xfId="0" applyFont="1" applyFill="1" applyBorder="1"/>
    <xf numFmtId="0" fontId="6" fillId="3" borderId="57" xfId="0" applyFont="1" applyFill="1" applyBorder="1" applyAlignment="1">
      <alignment horizontal="center" vertical="center" wrapText="1"/>
    </xf>
    <xf numFmtId="0" fontId="6" fillId="3" borderId="58" xfId="0" applyFont="1" applyFill="1" applyBorder="1" applyAlignment="1">
      <alignment horizontal="center" vertical="center" wrapText="1"/>
    </xf>
    <xf numFmtId="2" fontId="5" fillId="8" borderId="8" xfId="3" applyNumberFormat="1" applyFont="1" applyFill="1" applyBorder="1" applyAlignment="1"/>
    <xf numFmtId="165" fontId="10" fillId="8" borderId="9" xfId="3" applyNumberFormat="1" applyFont="1" applyFill="1" applyBorder="1" applyAlignment="1"/>
    <xf numFmtId="0" fontId="25" fillId="3" borderId="0" xfId="2" applyFont="1" applyFill="1" applyBorder="1"/>
    <xf numFmtId="0" fontId="5" fillId="7" borderId="27" xfId="0" applyFont="1" applyFill="1" applyBorder="1" applyAlignment="1">
      <alignment horizontal="right" wrapText="1"/>
    </xf>
    <xf numFmtId="0" fontId="5" fillId="7" borderId="30" xfId="0" applyFont="1" applyFill="1" applyBorder="1" applyAlignment="1">
      <alignment horizontal="right" wrapText="1"/>
    </xf>
    <xf numFmtId="0" fontId="5" fillId="7" borderId="60" xfId="0" applyFont="1" applyFill="1" applyBorder="1" applyAlignment="1">
      <alignment horizontal="right" wrapText="1"/>
    </xf>
    <xf numFmtId="0" fontId="5" fillId="7" borderId="26" xfId="0" applyFont="1" applyFill="1" applyBorder="1" applyAlignment="1">
      <alignment horizontal="right" wrapText="1"/>
    </xf>
    <xf numFmtId="1" fontId="6" fillId="2" borderId="0" xfId="0" applyNumberFormat="1" applyFont="1" applyFill="1"/>
    <xf numFmtId="0" fontId="41" fillId="8" borderId="8" xfId="0" applyFont="1" applyFill="1" applyBorder="1" applyAlignment="1">
      <alignment horizontal="left" wrapText="1"/>
    </xf>
    <xf numFmtId="0" fontId="45" fillId="9" borderId="8" xfId="0" applyFont="1" applyFill="1" applyBorder="1" applyAlignment="1">
      <alignment horizontal="left" wrapText="1"/>
    </xf>
    <xf numFmtId="0" fontId="41" fillId="9" borderId="15" xfId="0" applyFont="1" applyFill="1" applyBorder="1" applyAlignment="1">
      <alignment horizontal="left" wrapText="1"/>
    </xf>
    <xf numFmtId="4" fontId="38" fillId="8" borderId="8" xfId="0" applyNumberFormat="1" applyFont="1" applyFill="1" applyBorder="1"/>
    <xf numFmtId="4" fontId="38" fillId="8" borderId="8" xfId="0" applyNumberFormat="1" applyFont="1" applyFill="1" applyBorder="1" applyAlignment="1">
      <alignment horizontal="right"/>
    </xf>
    <xf numFmtId="4" fontId="38" fillId="8" borderId="9" xfId="0" applyNumberFormat="1" applyFont="1" applyFill="1" applyBorder="1"/>
    <xf numFmtId="4" fontId="38" fillId="8" borderId="34" xfId="0" applyNumberFormat="1" applyFont="1" applyFill="1" applyBorder="1"/>
    <xf numFmtId="4" fontId="38" fillId="8" borderId="47" xfId="0" applyNumberFormat="1" applyFont="1" applyFill="1" applyBorder="1"/>
    <xf numFmtId="3" fontId="41" fillId="8" borderId="47" xfId="0" applyNumberFormat="1" applyFont="1" applyFill="1" applyBorder="1"/>
    <xf numFmtId="0" fontId="46" fillId="8" borderId="8" xfId="0" applyFont="1" applyFill="1" applyBorder="1" applyAlignment="1">
      <alignment horizontal="left" wrapText="1"/>
    </xf>
    <xf numFmtId="4" fontId="38" fillId="8" borderId="8" xfId="0" applyNumberFormat="1" applyFont="1" applyFill="1" applyBorder="1" applyAlignment="1">
      <alignment wrapText="1"/>
    </xf>
    <xf numFmtId="4" fontId="38" fillId="8" borderId="9" xfId="0" applyNumberFormat="1" applyFont="1" applyFill="1" applyBorder="1" applyAlignment="1">
      <alignment wrapText="1"/>
    </xf>
    <xf numFmtId="4" fontId="38" fillId="8" borderId="34" xfId="0" applyNumberFormat="1" applyFont="1" applyFill="1" applyBorder="1" applyAlignment="1">
      <alignment wrapText="1"/>
    </xf>
    <xf numFmtId="4" fontId="38" fillId="8" borderId="47" xfId="0" applyNumberFormat="1" applyFont="1" applyFill="1" applyBorder="1" applyAlignment="1">
      <alignment wrapText="1"/>
    </xf>
    <xf numFmtId="3" fontId="41" fillId="9" borderId="15" xfId="0" applyNumberFormat="1" applyFont="1" applyFill="1" applyBorder="1"/>
    <xf numFmtId="3" fontId="41" fillId="9" borderId="16" xfId="0" applyNumberFormat="1" applyFont="1" applyFill="1" applyBorder="1"/>
    <xf numFmtId="3" fontId="41" fillId="9" borderId="43" xfId="0" applyNumberFormat="1" applyFont="1" applyFill="1" applyBorder="1"/>
    <xf numFmtId="3" fontId="41" fillId="9" borderId="20" xfId="0" applyNumberFormat="1" applyFont="1" applyFill="1" applyBorder="1"/>
    <xf numFmtId="4" fontId="41" fillId="9" borderId="8" xfId="0" applyNumberFormat="1" applyFont="1" applyFill="1" applyBorder="1"/>
    <xf numFmtId="4" fontId="41" fillId="9" borderId="9" xfId="0" applyNumberFormat="1" applyFont="1" applyFill="1" applyBorder="1"/>
    <xf numFmtId="4" fontId="41" fillId="9" borderId="34" xfId="0" applyNumberFormat="1" applyFont="1" applyFill="1" applyBorder="1"/>
    <xf numFmtId="4" fontId="41" fillId="9" borderId="47" xfId="0" applyNumberFormat="1" applyFont="1" applyFill="1" applyBorder="1"/>
    <xf numFmtId="0" fontId="46" fillId="9" borderId="27" xfId="0" applyFont="1" applyFill="1" applyBorder="1" applyAlignment="1">
      <alignment horizontal="left" wrapText="1"/>
    </xf>
    <xf numFmtId="4" fontId="38" fillId="9" borderId="27" xfId="0" applyNumberFormat="1" applyFont="1" applyFill="1" applyBorder="1" applyAlignment="1">
      <alignment wrapText="1"/>
    </xf>
    <xf numFmtId="4" fontId="38" fillId="9" borderId="30" xfId="0" applyNumberFormat="1" applyFont="1" applyFill="1" applyBorder="1" applyAlignment="1">
      <alignment wrapText="1"/>
    </xf>
    <xf numFmtId="4" fontId="38" fillId="9" borderId="37" xfId="0" applyNumberFormat="1" applyFont="1" applyFill="1" applyBorder="1" applyAlignment="1">
      <alignment wrapText="1"/>
    </xf>
    <xf numFmtId="4" fontId="38" fillId="9" borderId="46" xfId="0" applyNumberFormat="1" applyFont="1" applyFill="1" applyBorder="1" applyAlignment="1">
      <alignment wrapText="1"/>
    </xf>
    <xf numFmtId="3" fontId="41" fillId="8" borderId="8" xfId="0" applyNumberFormat="1" applyFont="1" applyFill="1" applyBorder="1" applyAlignment="1">
      <alignment horizontal="right" wrapText="1"/>
    </xf>
    <xf numFmtId="166" fontId="41" fillId="8" borderId="8" xfId="0" applyNumberFormat="1" applyFont="1" applyFill="1" applyBorder="1" applyAlignment="1">
      <alignment horizontal="right" wrapText="1"/>
    </xf>
    <xf numFmtId="3" fontId="41" fillId="8" borderId="9" xfId="0" applyNumberFormat="1" applyFont="1" applyFill="1" applyBorder="1" applyAlignment="1">
      <alignment horizontal="right" wrapText="1"/>
    </xf>
    <xf numFmtId="3" fontId="41" fillId="8" borderId="34" xfId="0" applyNumberFormat="1" applyFont="1" applyFill="1" applyBorder="1" applyAlignment="1">
      <alignment horizontal="right" wrapText="1"/>
    </xf>
    <xf numFmtId="3" fontId="41" fillId="8" borderId="13" xfId="0" applyNumberFormat="1" applyFont="1" applyFill="1" applyBorder="1" applyAlignment="1">
      <alignment horizontal="right" wrapText="1"/>
    </xf>
    <xf numFmtId="3" fontId="38" fillId="8" borderId="27" xfId="0" applyNumberFormat="1" applyFont="1" applyFill="1" applyBorder="1" applyAlignment="1">
      <alignment horizontal="right" wrapText="1"/>
    </xf>
    <xf numFmtId="166" fontId="38" fillId="8" borderId="27" xfId="0" applyNumberFormat="1" applyFont="1" applyFill="1" applyBorder="1" applyAlignment="1">
      <alignment horizontal="right" wrapText="1"/>
    </xf>
    <xf numFmtId="3" fontId="38" fillId="8" borderId="30" xfId="0" applyNumberFormat="1" applyFont="1" applyFill="1" applyBorder="1" applyAlignment="1">
      <alignment horizontal="right" wrapText="1"/>
    </xf>
    <xf numFmtId="3" fontId="38" fillId="8" borderId="37" xfId="0" applyNumberFormat="1" applyFont="1" applyFill="1" applyBorder="1" applyAlignment="1">
      <alignment horizontal="right" wrapText="1"/>
    </xf>
    <xf numFmtId="3" fontId="38" fillId="8" borderId="41" xfId="0" applyNumberFormat="1" applyFont="1" applyFill="1" applyBorder="1" applyAlignment="1">
      <alignment horizontal="right" wrapText="1"/>
    </xf>
    <xf numFmtId="3" fontId="41" fillId="9" borderId="28" xfId="0" applyNumberFormat="1" applyFont="1" applyFill="1" applyBorder="1" applyAlignment="1">
      <alignment horizontal="right"/>
    </xf>
    <xf numFmtId="166" fontId="41" fillId="9" borderId="28" xfId="0" applyNumberFormat="1" applyFont="1" applyFill="1" applyBorder="1" applyAlignment="1">
      <alignment horizontal="right"/>
    </xf>
    <xf numFmtId="3" fontId="41" fillId="9" borderId="29" xfId="0" applyNumberFormat="1" applyFont="1" applyFill="1" applyBorder="1" applyAlignment="1">
      <alignment horizontal="right"/>
    </xf>
    <xf numFmtId="3" fontId="41" fillId="9" borderId="33" xfId="0" applyNumberFormat="1" applyFont="1" applyFill="1" applyBorder="1" applyAlignment="1">
      <alignment horizontal="right"/>
    </xf>
    <xf numFmtId="3" fontId="41" fillId="9" borderId="40" xfId="0" applyNumberFormat="1" applyFont="1" applyFill="1" applyBorder="1" applyAlignment="1">
      <alignment horizontal="right"/>
    </xf>
    <xf numFmtId="165" fontId="41" fillId="8" borderId="28" xfId="0" applyNumberFormat="1" applyFont="1" applyFill="1" applyBorder="1"/>
    <xf numFmtId="2" fontId="41" fillId="8" borderId="25" xfId="0" applyNumberFormat="1" applyFont="1" applyFill="1" applyBorder="1"/>
    <xf numFmtId="165" fontId="41" fillId="9" borderId="8" xfId="0" applyNumberFormat="1" applyFont="1" applyFill="1" applyBorder="1" applyAlignment="1">
      <alignment horizontal="right" wrapText="1"/>
    </xf>
    <xf numFmtId="3" fontId="41" fillId="8" borderId="8" xfId="0" applyNumberFormat="1" applyFont="1" applyFill="1" applyBorder="1" applyAlignment="1">
      <alignment wrapText="1"/>
    </xf>
    <xf numFmtId="165" fontId="41" fillId="8" borderId="8" xfId="0" applyNumberFormat="1" applyFont="1" applyFill="1" applyBorder="1" applyAlignment="1">
      <alignment wrapText="1"/>
    </xf>
    <xf numFmtId="3" fontId="41" fillId="8" borderId="9" xfId="0" applyNumberFormat="1" applyFont="1" applyFill="1" applyBorder="1" applyAlignment="1">
      <alignment wrapText="1"/>
    </xf>
    <xf numFmtId="3" fontId="41" fillId="8" borderId="34" xfId="0" applyNumberFormat="1" applyFont="1" applyFill="1" applyBorder="1" applyAlignment="1">
      <alignment wrapText="1"/>
    </xf>
    <xf numFmtId="2" fontId="41" fillId="8" borderId="7" xfId="0" applyNumberFormat="1" applyFont="1" applyFill="1" applyBorder="1" applyAlignment="1">
      <alignment wrapText="1"/>
    </xf>
    <xf numFmtId="165" fontId="38" fillId="8" borderId="27" xfId="0" applyNumberFormat="1" applyFont="1" applyFill="1" applyBorder="1"/>
    <xf numFmtId="3" fontId="41" fillId="9" borderId="28" xfId="0" applyNumberFormat="1" applyFont="1" applyFill="1" applyBorder="1"/>
    <xf numFmtId="165" fontId="41" fillId="9" borderId="28" xfId="0" applyNumberFormat="1" applyFont="1" applyFill="1" applyBorder="1" applyAlignment="1">
      <alignment horizontal="right"/>
    </xf>
    <xf numFmtId="3" fontId="41" fillId="9" borderId="29" xfId="0" applyNumberFormat="1" applyFont="1" applyFill="1" applyBorder="1"/>
    <xf numFmtId="3" fontId="41" fillId="9" borderId="33" xfId="0" applyNumberFormat="1" applyFont="1" applyFill="1" applyBorder="1"/>
    <xf numFmtId="2" fontId="41" fillId="9" borderId="25" xfId="0" applyNumberFormat="1" applyFont="1" applyFill="1" applyBorder="1"/>
    <xf numFmtId="3" fontId="38" fillId="8" borderId="27" xfId="0" applyNumberFormat="1" applyFont="1" applyFill="1" applyBorder="1" applyAlignment="1">
      <alignment wrapText="1"/>
    </xf>
    <xf numFmtId="165" fontId="38" fillId="8" borderId="27" xfId="0" applyNumberFormat="1" applyFont="1" applyFill="1" applyBorder="1" applyAlignment="1">
      <alignment wrapText="1"/>
    </xf>
    <xf numFmtId="3" fontId="38" fillId="8" borderId="30" xfId="0" applyNumberFormat="1" applyFont="1" applyFill="1" applyBorder="1" applyAlignment="1">
      <alignment wrapText="1"/>
    </xf>
    <xf numFmtId="3" fontId="38" fillId="8" borderId="37" xfId="0" applyNumberFormat="1" applyFont="1" applyFill="1" applyBorder="1" applyAlignment="1">
      <alignment wrapText="1"/>
    </xf>
    <xf numFmtId="2" fontId="38" fillId="8" borderId="26" xfId="0" applyNumberFormat="1" applyFont="1" applyFill="1" applyBorder="1" applyAlignment="1">
      <alignment wrapText="1"/>
    </xf>
    <xf numFmtId="0" fontId="4" fillId="3" borderId="0" xfId="0" applyFont="1" applyFill="1"/>
    <xf numFmtId="0" fontId="40" fillId="9" borderId="27" xfId="0" applyFont="1" applyFill="1" applyBorder="1" applyAlignment="1">
      <alignment horizontal="right" vertical="center"/>
    </xf>
    <xf numFmtId="165" fontId="40" fillId="9" borderId="27" xfId="0" applyNumberFormat="1" applyFont="1" applyFill="1" applyBorder="1" applyAlignment="1">
      <alignment horizontal="center" vertical="center"/>
    </xf>
    <xf numFmtId="165" fontId="40" fillId="9" borderId="30" xfId="0" applyNumberFormat="1" applyFont="1" applyFill="1" applyBorder="1" applyAlignment="1">
      <alignment horizontal="center" vertical="center"/>
    </xf>
    <xf numFmtId="0" fontId="39" fillId="4" borderId="28" xfId="0" applyFont="1" applyFill="1" applyBorder="1" applyAlignment="1">
      <alignment horizontal="center" vertical="center" wrapText="1"/>
    </xf>
    <xf numFmtId="0" fontId="39" fillId="4" borderId="29" xfId="0" applyFont="1" applyFill="1" applyBorder="1" applyAlignment="1">
      <alignment horizontal="center" vertical="center" wrapText="1"/>
    </xf>
    <xf numFmtId="2" fontId="6" fillId="8" borderId="27" xfId="3" applyNumberFormat="1" applyFont="1" applyFill="1" applyBorder="1" applyAlignment="1"/>
    <xf numFmtId="165" fontId="9" fillId="8" borderId="30" xfId="3" applyNumberFormat="1" applyFont="1" applyFill="1" applyBorder="1" applyAlignment="1"/>
    <xf numFmtId="0" fontId="10" fillId="7" borderId="27" xfId="0" applyFont="1" applyFill="1" applyBorder="1" applyAlignment="1">
      <alignment horizontal="center" vertical="center" wrapText="1"/>
    </xf>
    <xf numFmtId="0" fontId="10" fillId="7" borderId="27" xfId="0" applyFont="1" applyFill="1" applyBorder="1" applyAlignment="1">
      <alignment horizontal="center" vertical="center"/>
    </xf>
    <xf numFmtId="0" fontId="5" fillId="7" borderId="27" xfId="0" applyFont="1" applyFill="1" applyBorder="1" applyAlignment="1">
      <alignment horizontal="center" vertical="center" wrapText="1"/>
    </xf>
    <xf numFmtId="3" fontId="50" fillId="10" borderId="8" xfId="0" applyNumberFormat="1" applyFont="1" applyFill="1" applyBorder="1" applyAlignment="1">
      <alignment horizontal="right" vertical="center" wrapText="1"/>
    </xf>
    <xf numFmtId="3" fontId="50" fillId="10" borderId="9" xfId="0" applyNumberFormat="1" applyFont="1" applyFill="1" applyBorder="1" applyAlignment="1">
      <alignment horizontal="right" vertical="center" wrapText="1"/>
    </xf>
    <xf numFmtId="3" fontId="48" fillId="5" borderId="8" xfId="0" applyNumberFormat="1" applyFont="1" applyFill="1" applyBorder="1"/>
    <xf numFmtId="166" fontId="48" fillId="5" borderId="8" xfId="0" applyNumberFormat="1" applyFont="1" applyFill="1" applyBorder="1"/>
    <xf numFmtId="2" fontId="48" fillId="5" borderId="8" xfId="0" applyNumberFormat="1" applyFont="1" applyFill="1" applyBorder="1"/>
    <xf numFmtId="165" fontId="48" fillId="5" borderId="8" xfId="0" applyNumberFormat="1" applyFont="1" applyFill="1" applyBorder="1"/>
    <xf numFmtId="3" fontId="48" fillId="5" borderId="9" xfId="0" applyNumberFormat="1" applyFont="1" applyFill="1" applyBorder="1"/>
    <xf numFmtId="3" fontId="48" fillId="11" borderId="8" xfId="0" applyNumberFormat="1" applyFont="1" applyFill="1" applyBorder="1"/>
    <xf numFmtId="2" fontId="48" fillId="11" borderId="8" xfId="0" applyNumberFormat="1" applyFont="1" applyFill="1" applyBorder="1"/>
    <xf numFmtId="165" fontId="48" fillId="11" borderId="8" xfId="0" applyNumberFormat="1" applyFont="1" applyFill="1" applyBorder="1"/>
    <xf numFmtId="3" fontId="48" fillId="11" borderId="9" xfId="0" applyNumberFormat="1" applyFont="1" applyFill="1" applyBorder="1"/>
    <xf numFmtId="3" fontId="48" fillId="11" borderId="11" xfId="0" applyNumberFormat="1" applyFont="1" applyFill="1" applyBorder="1"/>
    <xf numFmtId="165" fontId="48" fillId="11" borderId="11" xfId="0" applyNumberFormat="1" applyFont="1" applyFill="1" applyBorder="1"/>
    <xf numFmtId="2" fontId="48" fillId="11" borderId="11" xfId="0" applyNumberFormat="1" applyFont="1" applyFill="1" applyBorder="1"/>
    <xf numFmtId="3" fontId="48" fillId="11" borderId="12" xfId="0" applyNumberFormat="1" applyFont="1" applyFill="1" applyBorder="1"/>
    <xf numFmtId="0" fontId="49" fillId="5" borderId="7" xfId="0" applyFont="1" applyFill="1" applyBorder="1"/>
    <xf numFmtId="3" fontId="49" fillId="5" borderId="8" xfId="0" applyNumberFormat="1" applyFont="1" applyFill="1" applyBorder="1"/>
    <xf numFmtId="166" fontId="49" fillId="5" borderId="8" xfId="0" applyNumberFormat="1" applyFont="1" applyFill="1" applyBorder="1"/>
    <xf numFmtId="2" fontId="49" fillId="5" borderId="8" xfId="0" applyNumberFormat="1" applyFont="1" applyFill="1" applyBorder="1"/>
    <xf numFmtId="165" fontId="49" fillId="5" borderId="8" xfId="0" applyNumberFormat="1" applyFont="1" applyFill="1" applyBorder="1"/>
    <xf numFmtId="3" fontId="49" fillId="5" borderId="9" xfId="0" applyNumberFormat="1" applyFont="1" applyFill="1" applyBorder="1"/>
    <xf numFmtId="3" fontId="49" fillId="11" borderId="8" xfId="0" applyNumberFormat="1" applyFont="1" applyFill="1" applyBorder="1"/>
    <xf numFmtId="165" fontId="49" fillId="11" borderId="8" xfId="0" applyNumberFormat="1" applyFont="1" applyFill="1" applyBorder="1"/>
    <xf numFmtId="2" fontId="49" fillId="11" borderId="8" xfId="0" applyNumberFormat="1" applyFont="1" applyFill="1" applyBorder="1"/>
    <xf numFmtId="3" fontId="49" fillId="11" borderId="9" xfId="0" applyNumberFormat="1" applyFont="1" applyFill="1" applyBorder="1"/>
    <xf numFmtId="0" fontId="49" fillId="5" borderId="25" xfId="0" applyFont="1" applyFill="1" applyBorder="1"/>
    <xf numFmtId="3" fontId="49" fillId="5" borderId="28" xfId="0" applyNumberFormat="1" applyFont="1" applyFill="1" applyBorder="1"/>
    <xf numFmtId="165" fontId="49" fillId="5" borderId="28" xfId="0" applyNumberFormat="1" applyFont="1" applyFill="1" applyBorder="1"/>
    <xf numFmtId="2" fontId="49" fillId="5" borderId="28" xfId="0" applyNumberFormat="1" applyFont="1" applyFill="1" applyBorder="1"/>
    <xf numFmtId="3" fontId="49" fillId="5" borderId="29" xfId="0" applyNumberFormat="1" applyFont="1" applyFill="1" applyBorder="1"/>
    <xf numFmtId="3" fontId="49" fillId="5" borderId="27" xfId="0" applyNumberFormat="1" applyFont="1" applyFill="1" applyBorder="1"/>
    <xf numFmtId="165" fontId="49" fillId="5" borderId="27" xfId="0" applyNumberFormat="1" applyFont="1" applyFill="1" applyBorder="1"/>
    <xf numFmtId="2" fontId="49" fillId="5" borderId="27" xfId="0" applyNumberFormat="1" applyFont="1" applyFill="1" applyBorder="1"/>
    <xf numFmtId="3" fontId="49" fillId="5" borderId="30" xfId="0" applyNumberFormat="1" applyFont="1" applyFill="1" applyBorder="1"/>
    <xf numFmtId="0" fontId="49" fillId="11" borderId="14" xfId="0" applyFont="1" applyFill="1" applyBorder="1"/>
    <xf numFmtId="3" fontId="49" fillId="11" borderId="15" xfId="0" applyNumberFormat="1" applyFont="1" applyFill="1" applyBorder="1"/>
    <xf numFmtId="165" fontId="49" fillId="11" borderId="15" xfId="0" applyNumberFormat="1" applyFont="1" applyFill="1" applyBorder="1"/>
    <xf numFmtId="2" fontId="49" fillId="11" borderId="15" xfId="0" applyNumberFormat="1" applyFont="1" applyFill="1" applyBorder="1"/>
    <xf numFmtId="3" fontId="49" fillId="11" borderId="16" xfId="0" applyNumberFormat="1" applyFont="1" applyFill="1" applyBorder="1"/>
    <xf numFmtId="3" fontId="49" fillId="11" borderId="27" xfId="0" applyNumberFormat="1" applyFont="1" applyFill="1" applyBorder="1"/>
    <xf numFmtId="165" fontId="49" fillId="11" borderId="27" xfId="0" applyNumberFormat="1" applyFont="1" applyFill="1" applyBorder="1"/>
    <xf numFmtId="2" fontId="49" fillId="11" borderId="27" xfId="0" applyNumberFormat="1" applyFont="1" applyFill="1" applyBorder="1"/>
    <xf numFmtId="3" fontId="49" fillId="11" borderId="30" xfId="0" applyNumberFormat="1" applyFont="1" applyFill="1" applyBorder="1"/>
    <xf numFmtId="0" fontId="42" fillId="2" borderId="0" xfId="0" applyFont="1" applyFill="1" applyAlignment="1">
      <alignment horizontal="left"/>
    </xf>
    <xf numFmtId="0" fontId="42" fillId="2" borderId="0" xfId="0" applyFont="1" applyFill="1" applyAlignment="1">
      <alignment vertical="center"/>
    </xf>
    <xf numFmtId="0" fontId="42" fillId="2" borderId="0" xfId="0" applyFont="1" applyFill="1" applyAlignment="1">
      <alignment horizontal="left" vertical="center"/>
    </xf>
    <xf numFmtId="0" fontId="47" fillId="3" borderId="0" xfId="0" applyFont="1" applyFill="1" applyAlignment="1">
      <alignment horizontal="left"/>
    </xf>
    <xf numFmtId="0" fontId="42" fillId="3" borderId="0" xfId="0" applyFont="1" applyFill="1" applyAlignment="1">
      <alignment horizontal="left"/>
    </xf>
    <xf numFmtId="0" fontId="42" fillId="3" borderId="0" xfId="0" applyFont="1" applyFill="1" applyAlignment="1">
      <alignment horizontal="left" vertical="center"/>
    </xf>
    <xf numFmtId="1" fontId="32" fillId="3" borderId="0" xfId="0" applyNumberFormat="1" applyFont="1" applyFill="1" applyAlignment="1">
      <alignment vertical="center"/>
    </xf>
    <xf numFmtId="3" fontId="29" fillId="3" borderId="0" xfId="0" applyNumberFormat="1" applyFont="1" applyFill="1" applyAlignment="1">
      <alignment vertical="center"/>
    </xf>
    <xf numFmtId="0" fontId="34" fillId="3" borderId="0" xfId="0" applyFont="1" applyFill="1"/>
    <xf numFmtId="0" fontId="35" fillId="3" borderId="0" xfId="0" applyFont="1" applyFill="1" applyAlignment="1">
      <alignment horizontal="center"/>
    </xf>
    <xf numFmtId="166" fontId="37" fillId="3" borderId="27" xfId="0" applyNumberFormat="1" applyFont="1" applyFill="1" applyBorder="1" applyAlignment="1">
      <alignment horizontal="center" vertical="center" wrapText="1"/>
    </xf>
    <xf numFmtId="1" fontId="40" fillId="3" borderId="14" xfId="0" applyNumberFormat="1" applyFont="1" applyFill="1" applyBorder="1" applyAlignment="1">
      <alignment horizontal="center"/>
    </xf>
    <xf numFmtId="3" fontId="40" fillId="3" borderId="15" xfId="0" applyNumberFormat="1" applyFont="1" applyFill="1" applyBorder="1"/>
    <xf numFmtId="1" fontId="40" fillId="3" borderId="7" xfId="0" applyNumberFormat="1" applyFont="1" applyFill="1" applyBorder="1" applyAlignment="1">
      <alignment horizontal="center"/>
    </xf>
    <xf numFmtId="3" fontId="40" fillId="3" borderId="8" xfId="0" applyNumberFormat="1" applyFont="1" applyFill="1" applyBorder="1"/>
    <xf numFmtId="1" fontId="40" fillId="3" borderId="7" xfId="0" applyNumberFormat="1" applyFont="1" applyFill="1" applyBorder="1" applyAlignment="1">
      <alignment horizontal="center" vertical="center"/>
    </xf>
    <xf numFmtId="0" fontId="40" fillId="3" borderId="7" xfId="0" applyFont="1" applyFill="1" applyBorder="1" applyAlignment="1">
      <alignment horizontal="center"/>
    </xf>
    <xf numFmtId="3" fontId="40" fillId="3" borderId="8" xfId="3" applyNumberFormat="1" applyFont="1" applyFill="1" applyBorder="1"/>
    <xf numFmtId="0" fontId="40" fillId="3" borderId="26" xfId="0" applyFont="1" applyFill="1" applyBorder="1" applyAlignment="1">
      <alignment horizontal="center"/>
    </xf>
    <xf numFmtId="3" fontId="40" fillId="3" borderId="27" xfId="0" applyNumberFormat="1" applyFont="1" applyFill="1" applyBorder="1"/>
    <xf numFmtId="0" fontId="36" fillId="3" borderId="0" xfId="2" applyFont="1" applyFill="1" applyBorder="1"/>
    <xf numFmtId="0" fontId="35" fillId="3" borderId="0" xfId="0" applyFont="1" applyFill="1" applyAlignment="1">
      <alignment horizontal="left" wrapText="1"/>
    </xf>
    <xf numFmtId="171" fontId="6" fillId="3" borderId="0" xfId="1" applyNumberFormat="1" applyFont="1" applyFill="1"/>
    <xf numFmtId="0" fontId="42" fillId="2" borderId="0" xfId="0" applyFont="1" applyFill="1"/>
    <xf numFmtId="3" fontId="41" fillId="9" borderId="8" xfId="0" applyNumberFormat="1" applyFont="1" applyFill="1" applyBorder="1" applyAlignment="1">
      <alignment horizontal="right"/>
    </xf>
    <xf numFmtId="3" fontId="5" fillId="8" borderId="8" xfId="0" applyNumberFormat="1" applyFont="1" applyFill="1" applyBorder="1" applyAlignment="1">
      <alignment horizontal="right" vertical="center" wrapText="1"/>
    </xf>
    <xf numFmtId="3" fontId="5" fillId="8" borderId="8" xfId="0" applyNumberFormat="1" applyFont="1" applyFill="1" applyBorder="1" applyAlignment="1">
      <alignment horizontal="right" vertical="center"/>
    </xf>
    <xf numFmtId="166" fontId="5" fillId="8" borderId="8" xfId="0" applyNumberFormat="1" applyFont="1" applyFill="1" applyBorder="1" applyAlignment="1">
      <alignment horizontal="right" vertical="center"/>
    </xf>
    <xf numFmtId="3" fontId="5" fillId="8" borderId="9" xfId="0" applyNumberFormat="1" applyFont="1" applyFill="1" applyBorder="1" applyAlignment="1">
      <alignment horizontal="right" vertical="center" wrapText="1"/>
    </xf>
    <xf numFmtId="3" fontId="5" fillId="8" borderId="34" xfId="0" applyNumberFormat="1" applyFont="1" applyFill="1" applyBorder="1" applyAlignment="1">
      <alignment horizontal="right" vertical="center"/>
    </xf>
    <xf numFmtId="3" fontId="5" fillId="8" borderId="13" xfId="0" applyNumberFormat="1" applyFont="1" applyFill="1" applyBorder="1" applyAlignment="1">
      <alignment horizontal="right" vertical="center"/>
    </xf>
    <xf numFmtId="9" fontId="29" fillId="3" borderId="0" xfId="3" applyFont="1" applyFill="1"/>
    <xf numFmtId="3" fontId="49" fillId="5" borderId="11" xfId="0" applyNumberFormat="1" applyFont="1" applyFill="1" applyBorder="1"/>
    <xf numFmtId="165" fontId="49" fillId="5" borderId="11" xfId="0" applyNumberFormat="1" applyFont="1" applyFill="1" applyBorder="1"/>
    <xf numFmtId="2" fontId="49" fillId="5" borderId="11" xfId="0" applyNumberFormat="1" applyFont="1" applyFill="1" applyBorder="1"/>
    <xf numFmtId="3" fontId="49" fillId="5" borderId="12" xfId="0" applyNumberFormat="1" applyFont="1" applyFill="1" applyBorder="1"/>
    <xf numFmtId="0" fontId="49" fillId="11" borderId="25" xfId="0" applyFont="1" applyFill="1" applyBorder="1"/>
    <xf numFmtId="3" fontId="49" fillId="11" borderId="28" xfId="0" applyNumberFormat="1" applyFont="1" applyFill="1" applyBorder="1"/>
    <xf numFmtId="165" fontId="49" fillId="11" borderId="28" xfId="0" applyNumberFormat="1" applyFont="1" applyFill="1" applyBorder="1"/>
    <xf numFmtId="2" fontId="49" fillId="11" borderId="28" xfId="0" applyNumberFormat="1" applyFont="1" applyFill="1" applyBorder="1"/>
    <xf numFmtId="3" fontId="49" fillId="11" borderId="29" xfId="0" applyNumberFormat="1" applyFont="1" applyFill="1" applyBorder="1"/>
    <xf numFmtId="167" fontId="5" fillId="3" borderId="0" xfId="3" applyNumberFormat="1" applyFont="1" applyFill="1"/>
    <xf numFmtId="4" fontId="8" fillId="9" borderId="8" xfId="0" applyNumberFormat="1" applyFont="1" applyFill="1" applyBorder="1" applyAlignment="1">
      <alignment horizontal="right"/>
    </xf>
    <xf numFmtId="2" fontId="6" fillId="2" borderId="0" xfId="0" applyNumberFormat="1" applyFont="1" applyFill="1" applyAlignment="1">
      <alignment horizontal="left" vertical="center"/>
    </xf>
    <xf numFmtId="4" fontId="6" fillId="2" borderId="0" xfId="0" applyNumberFormat="1" applyFont="1" applyFill="1" applyAlignment="1">
      <alignment horizontal="left" vertical="center"/>
    </xf>
    <xf numFmtId="3" fontId="38" fillId="11" borderId="8" xfId="0" applyNumberFormat="1" applyFont="1" applyFill="1" applyBorder="1" applyAlignment="1">
      <alignment horizontal="right"/>
    </xf>
    <xf numFmtId="0" fontId="1" fillId="0" borderId="0" xfId="0" applyFont="1"/>
    <xf numFmtId="0" fontId="32" fillId="3" borderId="0" xfId="0" applyFont="1" applyFill="1" applyAlignment="1">
      <alignment vertical="center" wrapText="1"/>
    </xf>
    <xf numFmtId="0" fontId="51" fillId="3" borderId="0" xfId="0" applyFont="1" applyFill="1" applyAlignment="1">
      <alignment horizontal="center" vertical="center" wrapText="1"/>
    </xf>
    <xf numFmtId="165" fontId="1" fillId="3" borderId="0" xfId="0" applyNumberFormat="1" applyFont="1" applyFill="1" applyAlignment="1">
      <alignment vertical="center" wrapText="1"/>
    </xf>
    <xf numFmtId="0" fontId="10" fillId="7" borderId="27" xfId="0" applyFont="1" applyFill="1" applyBorder="1" applyAlignment="1">
      <alignment horizontal="right" wrapText="1"/>
    </xf>
    <xf numFmtId="0" fontId="5" fillId="4" borderId="27" xfId="0" applyFont="1" applyFill="1" applyBorder="1" applyAlignment="1">
      <alignment horizontal="right" wrapText="1"/>
    </xf>
    <xf numFmtId="0" fontId="10" fillId="4" borderId="27" xfId="0" applyFont="1" applyFill="1" applyBorder="1" applyAlignment="1">
      <alignment horizontal="right" wrapText="1"/>
    </xf>
    <xf numFmtId="0" fontId="17" fillId="14" borderId="0" xfId="0" applyFont="1" applyFill="1"/>
    <xf numFmtId="0" fontId="22" fillId="14" borderId="0" xfId="0" applyFont="1" applyFill="1"/>
    <xf numFmtId="167" fontId="19" fillId="14" borderId="0" xfId="3" applyNumberFormat="1" applyFont="1" applyFill="1" applyBorder="1" applyAlignment="1">
      <alignment vertical="center"/>
    </xf>
    <xf numFmtId="0" fontId="53" fillId="3" borderId="0" xfId="0" applyFont="1" applyFill="1" applyAlignment="1">
      <alignment horizontal="left" vertical="center"/>
    </xf>
    <xf numFmtId="0" fontId="53" fillId="3" borderId="0" xfId="0" applyFont="1" applyFill="1" applyAlignment="1">
      <alignment vertical="center"/>
    </xf>
    <xf numFmtId="0" fontId="53" fillId="2" borderId="0" xfId="0" applyFont="1" applyFill="1"/>
    <xf numFmtId="0" fontId="53" fillId="2" borderId="0" xfId="0" applyFont="1" applyFill="1" applyAlignment="1">
      <alignment horizontal="left"/>
    </xf>
    <xf numFmtId="0" fontId="53" fillId="2" borderId="0" xfId="0" applyFont="1" applyFill="1" applyAlignment="1">
      <alignment vertical="center"/>
    </xf>
    <xf numFmtId="0" fontId="53" fillId="2" borderId="0" xfId="0" applyFont="1" applyFill="1" applyAlignment="1">
      <alignment horizontal="left" vertical="center"/>
    </xf>
    <xf numFmtId="0" fontId="49" fillId="11" borderId="7" xfId="0" applyFont="1" applyFill="1" applyBorder="1" applyAlignment="1">
      <alignment horizontal="left" indent="1"/>
    </xf>
    <xf numFmtId="0" fontId="48" fillId="5" borderId="7" xfId="0" applyFont="1" applyFill="1" applyBorder="1" applyAlignment="1">
      <alignment horizontal="left" indent="2"/>
    </xf>
    <xf numFmtId="0" fontId="48" fillId="11" borderId="10" xfId="0" applyFont="1" applyFill="1" applyBorder="1" applyAlignment="1">
      <alignment horizontal="left" indent="2"/>
    </xf>
    <xf numFmtId="0" fontId="48" fillId="11" borderId="7" xfId="0" applyFont="1" applyFill="1" applyBorder="1" applyAlignment="1">
      <alignment horizontal="left" indent="2"/>
    </xf>
    <xf numFmtId="0" fontId="49" fillId="5" borderId="26" xfId="0" applyFont="1" applyFill="1" applyBorder="1" applyAlignment="1">
      <alignment horizontal="left" indent="1"/>
    </xf>
    <xf numFmtId="0" fontId="54" fillId="3" borderId="0" xfId="0" applyFont="1" applyFill="1"/>
    <xf numFmtId="0" fontId="27" fillId="3" borderId="0" xfId="0" applyFont="1" applyFill="1"/>
    <xf numFmtId="0" fontId="49" fillId="5" borderId="10" xfId="0" applyFont="1" applyFill="1" applyBorder="1" applyAlignment="1">
      <alignment horizontal="left" indent="1"/>
    </xf>
    <xf numFmtId="0" fontId="49" fillId="5" borderId="7" xfId="0" applyFont="1" applyFill="1" applyBorder="1" applyAlignment="1">
      <alignment horizontal="left" indent="1"/>
    </xf>
    <xf numFmtId="0" fontId="48" fillId="11" borderId="7" xfId="0" applyFont="1" applyFill="1" applyBorder="1" applyAlignment="1">
      <alignment horizontal="left" wrapText="1" indent="2"/>
    </xf>
    <xf numFmtId="0" fontId="49" fillId="11" borderId="26" xfId="0" applyFont="1" applyFill="1" applyBorder="1" applyAlignment="1">
      <alignment horizontal="left" indent="1"/>
    </xf>
    <xf numFmtId="0" fontId="25" fillId="3" borderId="0" xfId="0" applyFont="1" applyFill="1"/>
    <xf numFmtId="167" fontId="25" fillId="3" borderId="0" xfId="3" applyNumberFormat="1" applyFont="1" applyFill="1"/>
    <xf numFmtId="9" fontId="26" fillId="3" borderId="0" xfId="3" applyFont="1" applyFill="1"/>
    <xf numFmtId="1" fontId="26" fillId="3" borderId="0" xfId="3" applyNumberFormat="1" applyFont="1" applyFill="1"/>
    <xf numFmtId="0" fontId="25" fillId="3" borderId="0" xfId="0" applyFont="1" applyFill="1" applyAlignment="1">
      <alignment horizontal="left"/>
    </xf>
    <xf numFmtId="0" fontId="25" fillId="3" borderId="0" xfId="0" applyFont="1" applyFill="1" applyBorder="1" applyAlignment="1">
      <alignment horizontal="right"/>
    </xf>
    <xf numFmtId="0" fontId="25" fillId="2" borderId="5" xfId="0" applyFont="1" applyFill="1" applyBorder="1" applyAlignment="1">
      <alignment wrapText="1"/>
    </xf>
    <xf numFmtId="0" fontId="25" fillId="2" borderId="4" xfId="0" applyFont="1" applyFill="1" applyBorder="1" applyAlignment="1">
      <alignment horizontal="left"/>
    </xf>
    <xf numFmtId="0" fontId="41" fillId="8" borderId="7" xfId="0" applyFont="1" applyFill="1" applyBorder="1" applyAlignment="1">
      <alignment horizontal="left"/>
    </xf>
    <xf numFmtId="0" fontId="25" fillId="2" borderId="4" xfId="0" applyFont="1" applyFill="1" applyBorder="1" applyAlignment="1">
      <alignment horizontal="left" wrapText="1"/>
    </xf>
    <xf numFmtId="0" fontId="25" fillId="3" borderId="0" xfId="0" applyFont="1" applyFill="1" applyAlignment="1"/>
    <xf numFmtId="0" fontId="55" fillId="3" borderId="0" xfId="0" applyFont="1" applyFill="1"/>
    <xf numFmtId="0" fontId="13" fillId="3" borderId="0" xfId="0" applyFont="1" applyFill="1" applyAlignment="1"/>
    <xf numFmtId="0" fontId="32" fillId="3" borderId="0" xfId="5" applyFont="1" applyFill="1"/>
    <xf numFmtId="0" fontId="29" fillId="3" borderId="0" xfId="5" applyFont="1" applyFill="1"/>
    <xf numFmtId="43" fontId="29" fillId="3" borderId="0" xfId="6" applyFont="1" applyFill="1" applyBorder="1"/>
    <xf numFmtId="0" fontId="29" fillId="3" borderId="0" xfId="5" applyFont="1" applyFill="1" applyAlignment="1">
      <alignment horizontal="right"/>
    </xf>
    <xf numFmtId="0" fontId="29" fillId="3" borderId="0" xfId="2" applyFont="1" applyFill="1" applyBorder="1"/>
    <xf numFmtId="0" fontId="59" fillId="5" borderId="7" xfId="0" applyFont="1" applyFill="1" applyBorder="1"/>
    <xf numFmtId="0" fontId="59" fillId="11" borderId="7" xfId="0" applyFont="1" applyFill="1" applyBorder="1" applyAlignment="1">
      <alignment horizontal="left" indent="1"/>
    </xf>
    <xf numFmtId="0" fontId="29" fillId="5" borderId="7" xfId="0" applyFont="1" applyFill="1" applyBorder="1" applyAlignment="1">
      <alignment horizontal="left" indent="2"/>
    </xf>
    <xf numFmtId="9" fontId="29" fillId="11" borderId="7" xfId="3" applyFont="1" applyFill="1" applyBorder="1" applyAlignment="1">
      <alignment horizontal="left" indent="2"/>
    </xf>
    <xf numFmtId="0" fontId="59" fillId="5" borderId="7" xfId="0" applyFont="1" applyFill="1" applyBorder="1" applyAlignment="1">
      <alignment horizontal="left" indent="1"/>
    </xf>
    <xf numFmtId="0" fontId="29" fillId="9" borderId="13" xfId="0" applyFont="1" applyFill="1" applyBorder="1" applyAlignment="1">
      <alignment horizontal="left" indent="2"/>
    </xf>
    <xf numFmtId="1" fontId="29" fillId="5" borderId="13" xfId="3" applyNumberFormat="1" applyFont="1" applyFill="1" applyBorder="1" applyAlignment="1">
      <alignment horizontal="left" indent="2"/>
    </xf>
    <xf numFmtId="3" fontId="29" fillId="9" borderId="41" xfId="0" applyNumberFormat="1" applyFont="1" applyFill="1" applyBorder="1" applyAlignment="1">
      <alignment horizontal="left" indent="2"/>
    </xf>
    <xf numFmtId="0" fontId="59" fillId="5" borderId="25" xfId="0" applyFont="1" applyFill="1" applyBorder="1"/>
    <xf numFmtId="0" fontId="60" fillId="11" borderId="14" xfId="0" applyFont="1" applyFill="1" applyBorder="1" applyAlignment="1">
      <alignment horizontal="left" indent="2"/>
    </xf>
    <xf numFmtId="0" fontId="60" fillId="5" borderId="26" xfId="0" applyFont="1" applyFill="1" applyBorder="1" applyAlignment="1">
      <alignment horizontal="left" indent="2"/>
    </xf>
    <xf numFmtId="0" fontId="59" fillId="5" borderId="24" xfId="0" applyFont="1" applyFill="1" applyBorder="1"/>
    <xf numFmtId="3" fontId="29" fillId="10" borderId="8" xfId="0" applyNumberFormat="1" applyFont="1" applyFill="1" applyBorder="1" applyAlignment="1">
      <alignment horizontal="right" wrapText="1"/>
    </xf>
    <xf numFmtId="3" fontId="29" fillId="10" borderId="8" xfId="0" applyNumberFormat="1" applyFont="1" applyFill="1" applyBorder="1" applyAlignment="1">
      <alignment horizontal="center" vertical="center" wrapText="1"/>
    </xf>
    <xf numFmtId="3" fontId="29" fillId="10" borderId="9" xfId="0" applyNumberFormat="1" applyFont="1" applyFill="1" applyBorder="1" applyAlignment="1">
      <alignment horizontal="center" vertical="center" wrapText="1"/>
    </xf>
    <xf numFmtId="166" fontId="57" fillId="5" borderId="8" xfId="0" applyNumberFormat="1" applyFont="1" applyFill="1" applyBorder="1"/>
    <xf numFmtId="166" fontId="57" fillId="5" borderId="9" xfId="0" applyNumberFormat="1" applyFont="1" applyFill="1" applyBorder="1"/>
    <xf numFmtId="166" fontId="57" fillId="11" borderId="8" xfId="0" applyNumberFormat="1" applyFont="1" applyFill="1" applyBorder="1"/>
    <xf numFmtId="166" fontId="57" fillId="11" borderId="9" xfId="0" applyNumberFormat="1" applyFont="1" applyFill="1" applyBorder="1"/>
    <xf numFmtId="166" fontId="4" fillId="5" borderId="8" xfId="0" applyNumberFormat="1" applyFont="1" applyFill="1" applyBorder="1"/>
    <xf numFmtId="166" fontId="4" fillId="5" borderId="9" xfId="0" applyNumberFormat="1" applyFont="1" applyFill="1" applyBorder="1"/>
    <xf numFmtId="166" fontId="4" fillId="11" borderId="8" xfId="0" applyNumberFormat="1" applyFont="1" applyFill="1" applyBorder="1"/>
    <xf numFmtId="166" fontId="4" fillId="11" borderId="9" xfId="0" applyNumberFormat="1" applyFont="1" applyFill="1" applyBorder="1"/>
    <xf numFmtId="166" fontId="4" fillId="11" borderId="27" xfId="0" applyNumberFormat="1" applyFont="1" applyFill="1" applyBorder="1"/>
    <xf numFmtId="166" fontId="4" fillId="11" borderId="30" xfId="0" applyNumberFormat="1" applyFont="1" applyFill="1" applyBorder="1"/>
    <xf numFmtId="166" fontId="57" fillId="5" borderId="28" xfId="0" applyNumberFormat="1" applyFont="1" applyFill="1" applyBorder="1"/>
    <xf numFmtId="166" fontId="57" fillId="5" borderId="29" xfId="0" applyNumberFormat="1" applyFont="1" applyFill="1" applyBorder="1"/>
    <xf numFmtId="166" fontId="44" fillId="11" borderId="15" xfId="0" applyNumberFormat="1" applyFont="1" applyFill="1" applyBorder="1"/>
    <xf numFmtId="166" fontId="44" fillId="11" borderId="16" xfId="0" applyNumberFormat="1" applyFont="1" applyFill="1" applyBorder="1"/>
    <xf numFmtId="166" fontId="44" fillId="5" borderId="27" xfId="0" applyNumberFormat="1" applyFont="1" applyFill="1" applyBorder="1"/>
    <xf numFmtId="166" fontId="44" fillId="5" borderId="30" xfId="0" applyNumberFormat="1" applyFont="1" applyFill="1" applyBorder="1"/>
    <xf numFmtId="166" fontId="57" fillId="5" borderId="38" xfId="0" applyNumberFormat="1" applyFont="1" applyFill="1" applyBorder="1"/>
    <xf numFmtId="166" fontId="57" fillId="5" borderId="49" xfId="0" applyNumberFormat="1" applyFont="1" applyFill="1" applyBorder="1"/>
    <xf numFmtId="165" fontId="54" fillId="3" borderId="0" xfId="0" applyNumberFormat="1" applyFont="1" applyFill="1"/>
    <xf numFmtId="166" fontId="29" fillId="5" borderId="8" xfId="0" applyNumberFormat="1" applyFont="1" applyFill="1" applyBorder="1"/>
    <xf numFmtId="166" fontId="29" fillId="5" borderId="9" xfId="0" applyNumberFormat="1" applyFont="1" applyFill="1" applyBorder="1"/>
    <xf numFmtId="166" fontId="29" fillId="11" borderId="8" xfId="0" applyNumberFormat="1" applyFont="1" applyFill="1" applyBorder="1"/>
    <xf numFmtId="166" fontId="29" fillId="11" borderId="9" xfId="0" applyNumberFormat="1" applyFont="1" applyFill="1" applyBorder="1"/>
    <xf numFmtId="165" fontId="6" fillId="2" borderId="0" xfId="0" applyNumberFormat="1" applyFont="1" applyFill="1" applyAlignment="1">
      <alignment horizontal="right"/>
    </xf>
    <xf numFmtId="0" fontId="65" fillId="0" borderId="0" xfId="0" applyFont="1"/>
    <xf numFmtId="0" fontId="25" fillId="3" borderId="0" xfId="0" applyFont="1" applyFill="1" applyAlignment="1">
      <alignment horizontal="left" wrapText="1"/>
    </xf>
    <xf numFmtId="0" fontId="25" fillId="3" borderId="0" xfId="0" applyFont="1" applyFill="1" applyAlignment="1">
      <alignment horizontal="justify" wrapText="1"/>
    </xf>
    <xf numFmtId="0" fontId="25" fillId="3" borderId="0" xfId="0" applyFont="1" applyFill="1" applyAlignment="1">
      <alignment wrapText="1"/>
    </xf>
    <xf numFmtId="0" fontId="38" fillId="3" borderId="0" xfId="0" applyFont="1" applyFill="1"/>
    <xf numFmtId="0" fontId="38" fillId="3" borderId="0" xfId="2" applyFont="1" applyFill="1" applyBorder="1"/>
    <xf numFmtId="0" fontId="39" fillId="7" borderId="50" xfId="0" applyFont="1" applyFill="1" applyBorder="1" applyAlignment="1">
      <alignment horizontal="center" vertical="center" wrapText="1"/>
    </xf>
    <xf numFmtId="9" fontId="6" fillId="2" borderId="0" xfId="3" applyFont="1" applyFill="1" applyAlignment="1">
      <alignment vertical="center" wrapText="1"/>
    </xf>
    <xf numFmtId="167" fontId="6" fillId="2" borderId="0" xfId="3" applyNumberFormat="1" applyFont="1" applyFill="1" applyBorder="1"/>
    <xf numFmtId="0" fontId="68" fillId="7" borderId="39" xfId="0" applyFont="1" applyFill="1" applyBorder="1" applyAlignment="1">
      <alignment horizontal="center"/>
    </xf>
    <xf numFmtId="0" fontId="68" fillId="7" borderId="32" xfId="0" applyFont="1" applyFill="1" applyBorder="1" applyAlignment="1">
      <alignment horizontal="center"/>
    </xf>
    <xf numFmtId="0" fontId="25" fillId="5" borderId="14" xfId="0" applyFont="1" applyFill="1" applyBorder="1" applyAlignment="1">
      <alignment horizontal="left" vertical="center" wrapText="1"/>
    </xf>
    <xf numFmtId="9" fontId="69" fillId="5" borderId="14" xfId="3" applyFont="1" applyFill="1" applyBorder="1" applyAlignment="1">
      <alignment horizontal="right" vertical="center" wrapText="1"/>
    </xf>
    <xf numFmtId="0" fontId="25" fillId="9" borderId="7" xfId="0" applyFont="1" applyFill="1" applyBorder="1" applyAlignment="1">
      <alignment horizontal="left" vertical="center" wrapText="1"/>
    </xf>
    <xf numFmtId="9" fontId="69" fillId="9" borderId="7" xfId="3" applyFont="1" applyFill="1" applyBorder="1" applyAlignment="1">
      <alignment horizontal="right" vertical="center" wrapText="1"/>
    </xf>
    <xf numFmtId="0" fontId="32" fillId="7" borderId="23" xfId="0" applyFont="1" applyFill="1" applyBorder="1" applyAlignment="1">
      <alignment horizontal="left"/>
    </xf>
    <xf numFmtId="9" fontId="70" fillId="7" borderId="23" xfId="3" applyFont="1" applyFill="1" applyBorder="1" applyAlignment="1">
      <alignment horizontal="right"/>
    </xf>
    <xf numFmtId="3" fontId="38" fillId="10" borderId="8" xfId="0" applyNumberFormat="1" applyFont="1" applyFill="1" applyBorder="1" applyAlignment="1">
      <alignment horizontal="right" wrapText="1"/>
    </xf>
    <xf numFmtId="3" fontId="38" fillId="10" borderId="9" xfId="0" applyNumberFormat="1" applyFont="1" applyFill="1" applyBorder="1" applyAlignment="1">
      <alignment horizontal="right" wrapText="1"/>
    </xf>
    <xf numFmtId="0" fontId="41" fillId="5" borderId="14" xfId="0" applyFont="1" applyFill="1" applyBorder="1"/>
    <xf numFmtId="3" fontId="41" fillId="5" borderId="15" xfId="0" applyNumberFormat="1" applyFont="1" applyFill="1" applyBorder="1"/>
    <xf numFmtId="3" fontId="41" fillId="5" borderId="16" xfId="0" applyNumberFormat="1" applyFont="1" applyFill="1" applyBorder="1"/>
    <xf numFmtId="0" fontId="38" fillId="11" borderId="7" xfId="0" applyFont="1" applyFill="1" applyBorder="1" applyAlignment="1">
      <alignment horizontal="left" indent="1"/>
    </xf>
    <xf numFmtId="3" fontId="38" fillId="11" borderId="8" xfId="0" applyNumberFormat="1" applyFont="1" applyFill="1" applyBorder="1"/>
    <xf numFmtId="3" fontId="38" fillId="11" borderId="9" xfId="0" applyNumberFormat="1" applyFont="1" applyFill="1" applyBorder="1"/>
    <xf numFmtId="0" fontId="38" fillId="5" borderId="7" xfId="0" applyFont="1" applyFill="1" applyBorder="1" applyAlignment="1">
      <alignment horizontal="left" indent="1"/>
    </xf>
    <xf numFmtId="3" fontId="38" fillId="5" borderId="8" xfId="0" applyNumberFormat="1" applyFont="1" applyFill="1" applyBorder="1"/>
    <xf numFmtId="3" fontId="38" fillId="5" borderId="9" xfId="0" applyNumberFormat="1" applyFont="1" applyFill="1" applyBorder="1"/>
    <xf numFmtId="0" fontId="41" fillId="5" borderId="25" xfId="0" applyFont="1" applyFill="1" applyBorder="1"/>
    <xf numFmtId="3" fontId="41" fillId="5" borderId="28" xfId="0" applyNumberFormat="1" applyFont="1" applyFill="1" applyBorder="1"/>
    <xf numFmtId="3" fontId="41" fillId="5" borderId="29" xfId="0" applyNumberFormat="1" applyFont="1" applyFill="1" applyBorder="1"/>
    <xf numFmtId="0" fontId="41" fillId="11" borderId="25" xfId="0" applyFont="1" applyFill="1" applyBorder="1"/>
    <xf numFmtId="3" fontId="41" fillId="11" borderId="28" xfId="0" applyNumberFormat="1" applyFont="1" applyFill="1" applyBorder="1"/>
    <xf numFmtId="3" fontId="41" fillId="11" borderId="29" xfId="0" applyNumberFormat="1" applyFont="1" applyFill="1" applyBorder="1"/>
    <xf numFmtId="0" fontId="38" fillId="11" borderId="26" xfId="0" applyFont="1" applyFill="1" applyBorder="1" applyAlignment="1">
      <alignment horizontal="left" indent="1"/>
    </xf>
    <xf numFmtId="3" fontId="38" fillId="11" borderId="27" xfId="0" applyNumberFormat="1" applyFont="1" applyFill="1" applyBorder="1"/>
    <xf numFmtId="3" fontId="38" fillId="11" borderId="30" xfId="0" applyNumberFormat="1" applyFont="1" applyFill="1" applyBorder="1"/>
    <xf numFmtId="0" fontId="41" fillId="5" borderId="24" xfId="0" applyFont="1" applyFill="1" applyBorder="1"/>
    <xf numFmtId="3" fontId="41" fillId="5" borderId="38" xfId="0" applyNumberFormat="1" applyFont="1" applyFill="1" applyBorder="1"/>
    <xf numFmtId="3" fontId="41" fillId="5" borderId="49" xfId="0" applyNumberFormat="1" applyFont="1" applyFill="1" applyBorder="1"/>
    <xf numFmtId="3" fontId="41" fillId="8" borderId="25" xfId="0" applyNumberFormat="1" applyFont="1" applyFill="1" applyBorder="1"/>
    <xf numFmtId="2" fontId="41" fillId="8" borderId="28" xfId="0" applyNumberFormat="1" applyFont="1" applyFill="1" applyBorder="1" applyAlignment="1">
      <alignment horizontal="right"/>
    </xf>
    <xf numFmtId="0" fontId="41" fillId="9" borderId="7" xfId="0" applyFont="1" applyFill="1" applyBorder="1" applyAlignment="1">
      <alignment horizontal="left" indent="1"/>
    </xf>
    <xf numFmtId="3" fontId="41" fillId="9" borderId="7" xfId="0" applyNumberFormat="1" applyFont="1" applyFill="1" applyBorder="1"/>
    <xf numFmtId="2" fontId="41" fillId="9" borderId="8" xfId="0" applyNumberFormat="1" applyFont="1" applyFill="1" applyBorder="1" applyAlignment="1">
      <alignment horizontal="right"/>
    </xf>
    <xf numFmtId="3" fontId="38" fillId="8" borderId="7" xfId="0" applyNumberFormat="1" applyFont="1" applyFill="1" applyBorder="1"/>
    <xf numFmtId="2" fontId="38" fillId="8" borderId="8" xfId="0" applyNumberFormat="1" applyFont="1" applyFill="1" applyBorder="1"/>
    <xf numFmtId="3" fontId="38" fillId="9" borderId="7" xfId="0" applyNumberFormat="1" applyFont="1" applyFill="1" applyBorder="1"/>
    <xf numFmtId="2" fontId="38" fillId="9" borderId="8" xfId="0" applyNumberFormat="1" applyFont="1" applyFill="1" applyBorder="1"/>
    <xf numFmtId="0" fontId="41" fillId="9" borderId="26" xfId="0" applyFont="1" applyFill="1" applyBorder="1" applyAlignment="1">
      <alignment horizontal="left" indent="1"/>
    </xf>
    <xf numFmtId="3" fontId="41" fillId="9" borderId="27" xfId="0" applyNumberFormat="1" applyFont="1" applyFill="1" applyBorder="1"/>
    <xf numFmtId="3" fontId="41" fillId="9" borderId="37" xfId="0" applyNumberFormat="1" applyFont="1" applyFill="1" applyBorder="1"/>
    <xf numFmtId="3" fontId="38" fillId="9" borderId="26" xfId="0" applyNumberFormat="1" applyFont="1" applyFill="1" applyBorder="1"/>
    <xf numFmtId="2" fontId="38" fillId="9" borderId="27" xfId="0" applyNumberFormat="1" applyFont="1" applyFill="1" applyBorder="1"/>
    <xf numFmtId="3" fontId="41" fillId="9" borderId="30" xfId="0" applyNumberFormat="1" applyFont="1" applyFill="1" applyBorder="1"/>
    <xf numFmtId="0" fontId="41" fillId="8" borderId="25" xfId="0" applyFont="1" applyFill="1" applyBorder="1" applyAlignment="1">
      <alignment wrapText="1"/>
    </xf>
    <xf numFmtId="3" fontId="41" fillId="8" borderId="28" xfId="0" applyNumberFormat="1" applyFont="1" applyFill="1" applyBorder="1" applyAlignment="1">
      <alignment vertical="center"/>
    </xf>
    <xf numFmtId="3" fontId="41" fillId="8" borderId="33" xfId="0" applyNumberFormat="1" applyFont="1" applyFill="1" applyBorder="1" applyAlignment="1">
      <alignment vertical="center"/>
    </xf>
    <xf numFmtId="3" fontId="41" fillId="8" borderId="25" xfId="0" applyNumberFormat="1" applyFont="1" applyFill="1" applyBorder="1" applyAlignment="1">
      <alignment vertical="center"/>
    </xf>
    <xf numFmtId="2" fontId="41" fillId="8" borderId="28" xfId="0" applyNumberFormat="1" applyFont="1" applyFill="1" applyBorder="1" applyAlignment="1">
      <alignment vertical="center"/>
    </xf>
    <xf numFmtId="2" fontId="41" fillId="8" borderId="28" xfId="3" applyNumberFormat="1" applyFont="1" applyFill="1" applyBorder="1" applyAlignment="1">
      <alignment vertical="center"/>
    </xf>
    <xf numFmtId="3" fontId="41" fillId="8" borderId="29" xfId="0" applyNumberFormat="1" applyFont="1" applyFill="1" applyBorder="1" applyAlignment="1">
      <alignment vertical="center"/>
    </xf>
    <xf numFmtId="2" fontId="41" fillId="9" borderId="8" xfId="0" applyNumberFormat="1" applyFont="1" applyFill="1" applyBorder="1"/>
    <xf numFmtId="0" fontId="41" fillId="8" borderId="7" xfId="0" applyFont="1" applyFill="1" applyBorder="1" applyAlignment="1">
      <alignment horizontal="left" indent="1"/>
    </xf>
    <xf numFmtId="3" fontId="41" fillId="8" borderId="7" xfId="0" applyNumberFormat="1" applyFont="1" applyFill="1" applyBorder="1"/>
    <xf numFmtId="2" fontId="41" fillId="8" borderId="8" xfId="0" applyNumberFormat="1" applyFont="1" applyFill="1" applyBorder="1"/>
    <xf numFmtId="3" fontId="38" fillId="9" borderId="11" xfId="0" applyNumberFormat="1" applyFont="1" applyFill="1" applyBorder="1"/>
    <xf numFmtId="3" fontId="38" fillId="9" borderId="36" xfId="0" applyNumberFormat="1" applyFont="1" applyFill="1" applyBorder="1"/>
    <xf numFmtId="3" fontId="38" fillId="9" borderId="10" xfId="0" applyNumberFormat="1" applyFont="1" applyFill="1" applyBorder="1"/>
    <xf numFmtId="2" fontId="38" fillId="9" borderId="11" xfId="0" applyNumberFormat="1" applyFont="1" applyFill="1" applyBorder="1"/>
    <xf numFmtId="2" fontId="38" fillId="9" borderId="11" xfId="3" applyNumberFormat="1" applyFont="1" applyFill="1" applyBorder="1"/>
    <xf numFmtId="3" fontId="38" fillId="9" borderId="12" xfId="0" applyNumberFormat="1" applyFont="1" applyFill="1" applyBorder="1"/>
    <xf numFmtId="0" fontId="41" fillId="8" borderId="26" xfId="0" applyFont="1" applyFill="1" applyBorder="1" applyAlignment="1">
      <alignment horizontal="left" indent="1"/>
    </xf>
    <xf numFmtId="3" fontId="41" fillId="8" borderId="27" xfId="0" applyNumberFormat="1" applyFont="1" applyFill="1" applyBorder="1"/>
    <xf numFmtId="3" fontId="41" fillId="8" borderId="37" xfId="0" applyNumberFormat="1" applyFont="1" applyFill="1" applyBorder="1"/>
    <xf numFmtId="3" fontId="41" fillId="8" borderId="30" xfId="0" applyNumberFormat="1" applyFont="1" applyFill="1" applyBorder="1"/>
    <xf numFmtId="0" fontId="41" fillId="9" borderId="25" xfId="0" applyFont="1" applyFill="1" applyBorder="1" applyAlignment="1">
      <alignment wrapText="1"/>
    </xf>
    <xf numFmtId="3" fontId="41" fillId="9" borderId="28" xfId="0" applyNumberFormat="1" applyFont="1" applyFill="1" applyBorder="1" applyAlignment="1">
      <alignment vertical="center" wrapText="1"/>
    </xf>
    <xf numFmtId="3" fontId="41" fillId="9" borderId="33" xfId="0" applyNumberFormat="1" applyFont="1" applyFill="1" applyBorder="1" applyAlignment="1">
      <alignment vertical="center" wrapText="1"/>
    </xf>
    <xf numFmtId="3" fontId="41" fillId="9" borderId="25" xfId="0" applyNumberFormat="1" applyFont="1" applyFill="1" applyBorder="1" applyAlignment="1">
      <alignment vertical="center" wrapText="1"/>
    </xf>
    <xf numFmtId="2" fontId="41" fillId="9" borderId="28" xfId="0" applyNumberFormat="1" applyFont="1" applyFill="1" applyBorder="1" applyAlignment="1">
      <alignment vertical="center" wrapText="1"/>
    </xf>
    <xf numFmtId="2" fontId="41" fillId="9" borderId="28" xfId="3" applyNumberFormat="1" applyFont="1" applyFill="1" applyBorder="1" applyAlignment="1">
      <alignment vertical="center" wrapText="1"/>
    </xf>
    <xf numFmtId="3" fontId="41" fillId="9" borderId="29" xfId="0" applyNumberFormat="1" applyFont="1" applyFill="1" applyBorder="1" applyAlignment="1">
      <alignment vertical="center" wrapText="1"/>
    </xf>
    <xf numFmtId="0" fontId="38" fillId="9" borderId="10" xfId="0" applyFont="1" applyFill="1" applyBorder="1" applyAlignment="1">
      <alignment horizontal="left" indent="2"/>
    </xf>
    <xf numFmtId="0" fontId="41" fillId="8" borderId="10" xfId="0" applyFont="1" applyFill="1" applyBorder="1" applyAlignment="1">
      <alignment horizontal="left" indent="1"/>
    </xf>
    <xf numFmtId="3" fontId="41" fillId="8" borderId="11" xfId="0" applyNumberFormat="1" applyFont="1" applyFill="1" applyBorder="1"/>
    <xf numFmtId="3" fontId="41" fillId="8" borderId="36" xfId="0" applyNumberFormat="1" applyFont="1" applyFill="1" applyBorder="1"/>
    <xf numFmtId="3" fontId="41" fillId="8" borderId="10" xfId="0" applyNumberFormat="1" applyFont="1" applyFill="1" applyBorder="1"/>
    <xf numFmtId="2" fontId="41" fillId="8" borderId="11" xfId="0" applyNumberFormat="1" applyFont="1" applyFill="1" applyBorder="1"/>
    <xf numFmtId="2" fontId="41" fillId="8" borderId="11" xfId="3" applyNumberFormat="1" applyFont="1" applyFill="1" applyBorder="1"/>
    <xf numFmtId="3" fontId="41" fillId="8" borderId="12" xfId="0" applyNumberFormat="1" applyFont="1" applyFill="1" applyBorder="1"/>
    <xf numFmtId="3" fontId="38" fillId="9" borderId="30" xfId="0" applyNumberFormat="1" applyFont="1" applyFill="1" applyBorder="1"/>
    <xf numFmtId="0" fontId="38" fillId="7" borderId="27" xfId="0" applyFont="1" applyFill="1" applyBorder="1" applyAlignment="1">
      <alignment horizontal="center" vertical="center" wrapText="1"/>
    </xf>
    <xf numFmtId="3" fontId="38" fillId="10" borderId="8" xfId="0" applyNumberFormat="1" applyFont="1" applyFill="1" applyBorder="1" applyAlignment="1">
      <alignment horizontal="right"/>
    </xf>
    <xf numFmtId="0" fontId="41" fillId="8" borderId="7" xfId="0" applyFont="1" applyFill="1" applyBorder="1" applyAlignment="1">
      <alignment vertical="center"/>
    </xf>
    <xf numFmtId="3" fontId="41" fillId="8" borderId="8" xfId="0" applyNumberFormat="1" applyFont="1" applyFill="1" applyBorder="1" applyAlignment="1">
      <alignment vertical="center"/>
    </xf>
    <xf numFmtId="3" fontId="41" fillId="8" borderId="9" xfId="0" applyNumberFormat="1" applyFont="1" applyFill="1" applyBorder="1" applyAlignment="1">
      <alignment vertical="center"/>
    </xf>
    <xf numFmtId="0" fontId="41" fillId="11" borderId="7" xfId="0" applyFont="1" applyFill="1" applyBorder="1" applyAlignment="1">
      <alignment vertical="center" wrapText="1"/>
    </xf>
    <xf numFmtId="3" fontId="41" fillId="11" borderId="8" xfId="0" applyNumberFormat="1" applyFont="1" applyFill="1" applyBorder="1" applyAlignment="1">
      <alignment vertical="center"/>
    </xf>
    <xf numFmtId="3" fontId="41" fillId="11" borderId="9" xfId="0" applyNumberFormat="1" applyFont="1" applyFill="1" applyBorder="1" applyAlignment="1">
      <alignment vertical="center"/>
    </xf>
    <xf numFmtId="0" fontId="38" fillId="8" borderId="7" xfId="0" quotePrefix="1" applyFont="1" applyFill="1" applyBorder="1" applyAlignment="1">
      <alignment horizontal="left" vertical="center" wrapText="1"/>
    </xf>
    <xf numFmtId="3" fontId="38" fillId="8" borderId="8" xfId="0" applyNumberFormat="1" applyFont="1" applyFill="1" applyBorder="1" applyAlignment="1">
      <alignment vertical="center"/>
    </xf>
    <xf numFmtId="3" fontId="38" fillId="8" borderId="9" xfId="0" applyNumberFormat="1" applyFont="1" applyFill="1" applyBorder="1" applyAlignment="1">
      <alignment vertical="center"/>
    </xf>
    <xf numFmtId="0" fontId="38" fillId="11" borderId="7" xfId="0" quotePrefix="1" applyFont="1" applyFill="1" applyBorder="1" applyAlignment="1">
      <alignment horizontal="left" vertical="center"/>
    </xf>
    <xf numFmtId="3" fontId="38" fillId="11" borderId="8" xfId="0" applyNumberFormat="1" applyFont="1" applyFill="1" applyBorder="1" applyAlignment="1">
      <alignment vertical="center"/>
    </xf>
    <xf numFmtId="3" fontId="38" fillId="11" borderId="9" xfId="0" applyNumberFormat="1" applyFont="1" applyFill="1" applyBorder="1" applyAlignment="1">
      <alignment vertical="center"/>
    </xf>
    <xf numFmtId="0" fontId="41" fillId="8" borderId="26" xfId="0" applyFont="1" applyFill="1" applyBorder="1" applyAlignment="1">
      <alignment vertical="center"/>
    </xf>
    <xf numFmtId="3" fontId="41" fillId="8" borderId="27" xfId="0" applyNumberFormat="1" applyFont="1" applyFill="1" applyBorder="1" applyAlignment="1">
      <alignment vertical="center"/>
    </xf>
    <xf numFmtId="3" fontId="41" fillId="8" borderId="30" xfId="0" applyNumberFormat="1" applyFont="1" applyFill="1" applyBorder="1" applyAlignment="1">
      <alignment vertical="center"/>
    </xf>
    <xf numFmtId="3" fontId="25" fillId="3" borderId="0" xfId="0" applyNumberFormat="1" applyFont="1" applyFill="1"/>
    <xf numFmtId="0" fontId="25" fillId="2" borderId="0" xfId="0" applyFont="1" applyFill="1"/>
    <xf numFmtId="0" fontId="43" fillId="3" borderId="0" xfId="0" applyFont="1" applyFill="1" applyAlignment="1">
      <alignment horizontal="left"/>
    </xf>
    <xf numFmtId="2" fontId="6" fillId="3" borderId="0" xfId="0" applyNumberFormat="1" applyFont="1" applyFill="1" applyAlignment="1">
      <alignment horizontal="left"/>
    </xf>
    <xf numFmtId="2" fontId="27" fillId="3" borderId="0" xfId="0" applyNumberFormat="1" applyFont="1" applyFill="1" applyBorder="1" applyAlignment="1">
      <alignment horizontal="center" vertical="center" wrapText="1"/>
    </xf>
    <xf numFmtId="3" fontId="38" fillId="3" borderId="0" xfId="0" applyNumberFormat="1" applyFont="1" applyFill="1" applyBorder="1" applyAlignment="1">
      <alignment horizontal="right" wrapText="1"/>
    </xf>
    <xf numFmtId="3" fontId="38" fillId="3" borderId="0" xfId="0" applyNumberFormat="1" applyFont="1" applyFill="1" applyBorder="1"/>
    <xf numFmtId="0" fontId="62" fillId="3" borderId="0" xfId="0" applyFont="1" applyFill="1" applyAlignment="1">
      <alignment wrapText="1"/>
    </xf>
    <xf numFmtId="0" fontId="27" fillId="3" borderId="75" xfId="0" applyFont="1" applyFill="1" applyBorder="1" applyAlignment="1">
      <alignment horizontal="left"/>
    </xf>
    <xf numFmtId="0" fontId="27" fillId="3" borderId="76" xfId="0" applyFont="1" applyFill="1" applyBorder="1" applyAlignment="1">
      <alignment horizontal="left"/>
    </xf>
    <xf numFmtId="2" fontId="27" fillId="3" borderId="76" xfId="0" applyNumberFormat="1" applyFont="1" applyFill="1" applyBorder="1" applyAlignment="1">
      <alignment horizontal="center" vertical="center" wrapText="1"/>
    </xf>
    <xf numFmtId="2" fontId="27" fillId="3" borderId="77" xfId="0" applyNumberFormat="1" applyFont="1" applyFill="1" applyBorder="1" applyAlignment="1">
      <alignment horizontal="center" vertical="center" wrapText="1"/>
    </xf>
    <xf numFmtId="0" fontId="6" fillId="3" borderId="80" xfId="0" applyFont="1" applyFill="1" applyBorder="1" applyAlignment="1">
      <alignment horizontal="left"/>
    </xf>
    <xf numFmtId="0" fontId="38" fillId="3" borderId="82" xfId="0" applyFont="1" applyFill="1" applyBorder="1" applyAlignment="1">
      <alignment horizontal="left"/>
    </xf>
    <xf numFmtId="3" fontId="38" fillId="3" borderId="82" xfId="0" applyNumberFormat="1" applyFont="1" applyFill="1" applyBorder="1" applyAlignment="1">
      <alignment horizontal="right" wrapText="1"/>
    </xf>
    <xf numFmtId="3" fontId="38" fillId="3" borderId="83" xfId="0" applyNumberFormat="1" applyFont="1" applyFill="1" applyBorder="1" applyAlignment="1">
      <alignment horizontal="right" wrapText="1"/>
    </xf>
    <xf numFmtId="3" fontId="38" fillId="3" borderId="80" xfId="0" applyNumberFormat="1" applyFont="1" applyFill="1" applyBorder="1" applyAlignment="1">
      <alignment horizontal="right" wrapText="1"/>
    </xf>
    <xf numFmtId="3" fontId="38" fillId="3" borderId="84" xfId="0" applyNumberFormat="1" applyFont="1" applyFill="1" applyBorder="1" applyAlignment="1">
      <alignment horizontal="right" wrapText="1"/>
    </xf>
    <xf numFmtId="0" fontId="38" fillId="3" borderId="80" xfId="0" applyFont="1" applyFill="1" applyBorder="1" applyAlignment="1">
      <alignment horizontal="left"/>
    </xf>
    <xf numFmtId="3" fontId="38" fillId="3" borderId="80" xfId="0" applyNumberFormat="1" applyFont="1" applyFill="1" applyBorder="1"/>
    <xf numFmtId="3" fontId="38" fillId="3" borderId="84" xfId="0" applyNumberFormat="1" applyFont="1" applyFill="1" applyBorder="1"/>
    <xf numFmtId="0" fontId="38" fillId="3" borderId="85" xfId="0" applyFont="1" applyFill="1" applyBorder="1" applyAlignment="1">
      <alignment horizontal="left"/>
    </xf>
    <xf numFmtId="3" fontId="38" fillId="3" borderId="85" xfId="0" applyNumberFormat="1" applyFont="1" applyFill="1" applyBorder="1"/>
    <xf numFmtId="3" fontId="38" fillId="3" borderId="86" xfId="0" applyNumberFormat="1" applyFont="1" applyFill="1" applyBorder="1"/>
    <xf numFmtId="3" fontId="38" fillId="3" borderId="82" xfId="0" applyNumberFormat="1" applyFont="1" applyFill="1" applyBorder="1"/>
    <xf numFmtId="3" fontId="38" fillId="3" borderId="83" xfId="0" applyNumberFormat="1" applyFont="1" applyFill="1" applyBorder="1"/>
    <xf numFmtId="0" fontId="72" fillId="3" borderId="0" xfId="0" applyFont="1" applyFill="1" applyAlignment="1">
      <alignment horizontal="center"/>
    </xf>
    <xf numFmtId="0" fontId="72" fillId="3" borderId="0" xfId="0" applyFont="1" applyFill="1"/>
    <xf numFmtId="3" fontId="72" fillId="3" borderId="0" xfId="0" applyNumberFormat="1" applyFont="1" applyFill="1"/>
    <xf numFmtId="2" fontId="27" fillId="3" borderId="76" xfId="0" applyNumberFormat="1" applyFont="1" applyFill="1" applyBorder="1" applyAlignment="1">
      <alignment horizontal="center" vertical="center"/>
    </xf>
    <xf numFmtId="2" fontId="27" fillId="3" borderId="77" xfId="0" applyNumberFormat="1" applyFont="1" applyFill="1" applyBorder="1" applyAlignment="1">
      <alignment horizontal="center" vertical="center"/>
    </xf>
    <xf numFmtId="166" fontId="26" fillId="3" borderId="0" xfId="0" applyNumberFormat="1" applyFont="1" applyFill="1"/>
    <xf numFmtId="9" fontId="6" fillId="2" borderId="0" xfId="3" applyFont="1" applyFill="1"/>
    <xf numFmtId="0" fontId="9" fillId="9" borderId="7" xfId="0" applyFont="1" applyFill="1" applyBorder="1" applyAlignment="1">
      <alignment horizontal="left" vertical="center" wrapText="1" indent="1"/>
    </xf>
    <xf numFmtId="0" fontId="9" fillId="8" borderId="7" xfId="0" applyFont="1" applyFill="1" applyBorder="1" applyAlignment="1">
      <alignment horizontal="left" vertical="center" wrapText="1" indent="1"/>
    </xf>
    <xf numFmtId="0" fontId="11" fillId="8" borderId="7" xfId="0" applyFont="1" applyFill="1" applyBorder="1" applyAlignment="1">
      <alignment horizontal="left" vertical="center" wrapText="1" indent="1"/>
    </xf>
    <xf numFmtId="3" fontId="9" fillId="9" borderId="8" xfId="0" applyNumberFormat="1" applyFont="1" applyFill="1" applyBorder="1" applyAlignment="1">
      <alignment vertical="center"/>
    </xf>
    <xf numFmtId="166" fontId="9" fillId="9" borderId="8" xfId="0" applyNumberFormat="1" applyFont="1" applyFill="1" applyBorder="1" applyAlignment="1">
      <alignment vertical="center"/>
    </xf>
    <xf numFmtId="3" fontId="9" fillId="9" borderId="9" xfId="0" applyNumberFormat="1" applyFont="1" applyFill="1" applyBorder="1" applyAlignment="1">
      <alignment vertical="center"/>
    </xf>
    <xf numFmtId="3" fontId="9" fillId="9" borderId="34" xfId="0" applyNumberFormat="1" applyFont="1" applyFill="1" applyBorder="1" applyAlignment="1">
      <alignment vertical="center"/>
    </xf>
    <xf numFmtId="3" fontId="9" fillId="9" borderId="13" xfId="0" applyNumberFormat="1" applyFont="1" applyFill="1" applyBorder="1" applyAlignment="1">
      <alignment vertical="center"/>
    </xf>
    <xf numFmtId="3" fontId="9" fillId="8" borderId="8" xfId="0" applyNumberFormat="1" applyFont="1" applyFill="1" applyBorder="1" applyAlignment="1">
      <alignment vertical="center"/>
    </xf>
    <xf numFmtId="166" fontId="9" fillId="8" borderId="8" xfId="0" applyNumberFormat="1" applyFont="1" applyFill="1" applyBorder="1" applyAlignment="1">
      <alignment vertical="center"/>
    </xf>
    <xf numFmtId="3" fontId="9" fillId="8" borderId="9" xfId="0" applyNumberFormat="1" applyFont="1" applyFill="1" applyBorder="1" applyAlignment="1">
      <alignment vertical="center"/>
    </xf>
    <xf numFmtId="3" fontId="9" fillId="8" borderId="34" xfId="0" applyNumberFormat="1" applyFont="1" applyFill="1" applyBorder="1" applyAlignment="1">
      <alignment vertical="center"/>
    </xf>
    <xf numFmtId="3" fontId="9" fillId="8" borderId="13" xfId="0" applyNumberFormat="1" applyFont="1" applyFill="1" applyBorder="1" applyAlignment="1">
      <alignment vertical="center"/>
    </xf>
    <xf numFmtId="4" fontId="11" fillId="8" borderId="8" xfId="0" applyNumberFormat="1" applyFont="1" applyFill="1" applyBorder="1" applyAlignment="1">
      <alignment vertical="center"/>
    </xf>
    <xf numFmtId="4" fontId="11" fillId="8" borderId="8" xfId="0" applyNumberFormat="1" applyFont="1" applyFill="1" applyBorder="1" applyAlignment="1">
      <alignment horizontal="right" vertical="center"/>
    </xf>
    <xf numFmtId="4" fontId="11" fillId="8" borderId="9" xfId="0" applyNumberFormat="1" applyFont="1" applyFill="1" applyBorder="1" applyAlignment="1">
      <alignment vertical="center"/>
    </xf>
    <xf numFmtId="4" fontId="11" fillId="8" borderId="34" xfId="0" applyNumberFormat="1" applyFont="1" applyFill="1" applyBorder="1" applyAlignment="1">
      <alignment vertical="center"/>
    </xf>
    <xf numFmtId="4" fontId="11" fillId="8" borderId="13" xfId="0" applyNumberFormat="1" applyFont="1" applyFill="1" applyBorder="1" applyAlignment="1">
      <alignment vertical="center"/>
    </xf>
    <xf numFmtId="0" fontId="6" fillId="8" borderId="7" xfId="0" applyFont="1" applyFill="1" applyBorder="1" applyAlignment="1">
      <alignment horizontal="left" vertical="center" wrapText="1" indent="1"/>
    </xf>
    <xf numFmtId="0" fontId="6" fillId="9" borderId="7" xfId="0" applyFont="1" applyFill="1" applyBorder="1" applyAlignment="1">
      <alignment horizontal="left" vertical="center" wrapText="1" indent="1"/>
    </xf>
    <xf numFmtId="0" fontId="11" fillId="9" borderId="7" xfId="0" applyFont="1" applyFill="1" applyBorder="1" applyAlignment="1">
      <alignment horizontal="left" vertical="center" wrapText="1" indent="1"/>
    </xf>
    <xf numFmtId="0" fontId="11" fillId="9" borderId="10" xfId="0" applyFont="1" applyFill="1" applyBorder="1" applyAlignment="1">
      <alignment horizontal="left" vertical="center" wrapText="1" indent="1"/>
    </xf>
    <xf numFmtId="0" fontId="9" fillId="9" borderId="8" xfId="0" applyFont="1" applyFill="1" applyBorder="1" applyAlignment="1">
      <alignment horizontal="left" vertical="center" wrapText="1" indent="1"/>
    </xf>
    <xf numFmtId="0" fontId="9" fillId="8" borderId="8" xfId="0" applyFont="1" applyFill="1" applyBorder="1" applyAlignment="1">
      <alignment horizontal="left" vertical="center" wrapText="1" indent="1"/>
    </xf>
    <xf numFmtId="0" fontId="11" fillId="9" borderId="8" xfId="0" applyFont="1" applyFill="1" applyBorder="1" applyAlignment="1">
      <alignment horizontal="left" vertical="center" wrapText="1" indent="1"/>
    </xf>
    <xf numFmtId="0" fontId="6" fillId="9" borderId="8" xfId="0" applyFont="1" applyFill="1" applyBorder="1" applyAlignment="1">
      <alignment horizontal="left" vertical="center" wrapText="1" indent="1"/>
    </xf>
    <xf numFmtId="0" fontId="6" fillId="8" borderId="8" xfId="0" applyFont="1" applyFill="1" applyBorder="1" applyAlignment="1">
      <alignment horizontal="left" vertical="center" wrapText="1" indent="1"/>
    </xf>
    <xf numFmtId="0" fontId="11" fillId="9" borderId="27" xfId="0" applyFont="1" applyFill="1" applyBorder="1" applyAlignment="1">
      <alignment horizontal="left" vertical="center" wrapText="1" indent="1"/>
    </xf>
    <xf numFmtId="0" fontId="11" fillId="8" borderId="27" xfId="0" applyFont="1" applyFill="1" applyBorder="1" applyAlignment="1">
      <alignment horizontal="left" vertical="center" wrapText="1" indent="1"/>
    </xf>
    <xf numFmtId="4" fontId="11" fillId="8" borderId="27" xfId="0" applyNumberFormat="1" applyFont="1" applyFill="1" applyBorder="1" applyAlignment="1">
      <alignment vertical="center"/>
    </xf>
    <xf numFmtId="166" fontId="8" fillId="8" borderId="27" xfId="0" applyNumberFormat="1" applyFont="1" applyFill="1" applyBorder="1" applyAlignment="1">
      <alignment horizontal="right" vertical="center"/>
    </xf>
    <xf numFmtId="4" fontId="11" fillId="8" borderId="30" xfId="0" applyNumberFormat="1" applyFont="1" applyFill="1" applyBorder="1" applyAlignment="1">
      <alignment vertical="center"/>
    </xf>
    <xf numFmtId="4" fontId="11" fillId="8" borderId="37" xfId="0" applyNumberFormat="1" applyFont="1" applyFill="1" applyBorder="1" applyAlignment="1">
      <alignment vertical="center"/>
    </xf>
    <xf numFmtId="4" fontId="11" fillId="8" borderId="41" xfId="0" applyNumberFormat="1" applyFont="1" applyFill="1" applyBorder="1" applyAlignment="1">
      <alignment vertical="center"/>
    </xf>
    <xf numFmtId="4" fontId="11" fillId="9" borderId="8" xfId="0" applyNumberFormat="1" applyFont="1" applyFill="1" applyBorder="1" applyAlignment="1">
      <alignment vertical="center"/>
    </xf>
    <xf numFmtId="166" fontId="8" fillId="9" borderId="8" xfId="0" applyNumberFormat="1" applyFont="1" applyFill="1" applyBorder="1" applyAlignment="1">
      <alignment horizontal="right" vertical="center"/>
    </xf>
    <xf numFmtId="4" fontId="11" fillId="9" borderId="9" xfId="0" applyNumberFormat="1" applyFont="1" applyFill="1" applyBorder="1" applyAlignment="1">
      <alignment vertical="center"/>
    </xf>
    <xf numFmtId="4" fontId="11" fillId="9" borderId="34" xfId="0" applyNumberFormat="1" applyFont="1" applyFill="1" applyBorder="1" applyAlignment="1">
      <alignment vertical="center"/>
    </xf>
    <xf numFmtId="4" fontId="11" fillId="9" borderId="13" xfId="0" applyNumberFormat="1" applyFont="1" applyFill="1" applyBorder="1" applyAlignment="1">
      <alignment vertical="center"/>
    </xf>
    <xf numFmtId="3" fontId="6" fillId="8" borderId="8" xfId="0" applyNumberFormat="1" applyFont="1" applyFill="1" applyBorder="1" applyAlignment="1">
      <alignment vertical="center"/>
    </xf>
    <xf numFmtId="166" fontId="6" fillId="8" borderId="8" xfId="0" applyNumberFormat="1" applyFont="1" applyFill="1" applyBorder="1" applyAlignment="1">
      <alignment vertical="center"/>
    </xf>
    <xf numFmtId="3" fontId="6" fillId="8" borderId="9" xfId="0" applyNumberFormat="1" applyFont="1" applyFill="1" applyBorder="1" applyAlignment="1">
      <alignment vertical="center"/>
    </xf>
    <xf numFmtId="3" fontId="6" fillId="8" borderId="34" xfId="0" applyNumberFormat="1" applyFont="1" applyFill="1" applyBorder="1" applyAlignment="1">
      <alignment vertical="center"/>
    </xf>
    <xf numFmtId="3" fontId="6" fillId="8" borderId="13" xfId="0" applyNumberFormat="1" applyFont="1" applyFill="1" applyBorder="1" applyAlignment="1">
      <alignment vertical="center"/>
    </xf>
    <xf numFmtId="3" fontId="6" fillId="9" borderId="8" xfId="0" applyNumberFormat="1" applyFont="1" applyFill="1" applyBorder="1" applyAlignment="1">
      <alignment vertical="center"/>
    </xf>
    <xf numFmtId="166" fontId="6" fillId="9" borderId="8" xfId="0" applyNumberFormat="1" applyFont="1" applyFill="1" applyBorder="1" applyAlignment="1">
      <alignment vertical="center"/>
    </xf>
    <xf numFmtId="3" fontId="6" fillId="9" borderId="9" xfId="0" applyNumberFormat="1" applyFont="1" applyFill="1" applyBorder="1" applyAlignment="1">
      <alignment vertical="center"/>
    </xf>
    <xf numFmtId="3" fontId="6" fillId="9" borderId="34" xfId="0" applyNumberFormat="1" applyFont="1" applyFill="1" applyBorder="1" applyAlignment="1">
      <alignment vertical="center"/>
    </xf>
    <xf numFmtId="3" fontId="6" fillId="9" borderId="13" xfId="0" applyNumberFormat="1" applyFont="1" applyFill="1" applyBorder="1" applyAlignment="1">
      <alignment vertical="center"/>
    </xf>
    <xf numFmtId="4" fontId="11" fillId="9" borderId="11" xfId="0" applyNumberFormat="1" applyFont="1" applyFill="1" applyBorder="1" applyAlignment="1">
      <alignment vertical="center"/>
    </xf>
    <xf numFmtId="4" fontId="11" fillId="9" borderId="11" xfId="0" applyNumberFormat="1" applyFont="1" applyFill="1" applyBorder="1" applyAlignment="1">
      <alignment horizontal="right" vertical="center"/>
    </xf>
    <xf numFmtId="4" fontId="11" fillId="9" borderId="12" xfId="0" applyNumberFormat="1" applyFont="1" applyFill="1" applyBorder="1" applyAlignment="1">
      <alignment vertical="center"/>
    </xf>
    <xf numFmtId="4" fontId="11" fillId="9" borderId="36" xfId="0" applyNumberFormat="1" applyFont="1" applyFill="1" applyBorder="1" applyAlignment="1">
      <alignment vertical="center"/>
    </xf>
    <xf numFmtId="4" fontId="11" fillId="9" borderId="52" xfId="0" applyNumberFormat="1" applyFont="1" applyFill="1" applyBorder="1" applyAlignment="1">
      <alignment vertical="center"/>
    </xf>
    <xf numFmtId="3" fontId="41" fillId="8" borderId="28" xfId="0" applyNumberFormat="1" applyFont="1" applyFill="1" applyBorder="1" applyAlignment="1">
      <alignment horizontal="right" vertical="center"/>
    </xf>
    <xf numFmtId="166" fontId="41" fillId="8" borderId="28" xfId="0" applyNumberFormat="1" applyFont="1" applyFill="1" applyBorder="1" applyAlignment="1">
      <alignment horizontal="right" vertical="center"/>
    </xf>
    <xf numFmtId="3" fontId="41" fillId="8" borderId="29" xfId="0" applyNumberFormat="1" applyFont="1" applyFill="1" applyBorder="1" applyAlignment="1">
      <alignment horizontal="right" vertical="center"/>
    </xf>
    <xf numFmtId="3" fontId="41" fillId="8" borderId="33" xfId="0" applyNumberFormat="1" applyFont="1" applyFill="1" applyBorder="1" applyAlignment="1">
      <alignment horizontal="right" vertical="center"/>
    </xf>
    <xf numFmtId="3" fontId="41" fillId="8" borderId="40" xfId="0" applyNumberFormat="1" applyFont="1" applyFill="1" applyBorder="1" applyAlignment="1">
      <alignment horizontal="right" vertical="center"/>
    </xf>
    <xf numFmtId="3" fontId="41" fillId="9" borderId="8" xfId="0" applyNumberFormat="1" applyFont="1" applyFill="1" applyBorder="1" applyAlignment="1">
      <alignment vertical="center"/>
    </xf>
    <xf numFmtId="166" fontId="41" fillId="9" borderId="8" xfId="0" applyNumberFormat="1" applyFont="1" applyFill="1" applyBorder="1" applyAlignment="1">
      <alignment horizontal="right" vertical="center"/>
    </xf>
    <xf numFmtId="3" fontId="41" fillId="9" borderId="9" xfId="0" applyNumberFormat="1" applyFont="1" applyFill="1" applyBorder="1" applyAlignment="1">
      <alignment vertical="center"/>
    </xf>
    <xf numFmtId="3" fontId="41" fillId="9" borderId="34" xfId="0" applyNumberFormat="1" applyFont="1" applyFill="1" applyBorder="1" applyAlignment="1">
      <alignment vertical="center"/>
    </xf>
    <xf numFmtId="3" fontId="41" fillId="9" borderId="13" xfId="0" applyNumberFormat="1" applyFont="1" applyFill="1" applyBorder="1" applyAlignment="1">
      <alignment vertical="center"/>
    </xf>
    <xf numFmtId="166" fontId="41" fillId="8" borderId="8" xfId="0" applyNumberFormat="1" applyFont="1" applyFill="1" applyBorder="1" applyAlignment="1">
      <alignment horizontal="right" vertical="center"/>
    </xf>
    <xf numFmtId="3" fontId="41" fillId="8" borderId="34" xfId="0" applyNumberFormat="1" applyFont="1" applyFill="1" applyBorder="1" applyAlignment="1">
      <alignment vertical="center"/>
    </xf>
    <xf numFmtId="3" fontId="41" fillId="8" borderId="13" xfId="0" applyNumberFormat="1" applyFont="1" applyFill="1" applyBorder="1" applyAlignment="1">
      <alignment vertical="center"/>
    </xf>
    <xf numFmtId="4" fontId="45" fillId="9" borderId="27" xfId="0" applyNumberFormat="1" applyFont="1" applyFill="1" applyBorder="1" applyAlignment="1">
      <alignment vertical="center"/>
    </xf>
    <xf numFmtId="166" fontId="45" fillId="9" borderId="27" xfId="0" quotePrefix="1" applyNumberFormat="1" applyFont="1" applyFill="1" applyBorder="1" applyAlignment="1">
      <alignment horizontal="right" vertical="center"/>
    </xf>
    <xf numFmtId="4" fontId="45" fillId="9" borderId="30" xfId="0" applyNumberFormat="1" applyFont="1" applyFill="1" applyBorder="1" applyAlignment="1">
      <alignment vertical="center"/>
    </xf>
    <xf numFmtId="4" fontId="45" fillId="9" borderId="37" xfId="0" applyNumberFormat="1" applyFont="1" applyFill="1" applyBorder="1" applyAlignment="1">
      <alignment vertical="center"/>
    </xf>
    <xf numFmtId="4" fontId="45" fillId="9" borderId="41" xfId="0" applyNumberFormat="1" applyFont="1" applyFill="1" applyBorder="1" applyAlignment="1">
      <alignment vertical="center"/>
    </xf>
    <xf numFmtId="3" fontId="38" fillId="9" borderId="8" xfId="0" applyNumberFormat="1" applyFont="1" applyFill="1" applyBorder="1" applyAlignment="1">
      <alignment vertical="center"/>
    </xf>
    <xf numFmtId="166" fontId="38" fillId="9" borderId="8" xfId="0" applyNumberFormat="1" applyFont="1" applyFill="1" applyBorder="1" applyAlignment="1">
      <alignment horizontal="right" vertical="center"/>
    </xf>
    <xf numFmtId="3" fontId="38" fillId="9" borderId="9" xfId="0" applyNumberFormat="1" applyFont="1" applyFill="1" applyBorder="1" applyAlignment="1">
      <alignment vertical="center"/>
    </xf>
    <xf numFmtId="3" fontId="38" fillId="9" borderId="34" xfId="0" applyNumberFormat="1" applyFont="1" applyFill="1" applyBorder="1" applyAlignment="1">
      <alignment vertical="center"/>
    </xf>
    <xf numFmtId="3" fontId="38" fillId="9" borderId="13" xfId="0" applyNumberFormat="1" applyFont="1" applyFill="1" applyBorder="1" applyAlignment="1">
      <alignment vertical="center"/>
    </xf>
    <xf numFmtId="166" fontId="38" fillId="8" borderId="8" xfId="0" applyNumberFormat="1" applyFont="1" applyFill="1" applyBorder="1" applyAlignment="1">
      <alignment horizontal="right" vertical="center"/>
    </xf>
    <xf numFmtId="3" fontId="38" fillId="8" borderId="34" xfId="0" applyNumberFormat="1" applyFont="1" applyFill="1" applyBorder="1" applyAlignment="1">
      <alignment vertical="center"/>
    </xf>
    <xf numFmtId="3" fontId="38" fillId="8" borderId="13" xfId="0" applyNumberFormat="1" applyFont="1" applyFill="1" applyBorder="1" applyAlignment="1">
      <alignment vertical="center"/>
    </xf>
    <xf numFmtId="4" fontId="46" fillId="9" borderId="8" xfId="0" applyNumberFormat="1" applyFont="1" applyFill="1" applyBorder="1" applyAlignment="1">
      <alignment vertical="center"/>
    </xf>
    <xf numFmtId="166" fontId="46" fillId="9" borderId="8" xfId="0" quotePrefix="1" applyNumberFormat="1" applyFont="1" applyFill="1" applyBorder="1" applyAlignment="1">
      <alignment horizontal="right" vertical="center"/>
    </xf>
    <xf numFmtId="4" fontId="46" fillId="9" borderId="9" xfId="0" applyNumberFormat="1" applyFont="1" applyFill="1" applyBorder="1" applyAlignment="1">
      <alignment vertical="center"/>
    </xf>
    <xf numFmtId="4" fontId="46" fillId="9" borderId="34" xfId="0" applyNumberFormat="1" applyFont="1" applyFill="1" applyBorder="1" applyAlignment="1">
      <alignment vertical="center"/>
    </xf>
    <xf numFmtId="4" fontId="46" fillId="9" borderId="13" xfId="0" applyNumberFormat="1" applyFont="1" applyFill="1" applyBorder="1" applyAlignment="1">
      <alignment vertical="center"/>
    </xf>
    <xf numFmtId="3" fontId="41" fillId="8" borderId="8" xfId="0" applyNumberFormat="1" applyFont="1" applyFill="1" applyBorder="1" applyAlignment="1">
      <alignment horizontal="right" vertical="center"/>
    </xf>
    <xf numFmtId="3" fontId="41" fillId="8" borderId="9" xfId="0" applyNumberFormat="1" applyFont="1" applyFill="1" applyBorder="1" applyAlignment="1">
      <alignment horizontal="right" vertical="center"/>
    </xf>
    <xf numFmtId="3" fontId="41" fillId="8" borderId="34" xfId="0" applyNumberFormat="1" applyFont="1" applyFill="1" applyBorder="1" applyAlignment="1">
      <alignment horizontal="right" vertical="center"/>
    </xf>
    <xf numFmtId="3" fontId="41" fillId="8" borderId="13" xfId="0" applyNumberFormat="1" applyFont="1" applyFill="1" applyBorder="1" applyAlignment="1">
      <alignment horizontal="right" vertical="center"/>
    </xf>
    <xf numFmtId="4" fontId="46" fillId="9" borderId="27" xfId="0" applyNumberFormat="1" applyFont="1" applyFill="1" applyBorder="1" applyAlignment="1">
      <alignment vertical="center"/>
    </xf>
    <xf numFmtId="166" fontId="46" fillId="9" borderId="27" xfId="0" quotePrefix="1" applyNumberFormat="1" applyFont="1" applyFill="1" applyBorder="1" applyAlignment="1">
      <alignment horizontal="right" vertical="center"/>
    </xf>
    <xf numFmtId="4" fontId="46" fillId="9" borderId="30" xfId="0" applyNumberFormat="1" applyFont="1" applyFill="1" applyBorder="1" applyAlignment="1">
      <alignment vertical="center"/>
    </xf>
    <xf numFmtId="4" fontId="46" fillId="9" borderId="37" xfId="0" applyNumberFormat="1" applyFont="1" applyFill="1" applyBorder="1" applyAlignment="1">
      <alignment vertical="center"/>
    </xf>
    <xf numFmtId="4" fontId="46" fillId="9" borderId="41" xfId="0" applyNumberFormat="1" applyFont="1" applyFill="1" applyBorder="1" applyAlignment="1">
      <alignment vertical="center"/>
    </xf>
    <xf numFmtId="0" fontId="41" fillId="9" borderId="7" xfId="0" applyFont="1" applyFill="1" applyBorder="1" applyAlignment="1">
      <alignment horizontal="left" vertical="center" wrapText="1" indent="1"/>
    </xf>
    <xf numFmtId="0" fontId="41" fillId="8" borderId="7" xfId="0" applyFont="1" applyFill="1" applyBorder="1" applyAlignment="1">
      <alignment horizontal="left" vertical="center" wrapText="1" indent="1"/>
    </xf>
    <xf numFmtId="0" fontId="45" fillId="9" borderId="26" xfId="0" applyFont="1" applyFill="1" applyBorder="1" applyAlignment="1">
      <alignment horizontal="left" vertical="center" wrapText="1" indent="1"/>
    </xf>
    <xf numFmtId="0" fontId="38" fillId="9" borderId="7" xfId="0" applyFont="1" applyFill="1" applyBorder="1" applyAlignment="1">
      <alignment horizontal="left" vertical="center" wrapText="1" indent="1"/>
    </xf>
    <xf numFmtId="0" fontId="38" fillId="8" borderId="7" xfId="0" applyFont="1" applyFill="1" applyBorder="1" applyAlignment="1">
      <alignment horizontal="left" vertical="center" wrapText="1" indent="1"/>
    </xf>
    <xf numFmtId="0" fontId="46" fillId="9" borderId="7" xfId="0" applyFont="1" applyFill="1" applyBorder="1" applyAlignment="1">
      <alignment horizontal="left" vertical="center" wrapText="1" indent="1"/>
    </xf>
    <xf numFmtId="0" fontId="46" fillId="9" borderId="26" xfId="0" applyFont="1" applyFill="1" applyBorder="1" applyAlignment="1">
      <alignment horizontal="left" vertical="center" wrapText="1" indent="1"/>
    </xf>
    <xf numFmtId="0" fontId="26" fillId="8" borderId="27" xfId="0" applyFont="1" applyFill="1" applyBorder="1" applyAlignment="1">
      <alignment horizontal="right" wrapText="1"/>
    </xf>
    <xf numFmtId="3" fontId="25" fillId="2" borderId="0" xfId="0" applyNumberFormat="1" applyFont="1" applyFill="1"/>
    <xf numFmtId="0" fontId="5" fillId="8" borderId="25" xfId="0" applyFont="1" applyFill="1" applyBorder="1" applyAlignment="1">
      <alignment horizontal="left" vertical="center"/>
    </xf>
    <xf numFmtId="0" fontId="5" fillId="8" borderId="25" xfId="0" applyFont="1" applyFill="1" applyBorder="1" applyAlignment="1">
      <alignment horizontal="left" vertical="center" wrapText="1"/>
    </xf>
    <xf numFmtId="0" fontId="11" fillId="9" borderId="26" xfId="0" applyFont="1" applyFill="1" applyBorder="1" applyAlignment="1">
      <alignment horizontal="left" vertical="center" wrapText="1" indent="1"/>
    </xf>
    <xf numFmtId="3" fontId="5" fillId="8" borderId="28" xfId="0" applyNumberFormat="1" applyFont="1" applyFill="1" applyBorder="1" applyAlignment="1">
      <alignment vertical="center"/>
    </xf>
    <xf numFmtId="166" fontId="5" fillId="8" borderId="28" xfId="0" applyNumberFormat="1" applyFont="1" applyFill="1" applyBorder="1" applyAlignment="1">
      <alignment vertical="center"/>
    </xf>
    <xf numFmtId="3" fontId="5" fillId="8" borderId="29" xfId="0" applyNumberFormat="1" applyFont="1" applyFill="1" applyBorder="1" applyAlignment="1">
      <alignment vertical="center"/>
    </xf>
    <xf numFmtId="3" fontId="5" fillId="8" borderId="33" xfId="0" applyNumberFormat="1" applyFont="1" applyFill="1" applyBorder="1" applyAlignment="1">
      <alignment vertical="center"/>
    </xf>
    <xf numFmtId="3" fontId="5" fillId="8" borderId="40" xfId="0" applyNumberFormat="1" applyFont="1" applyFill="1" applyBorder="1" applyAlignment="1">
      <alignment vertical="center"/>
    </xf>
    <xf numFmtId="4" fontId="11" fillId="9" borderId="27" xfId="0" applyNumberFormat="1" applyFont="1" applyFill="1" applyBorder="1" applyAlignment="1">
      <alignment vertical="center"/>
    </xf>
    <xf numFmtId="4" fontId="11" fillId="9" borderId="27" xfId="0" quotePrefix="1" applyNumberFormat="1" applyFont="1" applyFill="1" applyBorder="1" applyAlignment="1">
      <alignment horizontal="right" vertical="center"/>
    </xf>
    <xf numFmtId="4" fontId="11" fillId="9" borderId="30" xfId="0" applyNumberFormat="1" applyFont="1" applyFill="1" applyBorder="1" applyAlignment="1">
      <alignment vertical="center"/>
    </xf>
    <xf numFmtId="4" fontId="11" fillId="9" borderId="37" xfId="0" applyNumberFormat="1" applyFont="1" applyFill="1" applyBorder="1" applyAlignment="1">
      <alignment vertical="center"/>
    </xf>
    <xf numFmtId="4" fontId="11" fillId="9" borderId="41" xfId="0" applyNumberFormat="1" applyFont="1" applyFill="1" applyBorder="1" applyAlignment="1">
      <alignment vertical="center"/>
    </xf>
    <xf numFmtId="0" fontId="25" fillId="2" borderId="0" xfId="0" applyFont="1" applyFill="1" applyAlignment="1">
      <alignment vertical="top" wrapText="1"/>
    </xf>
    <xf numFmtId="0" fontId="13" fillId="2" borderId="0" xfId="0" applyFont="1" applyFill="1" applyAlignment="1">
      <alignment vertical="top" wrapText="1"/>
    </xf>
    <xf numFmtId="0" fontId="6" fillId="2" borderId="0" xfId="0" applyFont="1" applyFill="1" applyBorder="1"/>
    <xf numFmtId="0" fontId="73" fillId="2" borderId="0" xfId="0" applyFont="1" applyFill="1" applyBorder="1" applyAlignment="1">
      <alignment vertical="center"/>
    </xf>
    <xf numFmtId="0" fontId="5" fillId="2" borderId="0" xfId="0" applyFont="1" applyFill="1" applyBorder="1"/>
    <xf numFmtId="0" fontId="29" fillId="3" borderId="0" xfId="0" applyFont="1" applyFill="1" applyAlignment="1">
      <alignment horizontal="left" wrapText="1"/>
    </xf>
    <xf numFmtId="0" fontId="29" fillId="3" borderId="0" xfId="0" applyFont="1" applyFill="1" applyAlignment="1">
      <alignment horizontal="justify" vertical="center" wrapText="1"/>
    </xf>
    <xf numFmtId="0" fontId="29" fillId="3" borderId="0" xfId="2" applyFont="1" applyFill="1" applyBorder="1" applyAlignment="1">
      <alignment horizontal="left" vertical="center" wrapText="1"/>
    </xf>
    <xf numFmtId="0" fontId="29" fillId="3" borderId="0" xfId="2" applyFont="1" applyFill="1" applyBorder="1" applyAlignment="1">
      <alignment horizontal="left" vertical="center"/>
    </xf>
    <xf numFmtId="3" fontId="40" fillId="3" borderId="27" xfId="3" applyNumberFormat="1" applyFont="1" applyFill="1" applyBorder="1"/>
    <xf numFmtId="3" fontId="41" fillId="8" borderId="26" xfId="0" applyNumberFormat="1" applyFont="1" applyFill="1" applyBorder="1"/>
    <xf numFmtId="2" fontId="41" fillId="8" borderId="27" xfId="0" applyNumberFormat="1" applyFont="1" applyFill="1" applyBorder="1"/>
    <xf numFmtId="2" fontId="41" fillId="8" borderId="27" xfId="3" applyNumberFormat="1" applyFont="1" applyFill="1" applyBorder="1"/>
    <xf numFmtId="3" fontId="41" fillId="9" borderId="26" xfId="0" applyNumberFormat="1" applyFont="1" applyFill="1" applyBorder="1"/>
    <xf numFmtId="2" fontId="41" fillId="9" borderId="27" xfId="0" applyNumberFormat="1" applyFont="1" applyFill="1" applyBorder="1"/>
    <xf numFmtId="2" fontId="41" fillId="9" borderId="27" xfId="3" applyNumberFormat="1" applyFont="1" applyFill="1" applyBorder="1"/>
    <xf numFmtId="3" fontId="5" fillId="2" borderId="0" xfId="0" applyNumberFormat="1" applyFont="1" applyFill="1"/>
    <xf numFmtId="166" fontId="6" fillId="2" borderId="0" xfId="0" applyNumberFormat="1" applyFont="1" applyFill="1"/>
    <xf numFmtId="0" fontId="76" fillId="3" borderId="0" xfId="0" applyFont="1" applyFill="1"/>
    <xf numFmtId="0" fontId="77" fillId="3" borderId="0" xfId="0" applyFont="1" applyFill="1"/>
    <xf numFmtId="0" fontId="78" fillId="3" borderId="0" xfId="4" applyFont="1" applyFill="1"/>
    <xf numFmtId="0" fontId="38" fillId="3" borderId="0" xfId="0" applyFont="1" applyFill="1" applyAlignment="1">
      <alignment wrapText="1"/>
    </xf>
    <xf numFmtId="0" fontId="38" fillId="3" borderId="0" xfId="0" applyFont="1" applyFill="1" applyAlignment="1"/>
    <xf numFmtId="0" fontId="79" fillId="3" borderId="0" xfId="0" applyFont="1" applyFill="1" applyBorder="1" applyAlignment="1">
      <alignment horizontal="left"/>
    </xf>
    <xf numFmtId="0" fontId="79" fillId="3" borderId="0" xfId="0" applyFont="1" applyFill="1" applyBorder="1" applyAlignment="1">
      <alignment horizontal="left" vertical="center"/>
    </xf>
    <xf numFmtId="0" fontId="80" fillId="3" borderId="0" xfId="0" applyFont="1" applyFill="1" applyBorder="1" applyAlignment="1">
      <alignment horizontal="left" vertical="center"/>
    </xf>
    <xf numFmtId="3" fontId="80" fillId="3" borderId="0" xfId="0" applyNumberFormat="1" applyFont="1" applyFill="1" applyBorder="1"/>
    <xf numFmtId="3" fontId="79" fillId="3" borderId="0" xfId="0" applyNumberFormat="1" applyFont="1" applyFill="1" applyBorder="1"/>
    <xf numFmtId="0" fontId="48" fillId="10" borderId="25" xfId="0" applyFont="1" applyFill="1" applyBorder="1" applyAlignment="1">
      <alignment horizontal="center" wrapText="1"/>
    </xf>
    <xf numFmtId="0" fontId="48" fillId="10" borderId="7" xfId="0" applyFont="1" applyFill="1" applyBorder="1" applyAlignment="1">
      <alignment horizontal="center" wrapText="1"/>
    </xf>
    <xf numFmtId="3" fontId="56" fillId="10" borderId="28" xfId="0" applyNumberFormat="1" applyFont="1" applyFill="1" applyBorder="1" applyAlignment="1">
      <alignment horizontal="center" vertical="center" wrapText="1"/>
    </xf>
    <xf numFmtId="3" fontId="56" fillId="10" borderId="29" xfId="0" applyNumberFormat="1" applyFont="1" applyFill="1" applyBorder="1" applyAlignment="1">
      <alignment horizontal="center" vertical="center" wrapText="1"/>
    </xf>
    <xf numFmtId="0" fontId="38" fillId="10" borderId="25" xfId="0" applyFont="1" applyFill="1" applyBorder="1" applyAlignment="1">
      <alignment horizontal="center" wrapText="1"/>
    </xf>
    <xf numFmtId="0" fontId="38" fillId="10" borderId="7" xfId="0" applyFont="1" applyFill="1" applyBorder="1" applyAlignment="1">
      <alignment horizontal="center" wrapText="1"/>
    </xf>
    <xf numFmtId="3" fontId="41" fillId="10" borderId="28" xfId="0" applyNumberFormat="1" applyFont="1" applyFill="1" applyBorder="1" applyAlignment="1">
      <alignment horizontal="center" vertical="center" wrapText="1"/>
    </xf>
    <xf numFmtId="3" fontId="41" fillId="10" borderId="29" xfId="0" applyNumberFormat="1" applyFont="1" applyFill="1" applyBorder="1" applyAlignment="1">
      <alignment horizontal="center" vertical="center" wrapText="1"/>
    </xf>
    <xf numFmtId="0" fontId="25" fillId="3" borderId="0" xfId="0" applyFont="1" applyFill="1" applyAlignment="1">
      <alignment horizontal="left" wrapText="1"/>
    </xf>
    <xf numFmtId="0" fontId="38" fillId="7" borderId="25" xfId="0" applyFont="1" applyFill="1" applyBorder="1" applyAlignment="1">
      <alignment horizontal="center"/>
    </xf>
    <xf numFmtId="0" fontId="38" fillId="7" borderId="26" xfId="0" applyFont="1" applyFill="1" applyBorder="1" applyAlignment="1">
      <alignment horizontal="center"/>
    </xf>
    <xf numFmtId="0" fontId="41" fillId="7" borderId="28" xfId="0" applyFont="1" applyFill="1" applyBorder="1" applyAlignment="1">
      <alignment horizontal="center" vertical="center" wrapText="1"/>
    </xf>
    <xf numFmtId="0" fontId="41" fillId="7" borderId="27" xfId="0" applyFont="1" applyFill="1" applyBorder="1" applyAlignment="1">
      <alignment horizontal="center" vertical="center" wrapText="1"/>
    </xf>
    <xf numFmtId="0" fontId="41" fillId="7" borderId="29" xfId="0" applyFont="1" applyFill="1" applyBorder="1" applyAlignment="1">
      <alignment horizontal="center" vertical="center" wrapText="1"/>
    </xf>
    <xf numFmtId="0" fontId="41" fillId="7" borderId="30" xfId="0" applyFont="1" applyFill="1" applyBorder="1" applyAlignment="1">
      <alignment horizontal="center" vertical="center" wrapText="1"/>
    </xf>
    <xf numFmtId="0" fontId="41" fillId="7" borderId="28" xfId="0" applyFont="1" applyFill="1" applyBorder="1" applyAlignment="1">
      <alignment horizontal="center" vertical="center"/>
    </xf>
    <xf numFmtId="0" fontId="13" fillId="3" borderId="0" xfId="0" applyFont="1" applyFill="1" applyAlignment="1">
      <alignment horizontal="left" wrapText="1"/>
    </xf>
    <xf numFmtId="0" fontId="25" fillId="2" borderId="0" xfId="0" applyFont="1" applyFill="1" applyAlignment="1">
      <alignment horizontal="justify" vertical="top" wrapText="1"/>
    </xf>
    <xf numFmtId="0" fontId="6" fillId="7" borderId="25" xfId="0" applyFont="1" applyFill="1" applyBorder="1" applyAlignment="1">
      <alignment horizontal="center"/>
    </xf>
    <xf numFmtId="0" fontId="6" fillId="7" borderId="26" xfId="0" applyFont="1" applyFill="1" applyBorder="1" applyAlignment="1">
      <alignment horizontal="center"/>
    </xf>
    <xf numFmtId="0" fontId="5" fillId="7" borderId="28" xfId="0" applyFont="1" applyFill="1" applyBorder="1" applyAlignment="1">
      <alignment horizontal="center" vertical="center" wrapText="1"/>
    </xf>
    <xf numFmtId="0" fontId="10" fillId="7" borderId="29" xfId="0" applyFont="1" applyFill="1" applyBorder="1" applyAlignment="1">
      <alignment horizontal="right" vertical="center" wrapText="1"/>
    </xf>
    <xf numFmtId="0" fontId="10" fillId="7" borderId="30" xfId="0" applyFont="1" applyFill="1" applyBorder="1" applyAlignment="1">
      <alignment horizontal="right" vertical="center" wrapText="1"/>
    </xf>
    <xf numFmtId="0" fontId="10" fillId="7" borderId="28" xfId="0" applyFont="1" applyFill="1" applyBorder="1" applyAlignment="1">
      <alignment horizontal="center" vertical="center" wrapText="1"/>
    </xf>
    <xf numFmtId="0" fontId="27" fillId="10" borderId="28" xfId="0" applyFont="1" applyFill="1" applyBorder="1" applyAlignment="1">
      <alignment horizontal="center" vertical="center"/>
    </xf>
    <xf numFmtId="0" fontId="27" fillId="10" borderId="31" xfId="0" applyFont="1" applyFill="1" applyBorder="1" applyAlignment="1">
      <alignment horizontal="center" vertical="center"/>
    </xf>
    <xf numFmtId="0" fontId="27" fillId="10" borderId="29" xfId="0" applyFont="1" applyFill="1" applyBorder="1" applyAlignment="1">
      <alignment horizontal="center" vertical="center"/>
    </xf>
    <xf numFmtId="0" fontId="6" fillId="10" borderId="39" xfId="0" applyFont="1" applyFill="1" applyBorder="1" applyAlignment="1">
      <alignment horizontal="center"/>
    </xf>
    <xf numFmtId="0" fontId="6" fillId="10" borderId="32" xfId="0" applyFont="1" applyFill="1" applyBorder="1" applyAlignment="1">
      <alignment horizontal="center"/>
    </xf>
    <xf numFmtId="0" fontId="25" fillId="3" borderId="0" xfId="0" applyFont="1" applyFill="1" applyAlignment="1">
      <alignment horizontal="left" vertical="top" wrapText="1"/>
    </xf>
    <xf numFmtId="1" fontId="41" fillId="10" borderId="28" xfId="0" applyNumberFormat="1" applyFont="1" applyFill="1" applyBorder="1" applyAlignment="1">
      <alignment horizontal="center" vertical="center" wrapText="1"/>
    </xf>
    <xf numFmtId="1" fontId="41" fillId="10" borderId="8" xfId="0" applyNumberFormat="1" applyFont="1" applyFill="1" applyBorder="1" applyAlignment="1">
      <alignment horizontal="center" vertical="center" wrapText="1"/>
    </xf>
    <xf numFmtId="0" fontId="38" fillId="10" borderId="25" xfId="0" applyFont="1" applyFill="1" applyBorder="1" applyAlignment="1">
      <alignment horizontal="right" wrapText="1"/>
    </xf>
    <xf numFmtId="0" fontId="38" fillId="10" borderId="7" xfId="0" applyFont="1" applyFill="1" applyBorder="1" applyAlignment="1">
      <alignment horizontal="right" wrapText="1"/>
    </xf>
    <xf numFmtId="1" fontId="41" fillId="10" borderId="29" xfId="0" applyNumberFormat="1" applyFont="1" applyFill="1" applyBorder="1" applyAlignment="1">
      <alignment horizontal="center" vertical="center" wrapText="1"/>
    </xf>
    <xf numFmtId="3" fontId="38" fillId="10" borderId="8" xfId="0" applyNumberFormat="1" applyFont="1" applyFill="1" applyBorder="1" applyAlignment="1">
      <alignment horizontal="right" wrapText="1"/>
    </xf>
    <xf numFmtId="3" fontId="38" fillId="10" borderId="9" xfId="0" applyNumberFormat="1" applyFont="1" applyFill="1" applyBorder="1" applyAlignment="1">
      <alignment horizontal="right" wrapText="1"/>
    </xf>
    <xf numFmtId="3" fontId="38" fillId="10" borderId="9" xfId="0" applyNumberFormat="1" applyFont="1" applyFill="1" applyBorder="1" applyAlignment="1">
      <alignment horizontal="center" vertical="center"/>
    </xf>
    <xf numFmtId="3" fontId="38" fillId="10" borderId="13" xfId="0" applyNumberFormat="1" applyFont="1" applyFill="1" applyBorder="1" applyAlignment="1">
      <alignment horizontal="center" vertical="center"/>
    </xf>
    <xf numFmtId="3" fontId="38" fillId="10" borderId="7" xfId="0" applyNumberFormat="1" applyFont="1" applyFill="1" applyBorder="1" applyAlignment="1">
      <alignment horizontal="center" vertical="center"/>
    </xf>
    <xf numFmtId="1" fontId="41" fillId="10" borderId="40" xfId="0" applyNumberFormat="1" applyFont="1" applyFill="1" applyBorder="1" applyAlignment="1">
      <alignment horizontal="center" vertical="center" wrapText="1"/>
    </xf>
    <xf numFmtId="1" fontId="41" fillId="10" borderId="25" xfId="0" applyNumberFormat="1" applyFont="1" applyFill="1" applyBorder="1" applyAlignment="1">
      <alignment horizontal="center" vertical="center" wrapText="1"/>
    </xf>
    <xf numFmtId="0" fontId="75" fillId="3" borderId="0" xfId="0" applyFont="1" applyFill="1" applyAlignment="1">
      <alignment horizontal="left" wrapText="1"/>
    </xf>
    <xf numFmtId="0" fontId="38" fillId="3" borderId="0" xfId="0" applyFont="1" applyFill="1" applyAlignment="1">
      <alignment horizontal="left" wrapText="1"/>
    </xf>
    <xf numFmtId="0" fontId="38" fillId="3" borderId="0" xfId="2" applyFont="1" applyFill="1" applyBorder="1" applyAlignment="1">
      <alignment horizontal="left"/>
    </xf>
    <xf numFmtId="0" fontId="29" fillId="0" borderId="0" xfId="5" applyFont="1" applyFill="1" applyAlignment="1">
      <alignment horizontal="left" wrapText="1"/>
    </xf>
    <xf numFmtId="0" fontId="4" fillId="10" borderId="25" xfId="0" applyFont="1" applyFill="1" applyBorder="1" applyAlignment="1">
      <alignment horizontal="center" wrapText="1"/>
    </xf>
    <xf numFmtId="0" fontId="4" fillId="10" borderId="7" xfId="0" applyFont="1" applyFill="1" applyBorder="1" applyAlignment="1">
      <alignment horizontal="center" wrapText="1"/>
    </xf>
    <xf numFmtId="3" fontId="32" fillId="10" borderId="29" xfId="0" applyNumberFormat="1" applyFont="1" applyFill="1" applyBorder="1" applyAlignment="1">
      <alignment horizontal="center" vertical="center" wrapText="1"/>
    </xf>
    <xf numFmtId="3" fontId="32" fillId="10" borderId="25" xfId="0" applyNumberFormat="1" applyFont="1" applyFill="1" applyBorder="1" applyAlignment="1">
      <alignment horizontal="center" vertical="center" wrapText="1"/>
    </xf>
    <xf numFmtId="3" fontId="32" fillId="10" borderId="40" xfId="0" applyNumberFormat="1" applyFont="1" applyFill="1" applyBorder="1" applyAlignment="1">
      <alignment horizontal="center" vertical="center" wrapText="1"/>
    </xf>
    <xf numFmtId="0" fontId="29" fillId="3" borderId="0" xfId="5" applyFont="1" applyFill="1" applyAlignment="1">
      <alignment horizontal="left" wrapText="1"/>
    </xf>
    <xf numFmtId="0" fontId="13" fillId="3" borderId="0" xfId="0" applyFont="1" applyFill="1" applyAlignment="1">
      <alignment horizontal="left" vertical="top" wrapText="1"/>
    </xf>
    <xf numFmtId="0" fontId="5" fillId="7" borderId="40" xfId="0" applyFont="1" applyFill="1" applyBorder="1" applyAlignment="1">
      <alignment horizontal="right" wrapText="1"/>
    </xf>
    <xf numFmtId="0" fontId="5" fillId="7" borderId="41" xfId="0" applyFont="1" applyFill="1" applyBorder="1" applyAlignment="1">
      <alignment horizontal="right" wrapText="1"/>
    </xf>
    <xf numFmtId="0" fontId="5" fillId="7" borderId="28" xfId="0" applyFont="1" applyFill="1" applyBorder="1" applyAlignment="1">
      <alignment horizontal="right" wrapText="1"/>
    </xf>
    <xf numFmtId="0" fontId="5" fillId="7" borderId="27" xfId="0" applyFont="1" applyFill="1" applyBorder="1" applyAlignment="1">
      <alignment horizontal="right" wrapText="1"/>
    </xf>
    <xf numFmtId="0" fontId="5" fillId="7" borderId="28" xfId="0" applyFont="1" applyFill="1" applyBorder="1" applyAlignment="1">
      <alignment horizontal="right" vertical="center" wrapText="1"/>
    </xf>
    <xf numFmtId="0" fontId="5" fillId="7" borderId="33" xfId="0" applyFont="1" applyFill="1" applyBorder="1" applyAlignment="1">
      <alignment horizontal="right" wrapText="1"/>
    </xf>
    <xf numFmtId="0" fontId="5" fillId="7" borderId="37" xfId="0" applyFont="1" applyFill="1" applyBorder="1" applyAlignment="1">
      <alignment horizontal="right" wrapText="1"/>
    </xf>
    <xf numFmtId="0" fontId="5" fillId="7" borderId="29" xfId="0" applyFont="1" applyFill="1" applyBorder="1" applyAlignment="1">
      <alignment horizontal="right" wrapText="1"/>
    </xf>
    <xf numFmtId="0" fontId="5" fillId="7" borderId="30" xfId="0" applyFont="1" applyFill="1" applyBorder="1" applyAlignment="1">
      <alignment horizontal="right" wrapText="1"/>
    </xf>
    <xf numFmtId="0" fontId="6" fillId="7" borderId="39" xfId="0" applyFont="1" applyFill="1" applyBorder="1" applyAlignment="1">
      <alignment horizontal="center" vertical="center"/>
    </xf>
    <xf numFmtId="0" fontId="6" fillId="7" borderId="32" xfId="0" applyFont="1" applyFill="1" applyBorder="1" applyAlignment="1">
      <alignment horizontal="center" vertical="center"/>
    </xf>
    <xf numFmtId="0" fontId="13" fillId="3" borderId="4" xfId="0" applyFont="1" applyFill="1" applyBorder="1" applyAlignment="1">
      <alignment horizontal="left" vertical="top" wrapText="1"/>
    </xf>
    <xf numFmtId="0" fontId="5" fillId="7" borderId="42" xfId="0" applyFont="1" applyFill="1" applyBorder="1" applyAlignment="1">
      <alignment horizontal="right" wrapText="1"/>
    </xf>
    <xf numFmtId="0" fontId="5" fillId="7" borderId="35" xfId="0" applyFont="1" applyFill="1" applyBorder="1" applyAlignment="1">
      <alignment horizontal="right" wrapText="1"/>
    </xf>
    <xf numFmtId="0" fontId="5" fillId="7" borderId="39" xfId="0" applyFont="1" applyFill="1" applyBorder="1" applyAlignment="1">
      <alignment horizontal="right" wrapText="1"/>
    </xf>
    <xf numFmtId="0" fontId="5" fillId="7" borderId="32" xfId="0" applyFont="1" applyFill="1" applyBorder="1" applyAlignment="1">
      <alignment horizontal="right" wrapText="1"/>
    </xf>
    <xf numFmtId="0" fontId="5" fillId="4" borderId="62" xfId="0" applyFont="1" applyFill="1" applyBorder="1" applyAlignment="1">
      <alignment horizontal="right" wrapText="1"/>
    </xf>
    <xf numFmtId="0" fontId="5" fillId="4" borderId="63" xfId="0" applyFont="1" applyFill="1" applyBorder="1" applyAlignment="1">
      <alignment horizontal="right" wrapText="1"/>
    </xf>
    <xf numFmtId="0" fontId="41" fillId="8" borderId="11" xfId="0" applyFont="1" applyFill="1" applyBorder="1" applyAlignment="1">
      <alignment horizontal="left" vertical="center" wrapText="1"/>
    </xf>
    <xf numFmtId="0" fontId="41" fillId="8" borderId="21" xfId="0" applyFont="1" applyFill="1" applyBorder="1" applyAlignment="1">
      <alignment horizontal="left" vertical="center" wrapText="1"/>
    </xf>
    <xf numFmtId="0" fontId="41" fillId="8" borderId="61" xfId="0" applyFont="1" applyFill="1" applyBorder="1" applyAlignment="1">
      <alignment horizontal="left" vertical="center" wrapText="1"/>
    </xf>
    <xf numFmtId="0" fontId="41" fillId="9" borderId="11" xfId="0" applyFont="1" applyFill="1" applyBorder="1" applyAlignment="1">
      <alignment horizontal="left" vertical="center" wrapText="1"/>
    </xf>
    <xf numFmtId="0" fontId="41" fillId="9" borderId="21" xfId="0" applyFont="1" applyFill="1" applyBorder="1" applyAlignment="1">
      <alignment horizontal="left" vertical="center" wrapText="1"/>
    </xf>
    <xf numFmtId="0" fontId="41" fillId="9" borderId="15" xfId="0" applyFont="1" applyFill="1" applyBorder="1" applyAlignment="1">
      <alignment horizontal="left" vertical="center" wrapText="1"/>
    </xf>
    <xf numFmtId="0" fontId="38" fillId="8" borderId="11" xfId="0" applyFont="1" applyFill="1" applyBorder="1" applyAlignment="1">
      <alignment horizontal="left" vertical="center" wrapText="1"/>
    </xf>
    <xf numFmtId="0" fontId="38" fillId="8" borderId="21" xfId="0" applyFont="1" applyFill="1" applyBorder="1" applyAlignment="1">
      <alignment horizontal="left" vertical="center" wrapText="1"/>
    </xf>
    <xf numFmtId="0" fontId="38" fillId="8" borderId="15" xfId="0" applyFont="1" applyFill="1" applyBorder="1" applyAlignment="1">
      <alignment horizontal="left" vertical="center" wrapText="1"/>
    </xf>
    <xf numFmtId="0" fontId="38" fillId="9" borderId="11" xfId="0" applyFont="1" applyFill="1" applyBorder="1" applyAlignment="1">
      <alignment horizontal="left" vertical="center" wrapText="1"/>
    </xf>
    <xf numFmtId="0" fontId="38" fillId="9" borderId="21" xfId="0" applyFont="1" applyFill="1" applyBorder="1" applyAlignment="1">
      <alignment horizontal="left" vertical="center" wrapText="1"/>
    </xf>
    <xf numFmtId="0" fontId="38" fillId="9" borderId="61" xfId="0" applyFont="1" applyFill="1" applyBorder="1" applyAlignment="1">
      <alignment horizontal="left" vertical="center" wrapText="1"/>
    </xf>
    <xf numFmtId="0" fontId="5" fillId="4" borderId="42" xfId="0" applyFont="1" applyFill="1" applyBorder="1" applyAlignment="1">
      <alignment horizontal="right" wrapText="1"/>
    </xf>
    <xf numFmtId="0" fontId="5" fillId="4" borderId="35" xfId="0" applyFont="1" applyFill="1" applyBorder="1" applyAlignment="1">
      <alignment horizontal="right" wrapText="1"/>
    </xf>
    <xf numFmtId="0" fontId="5" fillId="4" borderId="64" xfId="0" applyFont="1" applyFill="1" applyBorder="1" applyAlignment="1">
      <alignment horizontal="right" wrapText="1"/>
    </xf>
    <xf numFmtId="0" fontId="5" fillId="4" borderId="65" xfId="0" applyFont="1" applyFill="1" applyBorder="1" applyAlignment="1">
      <alignment horizontal="right" wrapText="1"/>
    </xf>
    <xf numFmtId="0" fontId="5" fillId="4" borderId="29" xfId="0" applyFont="1" applyFill="1" applyBorder="1" applyAlignment="1">
      <alignment horizontal="center" vertical="center" wrapText="1"/>
    </xf>
    <xf numFmtId="0" fontId="5" fillId="4" borderId="25" xfId="0" applyFont="1" applyFill="1" applyBorder="1" applyAlignment="1">
      <alignment horizontal="center" vertical="center" wrapText="1"/>
    </xf>
    <xf numFmtId="0" fontId="5" fillId="4" borderId="31" xfId="0" applyFont="1" applyFill="1" applyBorder="1" applyAlignment="1">
      <alignment horizontal="right" wrapText="1"/>
    </xf>
    <xf numFmtId="0" fontId="5" fillId="4" borderId="61" xfId="0" applyFont="1" applyFill="1" applyBorder="1" applyAlignment="1">
      <alignment horizontal="right" wrapText="1"/>
    </xf>
    <xf numFmtId="0" fontId="6" fillId="4" borderId="66" xfId="0" applyFont="1" applyFill="1" applyBorder="1" applyAlignment="1">
      <alignment horizontal="center"/>
    </xf>
    <xf numFmtId="0" fontId="6" fillId="4" borderId="67" xfId="0" applyFont="1" applyFill="1" applyBorder="1" applyAlignment="1">
      <alignment horizontal="center"/>
    </xf>
    <xf numFmtId="0" fontId="6" fillId="4" borderId="39" xfId="0" applyFont="1" applyFill="1" applyBorder="1" applyAlignment="1">
      <alignment horizontal="center"/>
    </xf>
    <xf numFmtId="0" fontId="6" fillId="4" borderId="59" xfId="0" applyFont="1" applyFill="1" applyBorder="1" applyAlignment="1">
      <alignment horizontal="center"/>
    </xf>
    <xf numFmtId="0" fontId="6" fillId="4" borderId="68" xfId="0" applyFont="1" applyFill="1" applyBorder="1" applyAlignment="1">
      <alignment horizontal="center"/>
    </xf>
    <xf numFmtId="0" fontId="6" fillId="4" borderId="32" xfId="0" applyFont="1" applyFill="1" applyBorder="1" applyAlignment="1">
      <alignment horizontal="center"/>
    </xf>
    <xf numFmtId="0" fontId="41" fillId="8" borderId="67" xfId="0" applyFont="1" applyFill="1" applyBorder="1" applyAlignment="1">
      <alignment horizontal="left" vertical="center" wrapText="1"/>
    </xf>
    <xf numFmtId="0" fontId="41" fillId="8" borderId="39" xfId="0" applyFont="1" applyFill="1" applyBorder="1" applyAlignment="1">
      <alignment horizontal="left" vertical="center" wrapText="1"/>
    </xf>
    <xf numFmtId="0" fontId="41" fillId="8" borderId="0" xfId="0" applyFont="1" applyFill="1" applyAlignment="1">
      <alignment horizontal="left" vertical="center" wrapText="1"/>
    </xf>
    <xf numFmtId="0" fontId="41" fillId="8" borderId="17" xfId="0" applyFont="1" applyFill="1" applyBorder="1" applyAlignment="1">
      <alignment horizontal="left" vertical="center" wrapText="1"/>
    </xf>
    <xf numFmtId="0" fontId="41" fillId="8" borderId="53" xfId="0" applyFont="1" applyFill="1" applyBorder="1" applyAlignment="1">
      <alignment horizontal="left" vertical="center" wrapText="1"/>
    </xf>
    <xf numFmtId="0" fontId="41" fillId="8" borderId="14" xfId="0" applyFont="1" applyFill="1" applyBorder="1" applyAlignment="1">
      <alignment horizontal="left" vertical="center" wrapText="1"/>
    </xf>
    <xf numFmtId="0" fontId="64" fillId="3" borderId="0" xfId="0" applyFont="1" applyFill="1" applyAlignment="1">
      <alignment horizontal="left" wrapText="1"/>
    </xf>
    <xf numFmtId="0" fontId="41" fillId="3" borderId="78" xfId="0" applyFont="1" applyFill="1" applyBorder="1" applyAlignment="1">
      <alignment horizontal="center" vertical="center"/>
    </xf>
    <xf numFmtId="0" fontId="41" fillId="3" borderId="79" xfId="0" applyFont="1" applyFill="1" applyBorder="1" applyAlignment="1">
      <alignment horizontal="center" vertical="center"/>
    </xf>
    <xf numFmtId="0" fontId="41" fillId="3" borderId="81" xfId="0" applyFont="1" applyFill="1" applyBorder="1" applyAlignment="1">
      <alignment horizontal="center" vertical="center"/>
    </xf>
    <xf numFmtId="0" fontId="18" fillId="13" borderId="0" xfId="0" applyFont="1" applyFill="1" applyAlignment="1">
      <alignment horizontal="center" vertical="center"/>
    </xf>
    <xf numFmtId="167" fontId="19" fillId="14" borderId="0" xfId="3" applyNumberFormat="1" applyFont="1" applyFill="1" applyBorder="1" applyAlignment="1">
      <alignment horizontal="center" vertical="center"/>
    </xf>
    <xf numFmtId="0" fontId="20" fillId="13" borderId="0" xfId="0" applyFont="1" applyFill="1" applyAlignment="1">
      <alignment horizontal="center" vertical="center" wrapText="1"/>
    </xf>
    <xf numFmtId="167" fontId="23" fillId="14" borderId="18" xfId="0" applyNumberFormat="1" applyFont="1" applyFill="1" applyBorder="1" applyAlignment="1">
      <alignment horizontal="left" vertical="center" textRotation="65"/>
    </xf>
    <xf numFmtId="0" fontId="19" fillId="12" borderId="69" xfId="0" applyFont="1" applyFill="1" applyBorder="1" applyAlignment="1">
      <alignment horizontal="center" vertical="center" wrapText="1"/>
    </xf>
    <xf numFmtId="167" fontId="23" fillId="14" borderId="19" xfId="0" applyNumberFormat="1" applyFont="1" applyFill="1" applyBorder="1" applyAlignment="1">
      <alignment horizontal="right" vertical="center" textRotation="155" wrapText="1"/>
    </xf>
    <xf numFmtId="168" fontId="21" fillId="12" borderId="0" xfId="0" applyNumberFormat="1" applyFont="1" applyFill="1" applyAlignment="1">
      <alignment horizontal="center" vertical="center"/>
    </xf>
    <xf numFmtId="167" fontId="21" fillId="14" borderId="0" xfId="3" applyNumberFormat="1" applyFont="1" applyFill="1" applyBorder="1" applyAlignment="1">
      <alignment horizontal="center" vertical="top"/>
    </xf>
    <xf numFmtId="0" fontId="25" fillId="3" borderId="0" xfId="0" applyFont="1" applyFill="1" applyAlignment="1">
      <alignment horizontal="left" vertical="center" wrapText="1"/>
    </xf>
    <xf numFmtId="0" fontId="25" fillId="3" borderId="0" xfId="0" applyFont="1" applyFill="1" applyAlignment="1">
      <alignment horizontal="justify" vertical="center" wrapText="1"/>
    </xf>
    <xf numFmtId="0" fontId="25" fillId="3" borderId="0" xfId="2" applyFont="1" applyFill="1" applyBorder="1" applyAlignment="1">
      <alignment horizontal="left" vertical="center" wrapText="1"/>
    </xf>
    <xf numFmtId="0" fontId="13" fillId="3" borderId="0" xfId="2" applyFont="1" applyFill="1" applyBorder="1" applyAlignment="1">
      <alignment horizontal="left" vertical="center" wrapText="1"/>
    </xf>
    <xf numFmtId="168" fontId="20" fillId="13" borderId="0" xfId="0" applyNumberFormat="1" applyFont="1" applyFill="1" applyAlignment="1">
      <alignment horizontal="center" vertical="center" wrapText="1"/>
    </xf>
    <xf numFmtId="167" fontId="23" fillId="14" borderId="19" xfId="0" applyNumberFormat="1" applyFont="1" applyFill="1" applyBorder="1" applyAlignment="1">
      <alignment horizontal="left" vertical="center" textRotation="155"/>
    </xf>
    <xf numFmtId="167" fontId="23" fillId="14" borderId="18" xfId="0" applyNumberFormat="1" applyFont="1" applyFill="1" applyBorder="1" applyAlignment="1">
      <alignment horizontal="right" vertical="center" textRotation="65"/>
    </xf>
    <xf numFmtId="167" fontId="21" fillId="14" borderId="0" xfId="3" applyNumberFormat="1" applyFont="1" applyFill="1" applyBorder="1" applyAlignment="1">
      <alignment horizontal="center" vertical="center" wrapText="1"/>
    </xf>
    <xf numFmtId="168" fontId="21" fillId="6" borderId="0" xfId="0" applyNumberFormat="1" applyFont="1" applyFill="1" applyAlignment="1">
      <alignment horizontal="center" vertical="center"/>
    </xf>
    <xf numFmtId="0" fontId="29" fillId="3" borderId="0" xfId="0" applyFont="1" applyFill="1" applyAlignment="1">
      <alignment horizontal="left" wrapText="1"/>
    </xf>
    <xf numFmtId="0" fontId="37" fillId="3" borderId="25" xfId="0" applyFont="1" applyFill="1" applyBorder="1" applyAlignment="1">
      <alignment horizontal="center" wrapText="1"/>
    </xf>
    <xf numFmtId="0" fontId="37" fillId="3" borderId="26" xfId="0" applyFont="1" applyFill="1" applyBorder="1" applyAlignment="1">
      <alignment horizontal="center" wrapText="1"/>
    </xf>
    <xf numFmtId="0" fontId="37" fillId="3" borderId="28" xfId="0" applyFont="1" applyFill="1" applyBorder="1" applyAlignment="1">
      <alignment horizontal="center" vertical="center" wrapText="1"/>
    </xf>
    <xf numFmtId="0" fontId="36" fillId="3" borderId="0" xfId="0" applyFont="1" applyFill="1" applyAlignment="1">
      <alignment horizontal="justify" wrapText="1"/>
    </xf>
    <xf numFmtId="0" fontId="66" fillId="3" borderId="0" xfId="0" applyFont="1" applyFill="1" applyAlignment="1">
      <alignment horizontal="justify" wrapText="1"/>
    </xf>
    <xf numFmtId="0" fontId="39" fillId="7" borderId="70" xfId="0" applyFont="1" applyFill="1" applyBorder="1" applyAlignment="1">
      <alignment horizontal="center" vertical="center" wrapText="1"/>
    </xf>
    <xf numFmtId="0" fontId="39" fillId="7" borderId="74" xfId="0" applyFont="1" applyFill="1" applyBorder="1" applyAlignment="1">
      <alignment horizontal="center" vertical="center" wrapText="1"/>
    </xf>
    <xf numFmtId="0" fontId="39" fillId="7" borderId="71" xfId="0" applyFont="1" applyFill="1" applyBorder="1" applyAlignment="1">
      <alignment horizontal="center" vertical="center" wrapText="1"/>
    </xf>
    <xf numFmtId="0" fontId="39" fillId="7" borderId="70" xfId="0" applyFont="1" applyFill="1" applyBorder="1" applyAlignment="1">
      <alignment horizontal="center" vertical="center"/>
    </xf>
    <xf numFmtId="0" fontId="39" fillId="7" borderId="71" xfId="0" applyFont="1" applyFill="1" applyBorder="1" applyAlignment="1">
      <alignment horizontal="center" vertical="center"/>
    </xf>
    <xf numFmtId="0" fontId="39" fillId="7" borderId="72" xfId="0" applyFont="1" applyFill="1" applyBorder="1" applyAlignment="1">
      <alignment horizontal="center" vertical="center"/>
    </xf>
    <xf numFmtId="0" fontId="39" fillId="7" borderId="73" xfId="0" applyFont="1" applyFill="1" applyBorder="1" applyAlignment="1">
      <alignment horizontal="center" vertical="center"/>
    </xf>
    <xf numFmtId="0" fontId="39" fillId="7" borderId="31" xfId="0" applyFont="1" applyFill="1" applyBorder="1" applyAlignment="1">
      <alignment horizontal="center" vertical="center" wrapText="1"/>
    </xf>
    <xf numFmtId="0" fontId="39" fillId="7" borderId="61" xfId="0" applyFont="1" applyFill="1" applyBorder="1" applyAlignment="1">
      <alignment horizontal="center" vertical="center" wrapText="1"/>
    </xf>
    <xf numFmtId="0" fontId="36" fillId="3" borderId="0" xfId="0" applyFont="1" applyFill="1" applyAlignment="1">
      <alignment horizontal="left" wrapText="1"/>
    </xf>
    <xf numFmtId="0" fontId="40" fillId="8" borderId="7" xfId="0" applyFont="1" applyFill="1" applyBorder="1" applyAlignment="1">
      <alignment horizontal="center" vertical="center" wrapText="1"/>
    </xf>
    <xf numFmtId="0" fontId="40" fillId="8" borderId="26" xfId="0" applyFont="1" applyFill="1" applyBorder="1" applyAlignment="1">
      <alignment horizontal="center" vertical="center" wrapText="1"/>
    </xf>
    <xf numFmtId="0" fontId="39" fillId="4" borderId="25" xfId="0" applyFont="1" applyFill="1" applyBorder="1" applyAlignment="1">
      <alignment horizontal="left" vertical="center"/>
    </xf>
    <xf numFmtId="0" fontId="39" fillId="4" borderId="28" xfId="0" applyFont="1" applyFill="1" applyBorder="1" applyAlignment="1">
      <alignment horizontal="left" vertical="center"/>
    </xf>
    <xf numFmtId="0" fontId="25" fillId="3" borderId="4" xfId="0" applyFont="1" applyFill="1" applyBorder="1" applyAlignment="1">
      <alignment horizontal="left" wrapText="1"/>
    </xf>
    <xf numFmtId="0" fontId="5" fillId="8" borderId="40" xfId="0" applyFont="1" applyFill="1" applyBorder="1" applyAlignment="1">
      <alignment horizontal="right" wrapText="1"/>
    </xf>
    <xf numFmtId="0" fontId="5" fillId="8" borderId="41" xfId="0" applyFont="1" applyFill="1" applyBorder="1" applyAlignment="1">
      <alignment horizontal="right" wrapText="1"/>
    </xf>
    <xf numFmtId="0" fontId="5" fillId="8" borderId="28" xfId="0" applyFont="1" applyFill="1" applyBorder="1" applyAlignment="1">
      <alignment horizontal="right" wrapText="1"/>
    </xf>
    <xf numFmtId="0" fontId="5" fillId="8" borderId="27" xfId="0" applyFont="1" applyFill="1" applyBorder="1" applyAlignment="1">
      <alignment horizontal="right" wrapText="1"/>
    </xf>
    <xf numFmtId="0" fontId="5" fillId="8" borderId="28" xfId="0" applyFont="1" applyFill="1" applyBorder="1" applyAlignment="1">
      <alignment horizontal="right" vertical="center" wrapText="1"/>
    </xf>
    <xf numFmtId="0" fontId="5" fillId="8" borderId="29" xfId="0" applyFont="1" applyFill="1" applyBorder="1" applyAlignment="1">
      <alignment horizontal="right" wrapText="1"/>
    </xf>
    <xf numFmtId="0" fontId="5" fillId="8" borderId="30" xfId="0" applyFont="1" applyFill="1" applyBorder="1" applyAlignment="1">
      <alignment horizontal="right" wrapText="1"/>
    </xf>
    <xf numFmtId="0" fontId="5" fillId="8" borderId="33" xfId="0" applyFont="1" applyFill="1" applyBorder="1" applyAlignment="1">
      <alignment horizontal="right" wrapText="1"/>
    </xf>
    <xf numFmtId="0" fontId="5" fillId="8" borderId="37" xfId="0" applyFont="1" applyFill="1" applyBorder="1" applyAlignment="1">
      <alignment horizontal="right" wrapText="1"/>
    </xf>
    <xf numFmtId="9" fontId="5" fillId="8" borderId="39" xfId="0" applyNumberFormat="1" applyFont="1" applyFill="1" applyBorder="1" applyAlignment="1">
      <alignment horizontal="center"/>
    </xf>
    <xf numFmtId="9" fontId="5" fillId="8" borderId="32" xfId="0" applyNumberFormat="1" applyFont="1" applyFill="1" applyBorder="1" applyAlignment="1">
      <alignment horizontal="center"/>
    </xf>
    <xf numFmtId="0" fontId="6" fillId="7" borderId="28" xfId="0" applyFont="1" applyFill="1" applyBorder="1" applyAlignment="1">
      <alignment horizontal="center"/>
    </xf>
    <xf numFmtId="0" fontId="6" fillId="7" borderId="27" xfId="0" applyFont="1" applyFill="1" applyBorder="1" applyAlignment="1">
      <alignment horizontal="center"/>
    </xf>
    <xf numFmtId="0" fontId="13" fillId="2" borderId="0" xfId="0" applyFont="1" applyFill="1" applyAlignment="1">
      <alignment horizontal="left" vertical="top" wrapText="1"/>
    </xf>
    <xf numFmtId="0" fontId="5" fillId="7" borderId="28" xfId="0" applyFont="1" applyFill="1" applyBorder="1" applyAlignment="1">
      <alignment horizontal="center" wrapText="1"/>
    </xf>
    <xf numFmtId="0" fontId="5" fillId="8" borderId="17" xfId="0" applyFont="1" applyFill="1" applyBorder="1" applyAlignment="1">
      <alignment horizontal="left" vertical="center" wrapText="1"/>
    </xf>
    <xf numFmtId="0" fontId="10" fillId="8" borderId="25" xfId="0" applyFont="1" applyFill="1" applyBorder="1" applyAlignment="1">
      <alignment horizontal="left" vertical="center" wrapText="1"/>
    </xf>
    <xf numFmtId="0" fontId="10" fillId="8" borderId="7" xfId="0" applyFont="1" applyFill="1" applyBorder="1" applyAlignment="1">
      <alignment horizontal="left" vertical="center" wrapText="1"/>
    </xf>
    <xf numFmtId="0" fontId="10" fillId="8" borderId="26" xfId="0" applyFont="1" applyFill="1" applyBorder="1" applyAlignment="1">
      <alignment horizontal="left" vertical="center" wrapText="1"/>
    </xf>
    <xf numFmtId="0" fontId="10" fillId="8" borderId="17" xfId="0" applyFont="1" applyFill="1" applyBorder="1" applyAlignment="1">
      <alignment horizontal="left" vertical="center" wrapText="1"/>
    </xf>
    <xf numFmtId="0" fontId="5" fillId="8" borderId="25" xfId="0" applyFont="1" applyFill="1" applyBorder="1" applyAlignment="1">
      <alignment horizontal="left" vertical="center" wrapText="1"/>
    </xf>
    <xf numFmtId="0" fontId="25" fillId="2" borderId="0" xfId="0" applyFont="1" applyFill="1" applyAlignment="1">
      <alignment horizontal="left" vertical="top" wrapText="1"/>
    </xf>
    <xf numFmtId="0" fontId="5" fillId="4" borderId="40" xfId="0" applyFont="1" applyFill="1" applyBorder="1" applyAlignment="1">
      <alignment horizontal="right" wrapText="1"/>
    </xf>
    <xf numFmtId="0" fontId="5" fillId="4" borderId="41" xfId="0" applyFont="1" applyFill="1" applyBorder="1" applyAlignment="1">
      <alignment horizontal="right" wrapText="1"/>
    </xf>
    <xf numFmtId="0" fontId="5" fillId="4" borderId="28" xfId="0" applyFont="1" applyFill="1" applyBorder="1" applyAlignment="1">
      <alignment horizontal="right" wrapText="1"/>
    </xf>
    <xf numFmtId="0" fontId="5" fillId="4" borderId="27" xfId="0" applyFont="1" applyFill="1" applyBorder="1" applyAlignment="1">
      <alignment horizontal="right" wrapText="1"/>
    </xf>
    <xf numFmtId="0" fontId="5" fillId="4" borderId="28" xfId="0" applyFont="1" applyFill="1" applyBorder="1" applyAlignment="1">
      <alignment horizontal="center" vertical="center" wrapText="1"/>
    </xf>
    <xf numFmtId="0" fontId="5" fillId="4" borderId="29" xfId="0" applyFont="1" applyFill="1" applyBorder="1" applyAlignment="1">
      <alignment horizontal="right" wrapText="1"/>
    </xf>
    <xf numFmtId="0" fontId="5" fillId="4" borderId="30" xfId="0" applyFont="1" applyFill="1" applyBorder="1" applyAlignment="1">
      <alignment horizontal="right" wrapText="1"/>
    </xf>
    <xf numFmtId="0" fontId="5" fillId="4" borderId="33" xfId="0" applyFont="1" applyFill="1" applyBorder="1" applyAlignment="1">
      <alignment horizontal="right" wrapText="1"/>
    </xf>
    <xf numFmtId="0" fontId="5" fillId="4" borderId="37" xfId="0" applyFont="1" applyFill="1" applyBorder="1" applyAlignment="1">
      <alignment horizontal="right" wrapText="1"/>
    </xf>
    <xf numFmtId="0" fontId="6" fillId="4" borderId="25" xfId="0" applyFont="1" applyFill="1" applyBorder="1" applyAlignment="1">
      <alignment horizontal="center"/>
    </xf>
    <xf numFmtId="0" fontId="6" fillId="4" borderId="26" xfId="0" applyFont="1" applyFill="1" applyBorder="1" applyAlignment="1">
      <alignment horizontal="center"/>
    </xf>
    <xf numFmtId="0" fontId="18" fillId="13" borderId="0" xfId="0" applyFont="1" applyFill="1" applyAlignment="1">
      <alignment horizontal="center" vertical="center" wrapText="1"/>
    </xf>
    <xf numFmtId="167" fontId="17" fillId="14" borderId="18" xfId="0" applyNumberFormat="1" applyFont="1" applyFill="1" applyBorder="1" applyAlignment="1">
      <alignment horizontal="left" vertical="center" textRotation="65"/>
    </xf>
    <xf numFmtId="167" fontId="17" fillId="14" borderId="19" xfId="0" applyNumberFormat="1" applyFont="1" applyFill="1" applyBorder="1" applyAlignment="1">
      <alignment horizontal="right" vertical="center" textRotation="155" wrapText="1"/>
    </xf>
    <xf numFmtId="168" fontId="19" fillId="12" borderId="0" xfId="0" applyNumberFormat="1" applyFont="1" applyFill="1" applyAlignment="1">
      <alignment horizontal="center" vertical="center"/>
    </xf>
    <xf numFmtId="167" fontId="19" fillId="14" borderId="0" xfId="3" applyNumberFormat="1" applyFont="1" applyFill="1" applyBorder="1" applyAlignment="1">
      <alignment horizontal="center" vertical="top"/>
    </xf>
    <xf numFmtId="168" fontId="18" fillId="13" borderId="0" xfId="0" applyNumberFormat="1" applyFont="1" applyFill="1" applyAlignment="1">
      <alignment horizontal="center" vertical="center" wrapText="1"/>
    </xf>
    <xf numFmtId="167" fontId="17" fillId="14" borderId="19" xfId="0" applyNumberFormat="1" applyFont="1" applyFill="1" applyBorder="1" applyAlignment="1">
      <alignment horizontal="left" vertical="center" textRotation="155"/>
    </xf>
    <xf numFmtId="167" fontId="17" fillId="14" borderId="18" xfId="0" applyNumberFormat="1" applyFont="1" applyFill="1" applyBorder="1" applyAlignment="1">
      <alignment horizontal="right" vertical="center" textRotation="65"/>
    </xf>
    <xf numFmtId="0" fontId="13" fillId="3" borderId="0" xfId="0" applyFont="1" applyFill="1" applyAlignment="1">
      <alignment horizontal="left" vertical="center" wrapText="1"/>
    </xf>
    <xf numFmtId="167" fontId="19" fillId="14" borderId="0" xfId="3" applyNumberFormat="1" applyFont="1" applyFill="1" applyBorder="1" applyAlignment="1">
      <alignment horizontal="center" vertical="center" wrapText="1"/>
    </xf>
    <xf numFmtId="168" fontId="19" fillId="6" borderId="0" xfId="0" applyNumberFormat="1" applyFont="1" applyFill="1" applyAlignment="1">
      <alignment horizontal="center" vertical="center"/>
    </xf>
    <xf numFmtId="0" fontId="81" fillId="0" borderId="0" xfId="0" applyFont="1" applyAlignment="1">
      <alignment horizontal="center" vertical="center" wrapText="1"/>
    </xf>
    <xf numFmtId="0" fontId="81" fillId="3" borderId="0" xfId="0" applyFont="1" applyFill="1" applyAlignment="1">
      <alignment horizontal="center" vertical="center" wrapText="1"/>
    </xf>
    <xf numFmtId="0" fontId="0" fillId="3" borderId="0" xfId="0" applyFill="1" applyAlignment="1">
      <alignment vertical="center" wrapText="1"/>
    </xf>
    <xf numFmtId="0" fontId="0" fillId="3" borderId="0" xfId="0" applyFill="1"/>
  </cellXfs>
  <cellStyles count="7">
    <cellStyle name="Lien hypertexte" xfId="4" builtinId="8"/>
    <cellStyle name="Milliers" xfId="1" builtinId="3"/>
    <cellStyle name="Milliers 3" xfId="6" xr:uid="{6391BB5A-B22A-40DB-B52E-DE5E52E5CCBF}"/>
    <cellStyle name="Normal" xfId="0" builtinId="0"/>
    <cellStyle name="Normal 5" xfId="5" xr:uid="{360A2B32-6CAB-4B87-8C17-C84205AC3F07}"/>
    <cellStyle name="Normal_Feuil1" xfId="2" xr:uid="{00000000-0005-0000-0000-000003000000}"/>
    <cellStyle name="Pourcentage" xfId="3" builtinId="5"/>
  </cellStyles>
  <dxfs count="0"/>
  <tableStyles count="0" defaultTableStyle="TableStyleMedium9" defaultPivotStyle="PivotStyleLight16"/>
  <colors>
    <mruColors>
      <color rgb="FF0066CC"/>
      <color rgb="FFEF6F00"/>
      <color rgb="FF169B62"/>
      <color rgb="FF646FBC"/>
      <color rgb="FF0770BE"/>
      <color rgb="FF434772"/>
      <color rgb="FFFF8D7E"/>
      <color rgb="FF3A4386"/>
      <color rgb="FFA7ADD9"/>
      <color rgb="FFFF99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5050102176556227"/>
          <c:y val="5.116198499712328E-2"/>
          <c:w val="0.70772278581578374"/>
          <c:h val="0.84957570710294616"/>
        </c:manualLayout>
      </c:layout>
      <c:scatterChart>
        <c:scatterStyle val="lineMarker"/>
        <c:varyColors val="0"/>
        <c:ser>
          <c:idx val="0"/>
          <c:order val="0"/>
          <c:tx>
            <c:strRef>
              <c:f>'7.8'!$B$28</c:f>
              <c:strCache>
                <c:ptCount val="1"/>
                <c:pt idx="0">
                  <c:v>1er décile</c:v>
                </c:pt>
              </c:strCache>
            </c:strRef>
          </c:tx>
          <c:spPr>
            <a:ln w="19050" cap="rnd">
              <a:noFill/>
              <a:round/>
            </a:ln>
            <a:effectLst/>
          </c:spPr>
          <c:marker>
            <c:symbol val="circle"/>
            <c:size val="5"/>
            <c:spPr>
              <a:solidFill>
                <a:srgbClr val="00B0F0"/>
              </a:solidFill>
              <a:ln w="9525">
                <a:noFill/>
              </a:ln>
              <a:effectLst/>
            </c:spPr>
          </c:marker>
          <c:dLbls>
            <c:delete val="1"/>
          </c:dLbls>
          <c:xVal>
            <c:numRef>
              <c:f>'7.8'!$B$29:$B$34</c:f>
              <c:numCache>
                <c:formatCode>#,##0</c:formatCode>
                <c:ptCount val="6"/>
                <c:pt idx="0">
                  <c:v>1100</c:v>
                </c:pt>
                <c:pt idx="1">
                  <c:v>2250</c:v>
                </c:pt>
                <c:pt idx="2">
                  <c:v>2100</c:v>
                </c:pt>
                <c:pt idx="3">
                  <c:v>1920</c:v>
                </c:pt>
                <c:pt idx="4">
                  <c:v>1390</c:v>
                </c:pt>
                <c:pt idx="5">
                  <c:v>860</c:v>
                </c:pt>
              </c:numCache>
            </c:numRef>
          </c:xVal>
          <c:yVal>
            <c:numRef>
              <c:f>'7.8'!$H$29:$H$34</c:f>
              <c:numCache>
                <c:formatCode>General</c:formatCode>
                <c:ptCount val="6"/>
                <c:pt idx="0">
                  <c:v>6</c:v>
                </c:pt>
                <c:pt idx="1">
                  <c:v>5</c:v>
                </c:pt>
                <c:pt idx="2">
                  <c:v>4</c:v>
                </c:pt>
                <c:pt idx="3">
                  <c:v>3</c:v>
                </c:pt>
                <c:pt idx="4">
                  <c:v>2</c:v>
                </c:pt>
                <c:pt idx="5">
                  <c:v>1</c:v>
                </c:pt>
              </c:numCache>
            </c:numRef>
          </c:yVal>
          <c:smooth val="0"/>
          <c:extLst>
            <c:ext xmlns:c16="http://schemas.microsoft.com/office/drawing/2014/chart" uri="{C3380CC4-5D6E-409C-BE32-E72D297353CC}">
              <c16:uniqueId val="{00000000-C0DB-44FA-8AC7-0EFF98729C68}"/>
            </c:ext>
          </c:extLst>
        </c:ser>
        <c:ser>
          <c:idx val="1"/>
          <c:order val="1"/>
          <c:tx>
            <c:strRef>
              <c:f>'7.8'!$C$28</c:f>
              <c:strCache>
                <c:ptCount val="1"/>
                <c:pt idx="0">
                  <c:v>2e décile</c:v>
                </c:pt>
              </c:strCache>
            </c:strRef>
          </c:tx>
          <c:spPr>
            <a:ln w="25400" cap="rnd">
              <a:noFill/>
              <a:round/>
            </a:ln>
            <a:effectLst/>
          </c:spPr>
          <c:marker>
            <c:symbol val="circle"/>
            <c:size val="5"/>
            <c:spPr>
              <a:solidFill>
                <a:srgbClr val="0770BE"/>
              </a:solidFill>
              <a:ln w="9525">
                <a:noFill/>
              </a:ln>
              <a:effectLst/>
            </c:spPr>
          </c:marker>
          <c:dLbls>
            <c:delete val="1"/>
          </c:dLbls>
          <c:xVal>
            <c:numRef>
              <c:f>'7.8'!$C$29:$C$34</c:f>
              <c:numCache>
                <c:formatCode>#,##0</c:formatCode>
                <c:ptCount val="6"/>
                <c:pt idx="0">
                  <c:v>1720</c:v>
                </c:pt>
                <c:pt idx="1">
                  <c:v>2480</c:v>
                </c:pt>
                <c:pt idx="2">
                  <c:v>2350</c:v>
                </c:pt>
                <c:pt idx="3">
                  <c:v>2080</c:v>
                </c:pt>
                <c:pt idx="4">
                  <c:v>1740</c:v>
                </c:pt>
                <c:pt idx="5">
                  <c:v>970</c:v>
                </c:pt>
              </c:numCache>
            </c:numRef>
          </c:xVal>
          <c:yVal>
            <c:numRef>
              <c:f>'7.8'!$H$29:$H$34</c:f>
              <c:numCache>
                <c:formatCode>General</c:formatCode>
                <c:ptCount val="6"/>
                <c:pt idx="0">
                  <c:v>6</c:v>
                </c:pt>
                <c:pt idx="1">
                  <c:v>5</c:v>
                </c:pt>
                <c:pt idx="2">
                  <c:v>4</c:v>
                </c:pt>
                <c:pt idx="3">
                  <c:v>3</c:v>
                </c:pt>
                <c:pt idx="4">
                  <c:v>2</c:v>
                </c:pt>
                <c:pt idx="5">
                  <c:v>1</c:v>
                </c:pt>
              </c:numCache>
            </c:numRef>
          </c:yVal>
          <c:smooth val="0"/>
          <c:extLst>
            <c:ext xmlns:c16="http://schemas.microsoft.com/office/drawing/2014/chart" uri="{C3380CC4-5D6E-409C-BE32-E72D297353CC}">
              <c16:uniqueId val="{00000001-C0DB-44FA-8AC7-0EFF98729C68}"/>
            </c:ext>
          </c:extLst>
        </c:ser>
        <c:ser>
          <c:idx val="2"/>
          <c:order val="2"/>
          <c:tx>
            <c:strRef>
              <c:f>'7.8'!$D$28</c:f>
              <c:strCache>
                <c:ptCount val="1"/>
                <c:pt idx="0">
                  <c:v>Médiane</c:v>
                </c:pt>
              </c:strCache>
            </c:strRef>
          </c:tx>
          <c:spPr>
            <a:ln w="25400" cap="rnd">
              <a:noFill/>
              <a:round/>
            </a:ln>
            <a:effectLst/>
          </c:spPr>
          <c:marker>
            <c:symbol val="circle"/>
            <c:size val="5"/>
            <c:spPr>
              <a:solidFill>
                <a:schemeClr val="tx2">
                  <a:lumMod val="60000"/>
                  <a:lumOff val="40000"/>
                </a:schemeClr>
              </a:solidFill>
              <a:ln w="9525">
                <a:noFill/>
              </a:ln>
              <a:effectLst/>
            </c:spPr>
          </c:marker>
          <c:dLbls>
            <c:delete val="1"/>
          </c:dLbls>
          <c:xVal>
            <c:numRef>
              <c:f>'7.8'!$D$29:$D$34</c:f>
              <c:numCache>
                <c:formatCode>#,##0</c:formatCode>
                <c:ptCount val="6"/>
                <c:pt idx="0">
                  <c:v>2690</c:v>
                </c:pt>
                <c:pt idx="1">
                  <c:v>3040</c:v>
                </c:pt>
                <c:pt idx="2">
                  <c:v>2790</c:v>
                </c:pt>
                <c:pt idx="3">
                  <c:v>2800</c:v>
                </c:pt>
                <c:pt idx="4">
                  <c:v>2120</c:v>
                </c:pt>
                <c:pt idx="5">
                  <c:v>1080</c:v>
                </c:pt>
              </c:numCache>
            </c:numRef>
          </c:xVal>
          <c:yVal>
            <c:numRef>
              <c:f>'7.8'!$H$29:$H$34</c:f>
              <c:numCache>
                <c:formatCode>General</c:formatCode>
                <c:ptCount val="6"/>
                <c:pt idx="0">
                  <c:v>6</c:v>
                </c:pt>
                <c:pt idx="1">
                  <c:v>5</c:v>
                </c:pt>
                <c:pt idx="2">
                  <c:v>4</c:v>
                </c:pt>
                <c:pt idx="3">
                  <c:v>3</c:v>
                </c:pt>
                <c:pt idx="4">
                  <c:v>2</c:v>
                </c:pt>
                <c:pt idx="5">
                  <c:v>1</c:v>
                </c:pt>
              </c:numCache>
            </c:numRef>
          </c:yVal>
          <c:smooth val="0"/>
          <c:extLst>
            <c:ext xmlns:c16="http://schemas.microsoft.com/office/drawing/2014/chart" uri="{C3380CC4-5D6E-409C-BE32-E72D297353CC}">
              <c16:uniqueId val="{00000002-C0DB-44FA-8AC7-0EFF98729C68}"/>
            </c:ext>
          </c:extLst>
        </c:ser>
        <c:ser>
          <c:idx val="3"/>
          <c:order val="3"/>
          <c:tx>
            <c:strRef>
              <c:f>'7.8'!$E$28</c:f>
              <c:strCache>
                <c:ptCount val="1"/>
                <c:pt idx="0">
                  <c:v>8e décile</c:v>
                </c:pt>
              </c:strCache>
            </c:strRef>
          </c:tx>
          <c:spPr>
            <a:ln w="25400" cap="rnd">
              <a:noFill/>
              <a:round/>
            </a:ln>
            <a:effectLst/>
          </c:spPr>
          <c:marker>
            <c:symbol val="circle"/>
            <c:size val="5"/>
            <c:spPr>
              <a:solidFill>
                <a:schemeClr val="accent1">
                  <a:lumMod val="75000"/>
                </a:schemeClr>
              </a:solidFill>
              <a:ln w="9525">
                <a:noFill/>
              </a:ln>
              <a:effectLst/>
            </c:spPr>
          </c:marker>
          <c:dLbls>
            <c:delete val="1"/>
          </c:dLbls>
          <c:xVal>
            <c:numRef>
              <c:f>'7.8'!$E$29:$E$34</c:f>
              <c:numCache>
                <c:formatCode>#,##0</c:formatCode>
                <c:ptCount val="6"/>
                <c:pt idx="0">
                  <c:v>3500</c:v>
                </c:pt>
                <c:pt idx="1">
                  <c:v>3710</c:v>
                </c:pt>
                <c:pt idx="2">
                  <c:v>3390</c:v>
                </c:pt>
                <c:pt idx="3">
                  <c:v>4110</c:v>
                </c:pt>
                <c:pt idx="4">
                  <c:v>2550</c:v>
                </c:pt>
                <c:pt idx="5">
                  <c:v>1460</c:v>
                </c:pt>
              </c:numCache>
            </c:numRef>
          </c:xVal>
          <c:yVal>
            <c:numRef>
              <c:f>'7.8'!$H$29:$H$34</c:f>
              <c:numCache>
                <c:formatCode>General</c:formatCode>
                <c:ptCount val="6"/>
                <c:pt idx="0">
                  <c:v>6</c:v>
                </c:pt>
                <c:pt idx="1">
                  <c:v>5</c:v>
                </c:pt>
                <c:pt idx="2">
                  <c:v>4</c:v>
                </c:pt>
                <c:pt idx="3">
                  <c:v>3</c:v>
                </c:pt>
                <c:pt idx="4">
                  <c:v>2</c:v>
                </c:pt>
                <c:pt idx="5">
                  <c:v>1</c:v>
                </c:pt>
              </c:numCache>
            </c:numRef>
          </c:yVal>
          <c:smooth val="0"/>
          <c:extLst>
            <c:ext xmlns:c16="http://schemas.microsoft.com/office/drawing/2014/chart" uri="{C3380CC4-5D6E-409C-BE32-E72D297353CC}">
              <c16:uniqueId val="{00000003-C0DB-44FA-8AC7-0EFF98729C68}"/>
            </c:ext>
          </c:extLst>
        </c:ser>
        <c:ser>
          <c:idx val="5"/>
          <c:order val="4"/>
          <c:tx>
            <c:strRef>
              <c:f>'7.8'!$F$28</c:f>
              <c:strCache>
                <c:ptCount val="1"/>
                <c:pt idx="0">
                  <c:v>9e décile</c:v>
                </c:pt>
              </c:strCache>
            </c:strRef>
          </c:tx>
          <c:spPr>
            <a:ln w="25400" cap="rnd">
              <a:noFill/>
              <a:round/>
            </a:ln>
            <a:effectLst/>
          </c:spPr>
          <c:marker>
            <c:symbol val="circle"/>
            <c:size val="5"/>
            <c:spPr>
              <a:solidFill>
                <a:schemeClr val="accent1">
                  <a:lumMod val="50000"/>
                </a:schemeClr>
              </a:solidFill>
              <a:ln w="9525">
                <a:solidFill>
                  <a:schemeClr val="accent6"/>
                </a:solidFill>
              </a:ln>
              <a:effectLst/>
            </c:spPr>
          </c:marker>
          <c:dLbls>
            <c:delete val="1"/>
          </c:dLbls>
          <c:errBars>
            <c:errDir val="x"/>
            <c:errBarType val="both"/>
            <c:errValType val="cust"/>
            <c:noEndCap val="1"/>
            <c:plus>
              <c:numRef>
                <c:f>'7.8'!$I$29:$I$34</c:f>
                <c:numCache>
                  <c:formatCode>General</c:formatCode>
                  <c:ptCount val="6"/>
                  <c:pt idx="0">
                    <c:v>-2850</c:v>
                  </c:pt>
                  <c:pt idx="1">
                    <c:v>-1850</c:v>
                  </c:pt>
                  <c:pt idx="2">
                    <c:v>-1650</c:v>
                  </c:pt>
                  <c:pt idx="3">
                    <c:v>-2960</c:v>
                  </c:pt>
                  <c:pt idx="4">
                    <c:v>-1440</c:v>
                  </c:pt>
                  <c:pt idx="5">
                    <c:v>-750</c:v>
                  </c:pt>
                </c:numCache>
              </c:numRef>
            </c:plus>
            <c:minus>
              <c:numLit>
                <c:formatCode>General</c:formatCode>
                <c:ptCount val="1"/>
                <c:pt idx="0">
                  <c:v>1</c:v>
                </c:pt>
              </c:numLit>
            </c:minus>
            <c:spPr>
              <a:noFill/>
              <a:ln w="63500" cap="flat" cmpd="sng" algn="ctr">
                <a:solidFill>
                  <a:schemeClr val="accent1">
                    <a:lumMod val="20000"/>
                    <a:lumOff val="80000"/>
                  </a:schemeClr>
                </a:solidFill>
                <a:round/>
              </a:ln>
              <a:effectLst/>
            </c:spPr>
          </c:errBars>
          <c:xVal>
            <c:numRef>
              <c:f>'7.8'!$F$29:$F$34</c:f>
              <c:numCache>
                <c:formatCode>#,##0</c:formatCode>
                <c:ptCount val="6"/>
                <c:pt idx="0">
                  <c:v>3950</c:v>
                </c:pt>
                <c:pt idx="1">
                  <c:v>4100</c:v>
                </c:pt>
                <c:pt idx="2">
                  <c:v>3750</c:v>
                </c:pt>
                <c:pt idx="3">
                  <c:v>4880</c:v>
                </c:pt>
                <c:pt idx="4">
                  <c:v>2830</c:v>
                </c:pt>
                <c:pt idx="5">
                  <c:v>1610</c:v>
                </c:pt>
              </c:numCache>
            </c:numRef>
          </c:xVal>
          <c:yVal>
            <c:numRef>
              <c:f>'7.8'!$H$29:$H$34</c:f>
              <c:numCache>
                <c:formatCode>General</c:formatCode>
                <c:ptCount val="6"/>
                <c:pt idx="0">
                  <c:v>6</c:v>
                </c:pt>
                <c:pt idx="1">
                  <c:v>5</c:v>
                </c:pt>
                <c:pt idx="2">
                  <c:v>4</c:v>
                </c:pt>
                <c:pt idx="3">
                  <c:v>3</c:v>
                </c:pt>
                <c:pt idx="4">
                  <c:v>2</c:v>
                </c:pt>
                <c:pt idx="5">
                  <c:v>1</c:v>
                </c:pt>
              </c:numCache>
            </c:numRef>
          </c:yVal>
          <c:smooth val="0"/>
          <c:extLst>
            <c:ext xmlns:c16="http://schemas.microsoft.com/office/drawing/2014/chart" uri="{C3380CC4-5D6E-409C-BE32-E72D297353CC}">
              <c16:uniqueId val="{0000000D-C0DB-44FA-8AC7-0EFF98729C68}"/>
            </c:ext>
          </c:extLst>
        </c:ser>
        <c:ser>
          <c:idx val="4"/>
          <c:order val="5"/>
          <c:tx>
            <c:v>LABEL</c:v>
          </c:tx>
          <c:spPr>
            <a:ln w="25400" cap="rnd">
              <a:noFill/>
              <a:round/>
            </a:ln>
            <a:effectLst/>
          </c:spPr>
          <c:marker>
            <c:symbol val="none"/>
          </c:marker>
          <c:dLbls>
            <c:dLbl>
              <c:idx val="0"/>
              <c:tx>
                <c:rich>
                  <a:bodyPr/>
                  <a:lstStyle/>
                  <a:p>
                    <a:fld id="{257693ED-E523-413C-ADE0-72254F2770B8}" type="CELLRANGE">
                      <a:rPr lang="en-US"/>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C0DB-44FA-8AC7-0EFF98729C68}"/>
                </c:ext>
              </c:extLst>
            </c:dLbl>
            <c:dLbl>
              <c:idx val="1"/>
              <c:tx>
                <c:rich>
                  <a:bodyPr/>
                  <a:lstStyle/>
                  <a:p>
                    <a:fld id="{F65135EB-965E-4616-A7C7-1EFEA437B50C}"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C0DB-44FA-8AC7-0EFF98729C68}"/>
                </c:ext>
              </c:extLst>
            </c:dLbl>
            <c:dLbl>
              <c:idx val="2"/>
              <c:tx>
                <c:rich>
                  <a:bodyPr/>
                  <a:lstStyle/>
                  <a:p>
                    <a:fld id="{CD4726EE-7F82-4CCE-8651-598734B2622C}"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C0DB-44FA-8AC7-0EFF98729C68}"/>
                </c:ext>
              </c:extLst>
            </c:dLbl>
            <c:dLbl>
              <c:idx val="3"/>
              <c:tx>
                <c:rich>
                  <a:bodyPr/>
                  <a:lstStyle/>
                  <a:p>
                    <a:fld id="{22BFD0B1-5897-4D04-B1EC-76DDABBF802D}"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C0DB-44FA-8AC7-0EFF98729C68}"/>
                </c:ext>
              </c:extLst>
            </c:dLbl>
            <c:dLbl>
              <c:idx val="4"/>
              <c:tx>
                <c:rich>
                  <a:bodyPr/>
                  <a:lstStyle/>
                  <a:p>
                    <a:fld id="{832EC913-2D20-464C-90A7-E09804932590}"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C0DB-44FA-8AC7-0EFF98729C68}"/>
                </c:ext>
              </c:extLst>
            </c:dLbl>
            <c:dLbl>
              <c:idx val="5"/>
              <c:tx>
                <c:rich>
                  <a:bodyPr/>
                  <a:lstStyle/>
                  <a:p>
                    <a:fld id="{C71D1C13-18AF-43F4-9753-19E2D79A1CAA}"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C0DB-44FA-8AC7-0EFF98729C68}"/>
                </c:ext>
              </c:extLst>
            </c:dLbl>
            <c:spPr>
              <a:noFill/>
              <a:ln>
                <a:noFill/>
              </a:ln>
              <a:effectLst/>
            </c:spPr>
            <c:txPr>
              <a:bodyPr rot="0" spcFirstLastPara="1" vertOverflow="overflow" horzOverflow="overflow" vert="horz" wrap="square" lIns="36000" tIns="19050" rIns="36000" bIns="19050" anchor="ctr" anchorCtr="1">
                <a:spAutoFit/>
              </a:bodyPr>
              <a:lstStyle/>
              <a:p>
                <a:pPr>
                  <a:defRPr sz="800" b="0" i="0" u="none" strike="noStrike" kern="1200"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defRPr>
                </a:pPr>
                <a:endParaRPr lang="fr-FR"/>
              </a:p>
            </c:txPr>
            <c:dLblPos val="l"/>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DataLabelsRange val="1"/>
                <c15:showLeaderLines val="0"/>
              </c:ext>
            </c:extLst>
          </c:dLbls>
          <c:xVal>
            <c:numRef>
              <c:f>'7.8'!$J$29:$J$34</c:f>
              <c:numCache>
                <c:formatCode>General</c:formatCode>
                <c:ptCount val="6"/>
                <c:pt idx="0">
                  <c:v>800</c:v>
                </c:pt>
                <c:pt idx="1">
                  <c:v>800</c:v>
                </c:pt>
                <c:pt idx="2">
                  <c:v>800</c:v>
                </c:pt>
                <c:pt idx="3">
                  <c:v>800</c:v>
                </c:pt>
                <c:pt idx="4">
                  <c:v>800</c:v>
                </c:pt>
                <c:pt idx="5">
                  <c:v>800</c:v>
                </c:pt>
              </c:numCache>
            </c:numRef>
          </c:xVal>
          <c:yVal>
            <c:numRef>
              <c:f>'7.8'!$H$29:$H$34</c:f>
              <c:numCache>
                <c:formatCode>General</c:formatCode>
                <c:ptCount val="6"/>
                <c:pt idx="0">
                  <c:v>6</c:v>
                </c:pt>
                <c:pt idx="1">
                  <c:v>5</c:v>
                </c:pt>
                <c:pt idx="2">
                  <c:v>4</c:v>
                </c:pt>
                <c:pt idx="3">
                  <c:v>3</c:v>
                </c:pt>
                <c:pt idx="4">
                  <c:v>2</c:v>
                </c:pt>
                <c:pt idx="5">
                  <c:v>1</c:v>
                </c:pt>
              </c:numCache>
            </c:numRef>
          </c:yVal>
          <c:smooth val="0"/>
          <c:extLst>
            <c:ext xmlns:c15="http://schemas.microsoft.com/office/drawing/2012/chart" uri="{02D57815-91ED-43cb-92C2-25804820EDAC}">
              <c15:datalabelsRange>
                <c15:f>'7.8'!$A$29:$A$34</c15:f>
                <c15:dlblRangeCache>
                  <c:ptCount val="6"/>
                  <c:pt idx="0">
                    <c:v>Ensemble</c:v>
                  </c:pt>
                  <c:pt idx="1">
                    <c:v>Enseignants fonctionnaires (public)</c:v>
                  </c:pt>
                  <c:pt idx="2">
                    <c:v>Enseignants assimilés titulaires (privé s.c.)</c:v>
                  </c:pt>
                  <c:pt idx="3">
                    <c:v>Non-enseignants fonctionnaires (public)</c:v>
                  </c:pt>
                  <c:pt idx="4">
                    <c:v>Enseignants contractuels  (public + privé s.c.)</c:v>
                  </c:pt>
                  <c:pt idx="5">
                    <c:v>Non-enseignants contractuels (public)</c:v>
                  </c:pt>
                </c15:dlblRangeCache>
              </c15:datalabelsRange>
            </c:ext>
            <c:ext xmlns:c16="http://schemas.microsoft.com/office/drawing/2014/chart" uri="{C3380CC4-5D6E-409C-BE32-E72D297353CC}">
              <c16:uniqueId val="{0000000C-C0DB-44FA-8AC7-0EFF98729C68}"/>
            </c:ext>
          </c:extLst>
        </c:ser>
        <c:dLbls>
          <c:dLblPos val="t"/>
          <c:showLegendKey val="0"/>
          <c:showVal val="1"/>
          <c:showCatName val="0"/>
          <c:showSerName val="0"/>
          <c:showPercent val="0"/>
          <c:showBubbleSize val="0"/>
        </c:dLbls>
        <c:axId val="34947472"/>
        <c:axId val="34946992"/>
      </c:scatterChart>
      <c:valAx>
        <c:axId val="34947472"/>
        <c:scaling>
          <c:orientation val="minMax"/>
          <c:max val="5000"/>
          <c:min val="800"/>
        </c:scaling>
        <c:delete val="0"/>
        <c:axPos val="b"/>
        <c:majorGridlines>
          <c:spPr>
            <a:ln w="9525" cap="flat" cmpd="sng" algn="ctr">
              <a:solidFill>
                <a:schemeClr val="bg1">
                  <a:lumMod val="95000"/>
                </a:schemeClr>
              </a:solidFill>
              <a:round/>
            </a:ln>
            <a:effectLst/>
          </c:spPr>
        </c:majorGridlines>
        <c:numFmt formatCode="#,##0" sourceLinked="1"/>
        <c:majorTickMark val="none"/>
        <c:minorTickMark val="none"/>
        <c:tickLblPos val="nextTo"/>
        <c:spPr>
          <a:noFill/>
          <a:ln w="9525" cap="flat" cmpd="sng" algn="ctr">
            <a:solidFill>
              <a:schemeClr val="bg1">
                <a:lumMod val="9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defRPr>
            </a:pPr>
            <a:endParaRPr lang="fr-FR"/>
          </a:p>
        </c:txPr>
        <c:crossAx val="34946992"/>
        <c:crosses val="autoZero"/>
        <c:crossBetween val="midCat"/>
        <c:majorUnit val="500"/>
      </c:valAx>
      <c:valAx>
        <c:axId val="34946992"/>
        <c:scaling>
          <c:orientation val="minMax"/>
        </c:scaling>
        <c:delete val="1"/>
        <c:axPos val="l"/>
        <c:numFmt formatCode="General" sourceLinked="1"/>
        <c:majorTickMark val="none"/>
        <c:minorTickMark val="none"/>
        <c:tickLblPos val="nextTo"/>
        <c:crossAx val="34947472"/>
        <c:crossesAt val="1500"/>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900" b="1" i="0" u="none" strike="noStrike" kern="1200" baseline="0">
                <a:solidFill>
                  <a:srgbClr val="000000"/>
                </a:solidFill>
                <a:latin typeface="Marianne" panose="02000000000000000000" pitchFamily="2" charset="0"/>
                <a:ea typeface="Calibri"/>
                <a:cs typeface="Calibri"/>
              </a:defRPr>
            </a:pPr>
            <a:r>
              <a:rPr lang="en-US" b="1"/>
              <a:t>Les non-enseignants fonctionnaires</a:t>
            </a:r>
          </a:p>
        </c:rich>
      </c:tx>
      <c:layout>
        <c:manualLayout>
          <c:xMode val="edge"/>
          <c:yMode val="edge"/>
          <c:x val="2.0431020795728339E-2"/>
          <c:y val="3.6712563393310436E-2"/>
        </c:manualLayout>
      </c:layout>
      <c:overlay val="0"/>
      <c:spPr>
        <a:noFill/>
        <a:ln>
          <a:noFill/>
        </a:ln>
        <a:effectLst/>
      </c:spPr>
      <c:txPr>
        <a:bodyPr rot="0" spcFirstLastPara="1" vertOverflow="ellipsis" vert="horz" wrap="square" anchor="ctr" anchorCtr="1"/>
        <a:lstStyle/>
        <a:p>
          <a:pPr>
            <a:defRPr sz="900" b="1" i="0" u="none" strike="noStrike" kern="1200" baseline="0">
              <a:solidFill>
                <a:srgbClr val="000000"/>
              </a:solidFill>
              <a:latin typeface="Marianne" panose="02000000000000000000" pitchFamily="2" charset="0"/>
              <a:ea typeface="Calibri"/>
              <a:cs typeface="Calibri"/>
            </a:defRPr>
          </a:pPr>
          <a:endParaRPr lang="fr-FR"/>
        </a:p>
      </c:txPr>
    </c:title>
    <c:autoTitleDeleted val="0"/>
    <c:plotArea>
      <c:layout>
        <c:manualLayout>
          <c:layoutTarget val="inner"/>
          <c:xMode val="edge"/>
          <c:yMode val="edge"/>
          <c:x val="0.48948328989007911"/>
          <c:y val="0.16531826651439563"/>
          <c:w val="0.47073245172557837"/>
          <c:h val="0.71986375748832909"/>
        </c:manualLayout>
      </c:layout>
      <c:barChart>
        <c:barDir val="bar"/>
        <c:grouping val="percentStacked"/>
        <c:varyColors val="0"/>
        <c:ser>
          <c:idx val="2"/>
          <c:order val="0"/>
          <c:tx>
            <c:strRef>
              <c:f>'7.9'!$J$4</c:f>
              <c:strCache>
                <c:ptCount val="1"/>
                <c:pt idx="0">
                  <c:v>2 690 € à 3 500 €</c:v>
                </c:pt>
              </c:strCache>
            </c:strRef>
          </c:tx>
          <c:spPr>
            <a:solidFill>
              <a:srgbClr val="434772">
                <a:alpha val="69804"/>
              </a:srgbClr>
            </a:solidFill>
            <a:ln>
              <a:noFill/>
            </a:ln>
            <a:effectLst/>
          </c:spPr>
          <c:invertIfNegative val="0"/>
          <c:cat>
            <c:strRef>
              <c:f>'7.9'!$G$5:$G$13</c:f>
              <c:strCache>
                <c:ptCount val="9"/>
                <c:pt idx="0">
                  <c:v>P. techniques (cat. C)</c:v>
                </c:pt>
                <c:pt idx="1">
                  <c:v>Techniciens de recherche (cat. B)</c:v>
                </c:pt>
                <c:pt idx="2">
                  <c:v>P. administratifs (cat. B)</c:v>
                </c:pt>
                <c:pt idx="3">
                  <c:v>Ingénieurs de recherche et d'études, assistants ingénieurs (cat. A)</c:v>
                </c:pt>
                <c:pt idx="4">
                  <c:v>P. sociaux et de santé (cat. A)</c:v>
                </c:pt>
                <c:pt idx="5">
                  <c:v>P. administratifs (cat. A)</c:v>
                </c:pt>
                <c:pt idx="6">
                  <c:v>Psychologues de l'éducation nationale (cat. A)</c:v>
                </c:pt>
                <c:pt idx="7">
                  <c:v>Conseillers principaux d'éducation (cat. A)</c:v>
                </c:pt>
                <c:pt idx="8">
                  <c:v>Personnels d'encadrement (cat. A)</c:v>
                </c:pt>
              </c:strCache>
            </c:strRef>
          </c:cat>
          <c:val>
            <c:numRef>
              <c:f>'7.9'!$J$5:$J$13</c:f>
              <c:numCache>
                <c:formatCode>#\ ##0.0</c:formatCode>
                <c:ptCount val="9"/>
                <c:pt idx="0">
                  <c:v>5.3304052999999998</c:v>
                </c:pt>
                <c:pt idx="1">
                  <c:v>19.813278</c:v>
                </c:pt>
                <c:pt idx="2">
                  <c:v>21.672953</c:v>
                </c:pt>
                <c:pt idx="3">
                  <c:v>36.0581745</c:v>
                </c:pt>
                <c:pt idx="4">
                  <c:v>48.750543999999998</c:v>
                </c:pt>
                <c:pt idx="5">
                  <c:v>29.133685100000001</c:v>
                </c:pt>
                <c:pt idx="6">
                  <c:v>43.661543000000002</c:v>
                </c:pt>
                <c:pt idx="7">
                  <c:v>43.083464999999997</c:v>
                </c:pt>
                <c:pt idx="8">
                  <c:v>4.6808990000000001</c:v>
                </c:pt>
              </c:numCache>
            </c:numRef>
          </c:val>
          <c:extLst>
            <c:ext xmlns:c16="http://schemas.microsoft.com/office/drawing/2014/chart" uri="{C3380CC4-5D6E-409C-BE32-E72D297353CC}">
              <c16:uniqueId val="{00000002-9F51-4B9C-B40E-A2DC3E55EBF0}"/>
            </c:ext>
          </c:extLst>
        </c:ser>
        <c:ser>
          <c:idx val="3"/>
          <c:order val="1"/>
          <c:tx>
            <c:strRef>
              <c:f>'7.9'!$K$4</c:f>
              <c:strCache>
                <c:ptCount val="1"/>
                <c:pt idx="0">
                  <c:v>plus de 3 500 €</c:v>
                </c:pt>
              </c:strCache>
            </c:strRef>
          </c:tx>
          <c:spPr>
            <a:solidFill>
              <a:schemeClr val="accent6">
                <a:shade val="58000"/>
              </a:schemeClr>
            </a:solidFill>
            <a:ln>
              <a:noFill/>
            </a:ln>
            <a:effectLst/>
          </c:spPr>
          <c:invertIfNegative val="0"/>
          <c:cat>
            <c:strRef>
              <c:f>'7.9'!$G$5:$G$13</c:f>
              <c:strCache>
                <c:ptCount val="9"/>
                <c:pt idx="0">
                  <c:v>P. techniques (cat. C)</c:v>
                </c:pt>
                <c:pt idx="1">
                  <c:v>Techniciens de recherche (cat. B)</c:v>
                </c:pt>
                <c:pt idx="2">
                  <c:v>P. administratifs (cat. B)</c:v>
                </c:pt>
                <c:pt idx="3">
                  <c:v>Ingénieurs de recherche et d'études, assistants ingénieurs (cat. A)</c:v>
                </c:pt>
                <c:pt idx="4">
                  <c:v>P. sociaux et de santé (cat. A)</c:v>
                </c:pt>
                <c:pt idx="5">
                  <c:v>P. administratifs (cat. A)</c:v>
                </c:pt>
                <c:pt idx="6">
                  <c:v>Psychologues de l'éducation nationale (cat. A)</c:v>
                </c:pt>
                <c:pt idx="7">
                  <c:v>Conseillers principaux d'éducation (cat. A)</c:v>
                </c:pt>
                <c:pt idx="8">
                  <c:v>Personnels d'encadrement (cat. A)</c:v>
                </c:pt>
              </c:strCache>
            </c:strRef>
          </c:cat>
          <c:val>
            <c:numRef>
              <c:f>'7.9'!$K$5:$K$13</c:f>
              <c:numCache>
                <c:formatCode>#\ ##0.0</c:formatCode>
                <c:ptCount val="9"/>
                <c:pt idx="0">
                  <c:v>0.15971250000000001</c:v>
                </c:pt>
                <c:pt idx="1">
                  <c:v>1.3485480000000001</c:v>
                </c:pt>
                <c:pt idx="2">
                  <c:v>2.7463440000000001</c:v>
                </c:pt>
                <c:pt idx="3">
                  <c:v>57.773319999999998</c:v>
                </c:pt>
                <c:pt idx="4">
                  <c:v>15.498476</c:v>
                </c:pt>
                <c:pt idx="5">
                  <c:v>66.424802099999994</c:v>
                </c:pt>
                <c:pt idx="6">
                  <c:v>20.194794999999999</c:v>
                </c:pt>
                <c:pt idx="7">
                  <c:v>27.199200000000001</c:v>
                </c:pt>
                <c:pt idx="8">
                  <c:v>94.722018809999994</c:v>
                </c:pt>
              </c:numCache>
            </c:numRef>
          </c:val>
          <c:extLst>
            <c:ext xmlns:c16="http://schemas.microsoft.com/office/drawing/2014/chart" uri="{C3380CC4-5D6E-409C-BE32-E72D297353CC}">
              <c16:uniqueId val="{00000003-9F51-4B9C-B40E-A2DC3E55EBF0}"/>
            </c:ext>
          </c:extLst>
        </c:ser>
        <c:ser>
          <c:idx val="1"/>
          <c:order val="2"/>
          <c:tx>
            <c:strRef>
              <c:f>'7.9'!$I$4</c:f>
              <c:strCache>
                <c:ptCount val="1"/>
                <c:pt idx="0">
                  <c:v>1 720 € à 2 690 €</c:v>
                </c:pt>
              </c:strCache>
            </c:strRef>
          </c:tx>
          <c:spPr>
            <a:solidFill>
              <a:schemeClr val="accent2"/>
            </a:solidFill>
            <a:ln>
              <a:noFill/>
            </a:ln>
            <a:effectLst/>
          </c:spPr>
          <c:invertIfNegative val="0"/>
          <c:cat>
            <c:strRef>
              <c:f>'7.9'!$G$5:$G$13</c:f>
              <c:strCache>
                <c:ptCount val="9"/>
                <c:pt idx="0">
                  <c:v>P. techniques (cat. C)</c:v>
                </c:pt>
                <c:pt idx="1">
                  <c:v>Techniciens de recherche (cat. B)</c:v>
                </c:pt>
                <c:pt idx="2">
                  <c:v>P. administratifs (cat. B)</c:v>
                </c:pt>
                <c:pt idx="3">
                  <c:v>Ingénieurs de recherche et d'études, assistants ingénieurs (cat. A)</c:v>
                </c:pt>
                <c:pt idx="4">
                  <c:v>P. sociaux et de santé (cat. A)</c:v>
                </c:pt>
                <c:pt idx="5">
                  <c:v>P. administratifs (cat. A)</c:v>
                </c:pt>
                <c:pt idx="6">
                  <c:v>Psychologues de l'éducation nationale (cat. A)</c:v>
                </c:pt>
                <c:pt idx="7">
                  <c:v>Conseillers principaux d'éducation (cat. A)</c:v>
                </c:pt>
                <c:pt idx="8">
                  <c:v>Personnels d'encadrement (cat. A)</c:v>
                </c:pt>
              </c:strCache>
            </c:strRef>
          </c:cat>
          <c:val>
            <c:numRef>
              <c:f>'7.9'!$I$5:$I$13</c:f>
              <c:numCache>
                <c:formatCode>#\ ##0.0</c:formatCode>
                <c:ptCount val="9"/>
                <c:pt idx="0">
                  <c:v>83.349970099999993</c:v>
                </c:pt>
                <c:pt idx="1">
                  <c:v>77.230289999999997</c:v>
                </c:pt>
                <c:pt idx="2">
                  <c:v>73.674806000000004</c:v>
                </c:pt>
                <c:pt idx="3">
                  <c:v>5.8174523999999996</c:v>
                </c:pt>
                <c:pt idx="4">
                  <c:v>32.538093000000003</c:v>
                </c:pt>
                <c:pt idx="5">
                  <c:v>3.9687774999999998</c:v>
                </c:pt>
                <c:pt idx="6">
                  <c:v>33.5261</c:v>
                </c:pt>
                <c:pt idx="7">
                  <c:v>28.174769000000001</c:v>
                </c:pt>
                <c:pt idx="8">
                  <c:v>0.51258941999999996</c:v>
                </c:pt>
              </c:numCache>
            </c:numRef>
          </c:val>
          <c:extLst>
            <c:ext xmlns:c16="http://schemas.microsoft.com/office/drawing/2014/chart" uri="{C3380CC4-5D6E-409C-BE32-E72D297353CC}">
              <c16:uniqueId val="{00000001-9F51-4B9C-B40E-A2DC3E55EBF0}"/>
            </c:ext>
          </c:extLst>
        </c:ser>
        <c:ser>
          <c:idx val="0"/>
          <c:order val="3"/>
          <c:tx>
            <c:strRef>
              <c:f>'7.9'!$H$4</c:f>
              <c:strCache>
                <c:ptCount val="1"/>
                <c:pt idx="0">
                  <c:v>moins de 1 720 €</c:v>
                </c:pt>
              </c:strCache>
            </c:strRef>
          </c:tx>
          <c:spPr>
            <a:solidFill>
              <a:schemeClr val="accent2"/>
            </a:solidFill>
            <a:ln>
              <a:noFill/>
            </a:ln>
            <a:effectLst/>
          </c:spPr>
          <c:invertIfNegative val="0"/>
          <c:cat>
            <c:strRef>
              <c:f>'7.9'!$G$5:$G$13</c:f>
              <c:strCache>
                <c:ptCount val="9"/>
                <c:pt idx="0">
                  <c:v>P. techniques (cat. C)</c:v>
                </c:pt>
                <c:pt idx="1">
                  <c:v>Techniciens de recherche (cat. B)</c:v>
                </c:pt>
                <c:pt idx="2">
                  <c:v>P. administratifs (cat. B)</c:v>
                </c:pt>
                <c:pt idx="3">
                  <c:v>Ingénieurs de recherche et d'études, assistants ingénieurs (cat. A)</c:v>
                </c:pt>
                <c:pt idx="4">
                  <c:v>P. sociaux et de santé (cat. A)</c:v>
                </c:pt>
                <c:pt idx="5">
                  <c:v>P. administratifs (cat. A)</c:v>
                </c:pt>
                <c:pt idx="6">
                  <c:v>Psychologues de l'éducation nationale (cat. A)</c:v>
                </c:pt>
                <c:pt idx="7">
                  <c:v>Conseillers principaux d'éducation (cat. A)</c:v>
                </c:pt>
                <c:pt idx="8">
                  <c:v>Personnels d'encadrement (cat. A)</c:v>
                </c:pt>
              </c:strCache>
            </c:strRef>
          </c:cat>
          <c:val>
            <c:numRef>
              <c:f>'7.9'!$H$5:$H$13</c:f>
              <c:numCache>
                <c:formatCode>#\ ##0.0</c:formatCode>
                <c:ptCount val="9"/>
                <c:pt idx="0">
                  <c:v>11.159912200000001</c:v>
                </c:pt>
                <c:pt idx="1">
                  <c:v>1.6078840000000001</c:v>
                </c:pt>
                <c:pt idx="2">
                  <c:v>1.905896</c:v>
                </c:pt>
                <c:pt idx="3">
                  <c:v>0.35105320000000001</c:v>
                </c:pt>
                <c:pt idx="4">
                  <c:v>3.2128860000000001</c:v>
                </c:pt>
                <c:pt idx="5">
                  <c:v>0.47273530000000002</c:v>
                </c:pt>
                <c:pt idx="6">
                  <c:v>2.6175619999999999</c:v>
                </c:pt>
                <c:pt idx="7">
                  <c:v>1.5425660000000001</c:v>
                </c:pt>
                <c:pt idx="8">
                  <c:v>8.449276E-2</c:v>
                </c:pt>
              </c:numCache>
            </c:numRef>
          </c:val>
          <c:extLst>
            <c:ext xmlns:c16="http://schemas.microsoft.com/office/drawing/2014/chart" uri="{C3380CC4-5D6E-409C-BE32-E72D297353CC}">
              <c16:uniqueId val="{00000000-9F51-4B9C-B40E-A2DC3E55EBF0}"/>
            </c:ext>
          </c:extLst>
        </c:ser>
        <c:dLbls>
          <c:showLegendKey val="0"/>
          <c:showVal val="0"/>
          <c:showCatName val="0"/>
          <c:showSerName val="0"/>
          <c:showPercent val="0"/>
          <c:showBubbleSize val="0"/>
        </c:dLbls>
        <c:gapWidth val="20"/>
        <c:overlap val="100"/>
        <c:axId val="112644480"/>
        <c:axId val="112646016"/>
      </c:barChart>
      <c:catAx>
        <c:axId val="112644480"/>
        <c:scaling>
          <c:orientation val="minMax"/>
        </c:scaling>
        <c:delete val="0"/>
        <c:axPos val="l"/>
        <c:numFmt formatCode="General" sourceLinked="1"/>
        <c:majorTickMark val="out"/>
        <c:minorTickMark val="none"/>
        <c:tickLblPos val="nextTo"/>
        <c:spPr>
          <a:noFill/>
          <a:ln w="6350" cap="flat" cmpd="sng" algn="ctr">
            <a:solidFill>
              <a:schemeClr val="tx1">
                <a:tint val="75000"/>
              </a:schemeClr>
            </a:solidFill>
            <a:prstDash val="solid"/>
            <a:round/>
          </a:ln>
          <a:effectLst/>
        </c:spPr>
        <c:txPr>
          <a:bodyPr rot="0" spcFirstLastPara="1" vertOverflow="ellipsis" wrap="square" anchor="ctr" anchorCtr="1"/>
          <a:lstStyle/>
          <a:p>
            <a:pPr>
              <a:defRPr sz="750" b="0" i="0" u="none" strike="noStrike" kern="1200" baseline="0">
                <a:solidFill>
                  <a:srgbClr val="000000"/>
                </a:solidFill>
                <a:latin typeface="Marianne" panose="02000000000000000000" pitchFamily="2" charset="0"/>
                <a:ea typeface="Calibri"/>
                <a:cs typeface="Calibri"/>
              </a:defRPr>
            </a:pPr>
            <a:endParaRPr lang="fr-FR"/>
          </a:p>
        </c:txPr>
        <c:crossAx val="112646016"/>
        <c:crosses val="autoZero"/>
        <c:auto val="1"/>
        <c:lblAlgn val="ctr"/>
        <c:lblOffset val="100"/>
        <c:noMultiLvlLbl val="0"/>
      </c:catAx>
      <c:valAx>
        <c:axId val="112646016"/>
        <c:scaling>
          <c:orientation val="minMax"/>
        </c:scaling>
        <c:delete val="0"/>
        <c:axPos val="b"/>
        <c:majorGridlines>
          <c:spPr>
            <a:ln w="6350" cap="flat" cmpd="sng" algn="ctr">
              <a:solidFill>
                <a:schemeClr val="bg1">
                  <a:lumMod val="85000"/>
                </a:schemeClr>
              </a:solidFill>
              <a:prstDash val="solid"/>
              <a:round/>
            </a:ln>
            <a:effectLst/>
          </c:spPr>
        </c:majorGridlines>
        <c:numFmt formatCode="0%" sourceLinked="0"/>
        <c:majorTickMark val="out"/>
        <c:minorTickMark val="none"/>
        <c:tickLblPos val="nextTo"/>
        <c:spPr>
          <a:noFill/>
          <a:ln w="6350" cap="flat" cmpd="sng" algn="ctr">
            <a:solidFill>
              <a:schemeClr val="tx1">
                <a:tint val="75000"/>
              </a:schemeClr>
            </a:solidFill>
            <a:prstDash val="solid"/>
            <a:round/>
          </a:ln>
          <a:effectLst/>
        </c:spPr>
        <c:txPr>
          <a:bodyPr rot="0" spcFirstLastPara="1" vertOverflow="ellipsis" wrap="square" anchor="ctr" anchorCtr="1"/>
          <a:lstStyle/>
          <a:p>
            <a:pPr>
              <a:defRPr sz="750" b="0" i="0" u="none" strike="noStrike" kern="1200" baseline="0">
                <a:solidFill>
                  <a:srgbClr val="000000"/>
                </a:solidFill>
                <a:latin typeface="Marianne" panose="02000000000000000000" pitchFamily="2" charset="0"/>
                <a:ea typeface="Calibri"/>
                <a:cs typeface="Calibri"/>
              </a:defRPr>
            </a:pPr>
            <a:endParaRPr lang="fr-FR"/>
          </a:p>
        </c:txPr>
        <c:crossAx val="112644480"/>
        <c:crosses val="autoZero"/>
        <c:crossBetween val="between"/>
        <c:majorUnit val="0.2"/>
      </c:valAx>
      <c:spPr>
        <a:noFill/>
        <a:ln>
          <a:noFill/>
        </a:ln>
        <a:effectLst/>
      </c:spPr>
    </c:plotArea>
    <c:plotVisOnly val="1"/>
    <c:dispBlanksAs val="gap"/>
    <c:showDLblsOverMax val="0"/>
  </c:chart>
  <c:spPr>
    <a:solidFill>
      <a:schemeClr val="accent2"/>
    </a:solidFill>
    <a:ln w="6350" cap="flat" cmpd="sng" algn="ctr">
      <a:noFill/>
      <a:prstDash val="solid"/>
      <a:round/>
    </a:ln>
    <a:effectLst/>
  </c:spPr>
  <c:txPr>
    <a:bodyPr/>
    <a:lstStyle/>
    <a:p>
      <a:pPr>
        <a:defRPr sz="750" b="0" i="0" u="none" strike="noStrike" baseline="0">
          <a:solidFill>
            <a:srgbClr val="000000"/>
          </a:solidFill>
          <a:latin typeface="Marianne" panose="02000000000000000000" pitchFamily="2" charset="0"/>
          <a:ea typeface="Calibri"/>
          <a:cs typeface="Calibri"/>
        </a:defRPr>
      </a:pPr>
      <a:endParaRPr lang="fr-FR"/>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900" b="0" i="0" u="none" strike="noStrike" kern="1200" baseline="0">
                <a:solidFill>
                  <a:srgbClr val="000000"/>
                </a:solidFill>
                <a:latin typeface="Marianne" panose="02000000000000000000" pitchFamily="2" charset="0"/>
                <a:ea typeface="Calibri"/>
                <a:cs typeface="Calibri"/>
              </a:defRPr>
            </a:pPr>
            <a:r>
              <a:rPr lang="fr-FR" b="1"/>
              <a:t>Les</a:t>
            </a:r>
            <a:r>
              <a:rPr lang="fr-FR" b="1" baseline="0"/>
              <a:t> enseignants fonctionnaires et assimilés</a:t>
            </a:r>
            <a:endParaRPr lang="fr-FR" b="1"/>
          </a:p>
        </c:rich>
      </c:tx>
      <c:layout>
        <c:manualLayout>
          <c:xMode val="edge"/>
          <c:yMode val="edge"/>
          <c:x val="1.7506958202058262E-2"/>
          <c:y val="2.7303754266211604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arianne" panose="02000000000000000000" pitchFamily="2" charset="0"/>
              <a:ea typeface="Calibri"/>
              <a:cs typeface="Calibri"/>
            </a:defRPr>
          </a:pPr>
          <a:endParaRPr lang="fr-FR"/>
        </a:p>
      </c:txPr>
    </c:title>
    <c:autoTitleDeleted val="0"/>
    <c:plotArea>
      <c:layout>
        <c:manualLayout>
          <c:layoutTarget val="inner"/>
          <c:xMode val="edge"/>
          <c:yMode val="edge"/>
          <c:x val="0.48325474691327852"/>
          <c:y val="0.1529357106223791"/>
          <c:w val="0.46911135020038425"/>
          <c:h val="0.74439436449754126"/>
        </c:manualLayout>
      </c:layout>
      <c:barChart>
        <c:barDir val="bar"/>
        <c:grouping val="percentStacked"/>
        <c:varyColors val="0"/>
        <c:ser>
          <c:idx val="2"/>
          <c:order val="0"/>
          <c:tx>
            <c:strRef>
              <c:f>'7.9'!$J$4</c:f>
              <c:strCache>
                <c:ptCount val="1"/>
                <c:pt idx="0">
                  <c:v>2 690 € à 3 500 €</c:v>
                </c:pt>
              </c:strCache>
            </c:strRef>
          </c:tx>
          <c:spPr>
            <a:solidFill>
              <a:srgbClr val="434772">
                <a:alpha val="69804"/>
              </a:srgbClr>
            </a:solidFill>
            <a:ln>
              <a:noFill/>
            </a:ln>
            <a:effectLst/>
          </c:spPr>
          <c:invertIfNegative val="0"/>
          <c:cat>
            <c:strRef>
              <c:f>'7.9'!$G$20:$G$29</c:f>
              <c:strCache>
                <c:ptCount val="10"/>
                <c:pt idx="0">
                  <c:v>Professeurs de ch. sup et agrégés - privé</c:v>
                </c:pt>
                <c:pt idx="1">
                  <c:v>Professeurs de ch. sup et agrégés - public</c:v>
                </c:pt>
                <c:pt idx="2">
                  <c:v>Professeurs de lycée pro. - privé</c:v>
                </c:pt>
                <c:pt idx="3">
                  <c:v>Professeurs de lycée pro. - public</c:v>
                </c:pt>
                <c:pt idx="4">
                  <c:v>Professeurs d'EPS - privé</c:v>
                </c:pt>
                <c:pt idx="5">
                  <c:v>Professeurs d'EPS - public</c:v>
                </c:pt>
                <c:pt idx="6">
                  <c:v>Professeurs certifiés - privé</c:v>
                </c:pt>
                <c:pt idx="7">
                  <c:v>Professeurs certifiés - public</c:v>
                </c:pt>
                <c:pt idx="8">
                  <c:v>Professeurs des écoles - privé</c:v>
                </c:pt>
                <c:pt idx="9">
                  <c:v>Professeurs des écoles - public</c:v>
                </c:pt>
              </c:strCache>
            </c:strRef>
          </c:cat>
          <c:val>
            <c:numRef>
              <c:f>'7.9'!$J$20:$J$29</c:f>
              <c:numCache>
                <c:formatCode>#\ ##0.0</c:formatCode>
                <c:ptCount val="10"/>
                <c:pt idx="0">
                  <c:v>23.954836700000001</c:v>
                </c:pt>
                <c:pt idx="1">
                  <c:v>18.390187099999999</c:v>
                </c:pt>
                <c:pt idx="2">
                  <c:v>48.942948000000001</c:v>
                </c:pt>
                <c:pt idx="3">
                  <c:v>43.848925000000001</c:v>
                </c:pt>
                <c:pt idx="4">
                  <c:v>51.451273</c:v>
                </c:pt>
                <c:pt idx="5">
                  <c:v>44.194589999999998</c:v>
                </c:pt>
                <c:pt idx="6">
                  <c:v>45.822929999999999</c:v>
                </c:pt>
                <c:pt idx="7">
                  <c:v>42.548319999999997</c:v>
                </c:pt>
                <c:pt idx="8">
                  <c:v>29.822754</c:v>
                </c:pt>
                <c:pt idx="9">
                  <c:v>43.018194999999999</c:v>
                </c:pt>
              </c:numCache>
            </c:numRef>
          </c:val>
          <c:extLst>
            <c:ext xmlns:c16="http://schemas.microsoft.com/office/drawing/2014/chart" uri="{C3380CC4-5D6E-409C-BE32-E72D297353CC}">
              <c16:uniqueId val="{00000002-DD39-4C00-924F-825B35655278}"/>
            </c:ext>
          </c:extLst>
        </c:ser>
        <c:ser>
          <c:idx val="3"/>
          <c:order val="1"/>
          <c:tx>
            <c:strRef>
              <c:f>'7.9'!$K$4</c:f>
              <c:strCache>
                <c:ptCount val="1"/>
                <c:pt idx="0">
                  <c:v>plus de 3 500 €</c:v>
                </c:pt>
              </c:strCache>
            </c:strRef>
          </c:tx>
          <c:spPr>
            <a:solidFill>
              <a:schemeClr val="accent6">
                <a:shade val="58000"/>
              </a:schemeClr>
            </a:solidFill>
            <a:ln>
              <a:noFill/>
            </a:ln>
            <a:effectLst/>
          </c:spPr>
          <c:invertIfNegative val="0"/>
          <c:cat>
            <c:strRef>
              <c:f>'7.9'!$G$20:$G$29</c:f>
              <c:strCache>
                <c:ptCount val="10"/>
                <c:pt idx="0">
                  <c:v>Professeurs de ch. sup et agrégés - privé</c:v>
                </c:pt>
                <c:pt idx="1">
                  <c:v>Professeurs de ch. sup et agrégés - public</c:v>
                </c:pt>
                <c:pt idx="2">
                  <c:v>Professeurs de lycée pro. - privé</c:v>
                </c:pt>
                <c:pt idx="3">
                  <c:v>Professeurs de lycée pro. - public</c:v>
                </c:pt>
                <c:pt idx="4">
                  <c:v>Professeurs d'EPS - privé</c:v>
                </c:pt>
                <c:pt idx="5">
                  <c:v>Professeurs d'EPS - public</c:v>
                </c:pt>
                <c:pt idx="6">
                  <c:v>Professeurs certifiés - privé</c:v>
                </c:pt>
                <c:pt idx="7">
                  <c:v>Professeurs certifiés - public</c:v>
                </c:pt>
                <c:pt idx="8">
                  <c:v>Professeurs des écoles - privé</c:v>
                </c:pt>
                <c:pt idx="9">
                  <c:v>Professeurs des écoles - public</c:v>
                </c:pt>
              </c:strCache>
            </c:strRef>
          </c:cat>
          <c:val>
            <c:numRef>
              <c:f>'7.9'!$K$20:$K$29</c:f>
              <c:numCache>
                <c:formatCode>#\ ##0.0</c:formatCode>
                <c:ptCount val="10"/>
                <c:pt idx="0">
                  <c:v>71.010070200000001</c:v>
                </c:pt>
                <c:pt idx="1">
                  <c:v>74.794520500000004</c:v>
                </c:pt>
                <c:pt idx="2">
                  <c:v>28.941016999999999</c:v>
                </c:pt>
                <c:pt idx="3">
                  <c:v>43.500171999999999</c:v>
                </c:pt>
                <c:pt idx="4">
                  <c:v>16.134263000000001</c:v>
                </c:pt>
                <c:pt idx="5">
                  <c:v>34.060633000000003</c:v>
                </c:pt>
                <c:pt idx="6">
                  <c:v>17.281500000000001</c:v>
                </c:pt>
                <c:pt idx="7">
                  <c:v>32.027389999999997</c:v>
                </c:pt>
                <c:pt idx="8">
                  <c:v>7.0099960000000001</c:v>
                </c:pt>
                <c:pt idx="9">
                  <c:v>14.681497</c:v>
                </c:pt>
              </c:numCache>
            </c:numRef>
          </c:val>
          <c:extLst>
            <c:ext xmlns:c16="http://schemas.microsoft.com/office/drawing/2014/chart" uri="{C3380CC4-5D6E-409C-BE32-E72D297353CC}">
              <c16:uniqueId val="{00000003-DD39-4C00-924F-825B35655278}"/>
            </c:ext>
          </c:extLst>
        </c:ser>
        <c:ser>
          <c:idx val="1"/>
          <c:order val="2"/>
          <c:tx>
            <c:strRef>
              <c:f>'7.9'!$I$4</c:f>
              <c:strCache>
                <c:ptCount val="1"/>
                <c:pt idx="0">
                  <c:v>1 720 € à 2 690 €</c:v>
                </c:pt>
              </c:strCache>
            </c:strRef>
          </c:tx>
          <c:spPr>
            <a:solidFill>
              <a:schemeClr val="accent2"/>
            </a:solidFill>
            <a:ln>
              <a:noFill/>
            </a:ln>
            <a:effectLst/>
          </c:spPr>
          <c:invertIfNegative val="0"/>
          <c:cat>
            <c:strRef>
              <c:f>'7.9'!$G$20:$G$29</c:f>
              <c:strCache>
                <c:ptCount val="10"/>
                <c:pt idx="0">
                  <c:v>Professeurs de ch. sup et agrégés - privé</c:v>
                </c:pt>
                <c:pt idx="1">
                  <c:v>Professeurs de ch. sup et agrégés - public</c:v>
                </c:pt>
                <c:pt idx="2">
                  <c:v>Professeurs de lycée pro. - privé</c:v>
                </c:pt>
                <c:pt idx="3">
                  <c:v>Professeurs de lycée pro. - public</c:v>
                </c:pt>
                <c:pt idx="4">
                  <c:v>Professeurs d'EPS - privé</c:v>
                </c:pt>
                <c:pt idx="5">
                  <c:v>Professeurs d'EPS - public</c:v>
                </c:pt>
                <c:pt idx="6">
                  <c:v>Professeurs certifiés - privé</c:v>
                </c:pt>
                <c:pt idx="7">
                  <c:v>Professeurs certifiés - public</c:v>
                </c:pt>
                <c:pt idx="8">
                  <c:v>Professeurs des écoles - privé</c:v>
                </c:pt>
                <c:pt idx="9">
                  <c:v>Professeurs des écoles - public</c:v>
                </c:pt>
              </c:strCache>
            </c:strRef>
          </c:cat>
          <c:val>
            <c:numRef>
              <c:f>'7.9'!$I$20:$I$29</c:f>
              <c:numCache>
                <c:formatCode>#\ ##0.0</c:formatCode>
                <c:ptCount val="10"/>
                <c:pt idx="0">
                  <c:v>4.6689045</c:v>
                </c:pt>
                <c:pt idx="1">
                  <c:v>6.3497180000000002</c:v>
                </c:pt>
                <c:pt idx="2">
                  <c:v>19.915050000000001</c:v>
                </c:pt>
                <c:pt idx="3">
                  <c:v>11.606560999999999</c:v>
                </c:pt>
                <c:pt idx="4">
                  <c:v>30.565915</c:v>
                </c:pt>
                <c:pt idx="5">
                  <c:v>20.561060000000001</c:v>
                </c:pt>
                <c:pt idx="6">
                  <c:v>33.566020000000002</c:v>
                </c:pt>
                <c:pt idx="7">
                  <c:v>23.919229999999999</c:v>
                </c:pt>
                <c:pt idx="8">
                  <c:v>56.167560000000002</c:v>
                </c:pt>
                <c:pt idx="9">
                  <c:v>39.973762999999998</c:v>
                </c:pt>
              </c:numCache>
            </c:numRef>
          </c:val>
          <c:extLst>
            <c:ext xmlns:c16="http://schemas.microsoft.com/office/drawing/2014/chart" uri="{C3380CC4-5D6E-409C-BE32-E72D297353CC}">
              <c16:uniqueId val="{00000001-DD39-4C00-924F-825B35655278}"/>
            </c:ext>
          </c:extLst>
        </c:ser>
        <c:ser>
          <c:idx val="0"/>
          <c:order val="3"/>
          <c:tx>
            <c:strRef>
              <c:f>'7.9'!$H$4</c:f>
              <c:strCache>
                <c:ptCount val="1"/>
                <c:pt idx="0">
                  <c:v>moins de 1 720 €</c:v>
                </c:pt>
              </c:strCache>
            </c:strRef>
          </c:tx>
          <c:spPr>
            <a:solidFill>
              <a:schemeClr val="accent2"/>
            </a:solidFill>
            <a:ln>
              <a:noFill/>
            </a:ln>
            <a:effectLst/>
          </c:spPr>
          <c:invertIfNegative val="0"/>
          <c:cat>
            <c:strRef>
              <c:f>'7.9'!$G$20:$G$29</c:f>
              <c:strCache>
                <c:ptCount val="10"/>
                <c:pt idx="0">
                  <c:v>Professeurs de ch. sup et agrégés - privé</c:v>
                </c:pt>
                <c:pt idx="1">
                  <c:v>Professeurs de ch. sup et agrégés - public</c:v>
                </c:pt>
                <c:pt idx="2">
                  <c:v>Professeurs de lycée pro. - privé</c:v>
                </c:pt>
                <c:pt idx="3">
                  <c:v>Professeurs de lycée pro. - public</c:v>
                </c:pt>
                <c:pt idx="4">
                  <c:v>Professeurs d'EPS - privé</c:v>
                </c:pt>
                <c:pt idx="5">
                  <c:v>Professeurs d'EPS - public</c:v>
                </c:pt>
                <c:pt idx="6">
                  <c:v>Professeurs certifiés - privé</c:v>
                </c:pt>
                <c:pt idx="7">
                  <c:v>Professeurs certifiés - public</c:v>
                </c:pt>
                <c:pt idx="8">
                  <c:v>Professeurs des écoles - privé</c:v>
                </c:pt>
                <c:pt idx="9">
                  <c:v>Professeurs des écoles - public</c:v>
                </c:pt>
              </c:strCache>
            </c:strRef>
          </c:cat>
          <c:val>
            <c:numRef>
              <c:f>'7.9'!$H$20:$H$29</c:f>
              <c:numCache>
                <c:formatCode>#\ ##0.0</c:formatCode>
                <c:ptCount val="10"/>
                <c:pt idx="0">
                  <c:v>0.36618859999999998</c:v>
                </c:pt>
                <c:pt idx="1">
                  <c:v>0.4655744</c:v>
                </c:pt>
                <c:pt idx="2">
                  <c:v>2.2009850000000002</c:v>
                </c:pt>
                <c:pt idx="3">
                  <c:v>1.044341</c:v>
                </c:pt>
                <c:pt idx="4">
                  <c:v>1.848549</c:v>
                </c:pt>
                <c:pt idx="5">
                  <c:v>1.1837169999999999</c:v>
                </c:pt>
                <c:pt idx="6">
                  <c:v>3.3295499999999998</c:v>
                </c:pt>
                <c:pt idx="7">
                  <c:v>1.5050600000000001</c:v>
                </c:pt>
                <c:pt idx="8">
                  <c:v>6.9996910000000003</c:v>
                </c:pt>
                <c:pt idx="9">
                  <c:v>2.3265440000000002</c:v>
                </c:pt>
              </c:numCache>
            </c:numRef>
          </c:val>
          <c:extLst>
            <c:ext xmlns:c16="http://schemas.microsoft.com/office/drawing/2014/chart" uri="{C3380CC4-5D6E-409C-BE32-E72D297353CC}">
              <c16:uniqueId val="{00000000-DD39-4C00-924F-825B35655278}"/>
            </c:ext>
          </c:extLst>
        </c:ser>
        <c:dLbls>
          <c:showLegendKey val="0"/>
          <c:showVal val="0"/>
          <c:showCatName val="0"/>
          <c:showSerName val="0"/>
          <c:showPercent val="0"/>
          <c:showBubbleSize val="0"/>
        </c:dLbls>
        <c:gapWidth val="20"/>
        <c:overlap val="100"/>
        <c:axId val="112644480"/>
        <c:axId val="112646016"/>
      </c:barChart>
      <c:catAx>
        <c:axId val="112644480"/>
        <c:scaling>
          <c:orientation val="minMax"/>
        </c:scaling>
        <c:delete val="0"/>
        <c:axPos val="l"/>
        <c:numFmt formatCode="General" sourceLinked="1"/>
        <c:majorTickMark val="out"/>
        <c:minorTickMark val="none"/>
        <c:tickLblPos val="nextTo"/>
        <c:spPr>
          <a:noFill/>
          <a:ln w="6350" cap="flat" cmpd="sng" algn="ctr">
            <a:solidFill>
              <a:schemeClr val="tx1">
                <a:tint val="75000"/>
              </a:schemeClr>
            </a:solidFill>
            <a:prstDash val="solid"/>
            <a:round/>
          </a:ln>
          <a:effectLst/>
        </c:spPr>
        <c:txPr>
          <a:bodyPr rot="0" spcFirstLastPara="1" vertOverflow="ellipsis" wrap="square" anchor="ctr" anchorCtr="1"/>
          <a:lstStyle/>
          <a:p>
            <a:pPr>
              <a:defRPr sz="750" b="0" i="0" u="none" strike="noStrike" kern="1200" baseline="0">
                <a:solidFill>
                  <a:srgbClr val="000000"/>
                </a:solidFill>
                <a:latin typeface="Marianne" panose="02000000000000000000" pitchFamily="2" charset="0"/>
                <a:ea typeface="Calibri"/>
                <a:cs typeface="Calibri"/>
              </a:defRPr>
            </a:pPr>
            <a:endParaRPr lang="fr-FR"/>
          </a:p>
        </c:txPr>
        <c:crossAx val="112646016"/>
        <c:crosses val="autoZero"/>
        <c:auto val="1"/>
        <c:lblAlgn val="ctr"/>
        <c:lblOffset val="100"/>
        <c:noMultiLvlLbl val="0"/>
      </c:catAx>
      <c:valAx>
        <c:axId val="112646016"/>
        <c:scaling>
          <c:orientation val="minMax"/>
        </c:scaling>
        <c:delete val="0"/>
        <c:axPos val="b"/>
        <c:majorGridlines>
          <c:spPr>
            <a:ln w="6350" cap="flat" cmpd="sng" algn="ctr">
              <a:solidFill>
                <a:schemeClr val="bg1">
                  <a:lumMod val="85000"/>
                </a:schemeClr>
              </a:solidFill>
              <a:prstDash val="solid"/>
              <a:round/>
            </a:ln>
            <a:effectLst/>
          </c:spPr>
        </c:majorGridlines>
        <c:numFmt formatCode="0%" sourceLinked="0"/>
        <c:majorTickMark val="out"/>
        <c:minorTickMark val="none"/>
        <c:tickLblPos val="nextTo"/>
        <c:spPr>
          <a:noFill/>
          <a:ln w="6350" cap="flat" cmpd="sng" algn="ctr">
            <a:solidFill>
              <a:schemeClr val="tx1">
                <a:tint val="75000"/>
              </a:schemeClr>
            </a:solidFill>
            <a:prstDash val="solid"/>
            <a:round/>
          </a:ln>
          <a:effectLst/>
        </c:spPr>
        <c:txPr>
          <a:bodyPr rot="0" spcFirstLastPara="1" vertOverflow="ellipsis" wrap="square" anchor="ctr" anchorCtr="1"/>
          <a:lstStyle/>
          <a:p>
            <a:pPr>
              <a:defRPr sz="750" b="0" i="0" u="none" strike="noStrike" kern="1200" baseline="0">
                <a:solidFill>
                  <a:srgbClr val="000000"/>
                </a:solidFill>
                <a:latin typeface="Marianne" panose="02000000000000000000" pitchFamily="2" charset="0"/>
                <a:ea typeface="Calibri"/>
                <a:cs typeface="Calibri"/>
              </a:defRPr>
            </a:pPr>
            <a:endParaRPr lang="fr-FR"/>
          </a:p>
        </c:txPr>
        <c:crossAx val="112644480"/>
        <c:crosses val="autoZero"/>
        <c:crossBetween val="between"/>
        <c:majorUnit val="0.2"/>
      </c:valAx>
      <c:spPr>
        <a:noFill/>
        <a:ln>
          <a:solidFill>
            <a:schemeClr val="accent2"/>
          </a:solidFill>
        </a:ln>
        <a:effectLst/>
      </c:spPr>
    </c:plotArea>
    <c:plotVisOnly val="1"/>
    <c:dispBlanksAs val="gap"/>
    <c:showDLblsOverMax val="0"/>
  </c:chart>
  <c:spPr>
    <a:solidFill>
      <a:schemeClr val="accent2"/>
    </a:solidFill>
    <a:ln w="6350" cap="flat" cmpd="sng" algn="ctr">
      <a:noFill/>
      <a:prstDash val="solid"/>
      <a:round/>
    </a:ln>
    <a:effectLst/>
  </c:spPr>
  <c:txPr>
    <a:bodyPr/>
    <a:lstStyle/>
    <a:p>
      <a:pPr>
        <a:defRPr sz="750" b="0" i="0" u="none" strike="noStrike" baseline="0">
          <a:solidFill>
            <a:srgbClr val="000000"/>
          </a:solidFill>
          <a:latin typeface="Marianne" panose="02000000000000000000" pitchFamily="2" charset="0"/>
          <a:ea typeface="Calibri"/>
          <a:cs typeface="Calibri"/>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900" b="1" i="0" u="none" strike="noStrike" kern="1200" baseline="0">
                <a:solidFill>
                  <a:srgbClr val="000000"/>
                </a:solidFill>
                <a:latin typeface="Marianne" panose="02000000000000000000" pitchFamily="2" charset="0"/>
                <a:ea typeface="Calibri"/>
                <a:cs typeface="Calibri"/>
              </a:defRPr>
            </a:pPr>
            <a:r>
              <a:rPr lang="en-US" b="1"/>
              <a:t>Les contractuels et maîtres délégués</a:t>
            </a:r>
          </a:p>
        </c:rich>
      </c:tx>
      <c:layout>
        <c:manualLayout>
          <c:xMode val="edge"/>
          <c:yMode val="edge"/>
          <c:x val="3.3473968387338217E-2"/>
          <c:y val="4.8672586155906854E-2"/>
        </c:manualLayout>
      </c:layout>
      <c:overlay val="0"/>
      <c:spPr>
        <a:noFill/>
        <a:ln>
          <a:noFill/>
        </a:ln>
        <a:effectLst/>
      </c:spPr>
      <c:txPr>
        <a:bodyPr rot="0" spcFirstLastPara="1" vertOverflow="ellipsis" vert="horz" wrap="square" anchor="ctr" anchorCtr="1"/>
        <a:lstStyle/>
        <a:p>
          <a:pPr>
            <a:defRPr sz="900" b="1" i="0" u="none" strike="noStrike" kern="1200" baseline="0">
              <a:solidFill>
                <a:srgbClr val="000000"/>
              </a:solidFill>
              <a:latin typeface="Marianne" panose="02000000000000000000" pitchFamily="2" charset="0"/>
              <a:ea typeface="Calibri"/>
              <a:cs typeface="Calibri"/>
            </a:defRPr>
          </a:pPr>
          <a:endParaRPr lang="fr-FR"/>
        </a:p>
      </c:txPr>
    </c:title>
    <c:autoTitleDeleted val="0"/>
    <c:plotArea>
      <c:layout>
        <c:manualLayout>
          <c:layoutTarget val="inner"/>
          <c:xMode val="edge"/>
          <c:yMode val="edge"/>
          <c:x val="0.47700539524947305"/>
          <c:y val="0.29069386460920571"/>
          <c:w val="0.48320115154571669"/>
          <c:h val="0.50741143934189437"/>
        </c:manualLayout>
      </c:layout>
      <c:barChart>
        <c:barDir val="bar"/>
        <c:grouping val="percentStacked"/>
        <c:varyColors val="0"/>
        <c:ser>
          <c:idx val="0"/>
          <c:order val="0"/>
          <c:tx>
            <c:strRef>
              <c:f>'7.9'!$H$4</c:f>
              <c:strCache>
                <c:ptCount val="1"/>
                <c:pt idx="0">
                  <c:v>moins de 1 720 €</c:v>
                </c:pt>
              </c:strCache>
            </c:strRef>
          </c:tx>
          <c:spPr>
            <a:solidFill>
              <a:schemeClr val="accent5">
                <a:lumMod val="75000"/>
              </a:schemeClr>
            </a:solidFill>
            <a:ln>
              <a:noFill/>
            </a:ln>
            <a:effectLst/>
          </c:spPr>
          <c:invertIfNegative val="0"/>
          <c:cat>
            <c:strRef>
              <c:f>'7.9'!$G$36:$G$39</c:f>
              <c:strCache>
                <c:ptCount val="4"/>
                <c:pt idx="0">
                  <c:v>Contractuels non enseignants (hors assistance éducative)</c:v>
                </c:pt>
                <c:pt idx="1">
                  <c:v>AED &amp; AESH</c:v>
                </c:pt>
                <c:pt idx="2">
                  <c:v>Maitres délégués (privé sous contrat)</c:v>
                </c:pt>
                <c:pt idx="3">
                  <c:v>Professeurs contractuels (public)</c:v>
                </c:pt>
              </c:strCache>
            </c:strRef>
          </c:cat>
          <c:val>
            <c:numRef>
              <c:f>'7.9'!$H$36:$H$39</c:f>
              <c:numCache>
                <c:formatCode>#\ ##0.0</c:formatCode>
                <c:ptCount val="4"/>
                <c:pt idx="0">
                  <c:v>44.217644999999997</c:v>
                </c:pt>
                <c:pt idx="1">
                  <c:v>97.264982517999997</c:v>
                </c:pt>
                <c:pt idx="2">
                  <c:v>28.803618</c:v>
                </c:pt>
                <c:pt idx="3">
                  <c:v>14.539007</c:v>
                </c:pt>
              </c:numCache>
            </c:numRef>
          </c:val>
          <c:extLst>
            <c:ext xmlns:c16="http://schemas.microsoft.com/office/drawing/2014/chart" uri="{C3380CC4-5D6E-409C-BE32-E72D297353CC}">
              <c16:uniqueId val="{00000003-746F-46D7-A2C0-0A2398C8C876}"/>
            </c:ext>
          </c:extLst>
        </c:ser>
        <c:ser>
          <c:idx val="1"/>
          <c:order val="1"/>
          <c:tx>
            <c:strRef>
              <c:f>'7.9'!$I$4</c:f>
              <c:strCache>
                <c:ptCount val="1"/>
                <c:pt idx="0">
                  <c:v>1 720 € à 2 690 €</c:v>
                </c:pt>
              </c:strCache>
            </c:strRef>
          </c:tx>
          <c:spPr>
            <a:solidFill>
              <a:schemeClr val="accent5"/>
            </a:solidFill>
            <a:ln>
              <a:noFill/>
            </a:ln>
            <a:effectLst/>
          </c:spPr>
          <c:invertIfNegative val="0"/>
          <c:cat>
            <c:strRef>
              <c:f>'7.9'!$G$36:$G$39</c:f>
              <c:strCache>
                <c:ptCount val="4"/>
                <c:pt idx="0">
                  <c:v>Contractuels non enseignants (hors assistance éducative)</c:v>
                </c:pt>
                <c:pt idx="1">
                  <c:v>AED &amp; AESH</c:v>
                </c:pt>
                <c:pt idx="2">
                  <c:v>Maitres délégués (privé sous contrat)</c:v>
                </c:pt>
                <c:pt idx="3">
                  <c:v>Professeurs contractuels (public)</c:v>
                </c:pt>
              </c:strCache>
            </c:strRef>
          </c:cat>
          <c:val>
            <c:numRef>
              <c:f>'7.9'!$I$36:$I$39</c:f>
              <c:numCache>
                <c:formatCode>#\ ##0.0</c:formatCode>
                <c:ptCount val="4"/>
                <c:pt idx="0">
                  <c:v>47.832769999999996</c:v>
                </c:pt>
                <c:pt idx="1">
                  <c:v>2.7167971639999999</c:v>
                </c:pt>
                <c:pt idx="2">
                  <c:v>63.910677999999997</c:v>
                </c:pt>
                <c:pt idx="3">
                  <c:v>67.706278999999995</c:v>
                </c:pt>
              </c:numCache>
            </c:numRef>
          </c:val>
          <c:extLst>
            <c:ext xmlns:c16="http://schemas.microsoft.com/office/drawing/2014/chart" uri="{C3380CC4-5D6E-409C-BE32-E72D297353CC}">
              <c16:uniqueId val="{00000002-746F-46D7-A2C0-0A2398C8C876}"/>
            </c:ext>
          </c:extLst>
        </c:ser>
        <c:ser>
          <c:idx val="2"/>
          <c:order val="2"/>
          <c:tx>
            <c:strRef>
              <c:f>'7.9'!$J$4</c:f>
              <c:strCache>
                <c:ptCount val="1"/>
                <c:pt idx="0">
                  <c:v>2 690 € à 3 500 €</c:v>
                </c:pt>
              </c:strCache>
            </c:strRef>
          </c:tx>
          <c:spPr>
            <a:solidFill>
              <a:schemeClr val="accent2">
                <a:alpha val="69804"/>
              </a:schemeClr>
            </a:solidFill>
            <a:ln>
              <a:noFill/>
            </a:ln>
            <a:effectLst/>
          </c:spPr>
          <c:invertIfNegative val="0"/>
          <c:cat>
            <c:strRef>
              <c:f>'7.9'!$G$36:$G$39</c:f>
              <c:strCache>
                <c:ptCount val="4"/>
                <c:pt idx="0">
                  <c:v>Contractuels non enseignants (hors assistance éducative)</c:v>
                </c:pt>
                <c:pt idx="1">
                  <c:v>AED &amp; AESH</c:v>
                </c:pt>
                <c:pt idx="2">
                  <c:v>Maitres délégués (privé sous contrat)</c:v>
                </c:pt>
                <c:pt idx="3">
                  <c:v>Professeurs contractuels (public)</c:v>
                </c:pt>
              </c:strCache>
            </c:strRef>
          </c:cat>
          <c:val>
            <c:numRef>
              <c:f>'7.9'!$J$36:$J$39</c:f>
              <c:numCache>
                <c:formatCode>#\ ##0.0</c:formatCode>
                <c:ptCount val="4"/>
                <c:pt idx="0">
                  <c:v>5.0660930000000004</c:v>
                </c:pt>
                <c:pt idx="1">
                  <c:v>1.2803467000000001E-2</c:v>
                </c:pt>
                <c:pt idx="2">
                  <c:v>6.6108399999999996</c:v>
                </c:pt>
                <c:pt idx="3">
                  <c:v>15.533645</c:v>
                </c:pt>
              </c:numCache>
            </c:numRef>
          </c:val>
          <c:extLst>
            <c:ext xmlns:c16="http://schemas.microsoft.com/office/drawing/2014/chart" uri="{C3380CC4-5D6E-409C-BE32-E72D297353CC}">
              <c16:uniqueId val="{00000001-746F-46D7-A2C0-0A2398C8C876}"/>
            </c:ext>
          </c:extLst>
        </c:ser>
        <c:ser>
          <c:idx val="3"/>
          <c:order val="3"/>
          <c:tx>
            <c:strRef>
              <c:f>'7.9'!$K$4</c:f>
              <c:strCache>
                <c:ptCount val="1"/>
                <c:pt idx="0">
                  <c:v>plus de 3 500 €</c:v>
                </c:pt>
              </c:strCache>
            </c:strRef>
          </c:tx>
          <c:spPr>
            <a:solidFill>
              <a:schemeClr val="accent2"/>
            </a:solidFill>
            <a:ln>
              <a:noFill/>
            </a:ln>
            <a:effectLst/>
          </c:spPr>
          <c:invertIfNegative val="0"/>
          <c:cat>
            <c:strRef>
              <c:f>'7.9'!$G$36:$G$39</c:f>
              <c:strCache>
                <c:ptCount val="4"/>
                <c:pt idx="0">
                  <c:v>Contractuels non enseignants (hors assistance éducative)</c:v>
                </c:pt>
                <c:pt idx="1">
                  <c:v>AED &amp; AESH</c:v>
                </c:pt>
                <c:pt idx="2">
                  <c:v>Maitres délégués (privé sous contrat)</c:v>
                </c:pt>
                <c:pt idx="3">
                  <c:v>Professeurs contractuels (public)</c:v>
                </c:pt>
              </c:strCache>
            </c:strRef>
          </c:cat>
          <c:val>
            <c:numRef>
              <c:f>'7.9'!$K$36:$K$39</c:f>
              <c:numCache>
                <c:formatCode>#\ ##0.0</c:formatCode>
                <c:ptCount val="4"/>
                <c:pt idx="0">
                  <c:v>2.8834919999999999</c:v>
                </c:pt>
                <c:pt idx="1">
                  <c:v>5.4168510000000003E-3</c:v>
                </c:pt>
                <c:pt idx="2">
                  <c:v>0.67486400000000002</c:v>
                </c:pt>
                <c:pt idx="3">
                  <c:v>2.221069</c:v>
                </c:pt>
              </c:numCache>
            </c:numRef>
          </c:val>
          <c:extLst>
            <c:ext xmlns:c16="http://schemas.microsoft.com/office/drawing/2014/chart" uri="{C3380CC4-5D6E-409C-BE32-E72D297353CC}">
              <c16:uniqueId val="{00000000-746F-46D7-A2C0-0A2398C8C876}"/>
            </c:ext>
          </c:extLst>
        </c:ser>
        <c:dLbls>
          <c:showLegendKey val="0"/>
          <c:showVal val="0"/>
          <c:showCatName val="0"/>
          <c:showSerName val="0"/>
          <c:showPercent val="0"/>
          <c:showBubbleSize val="0"/>
        </c:dLbls>
        <c:gapWidth val="20"/>
        <c:overlap val="100"/>
        <c:axId val="112644480"/>
        <c:axId val="112646016"/>
      </c:barChart>
      <c:catAx>
        <c:axId val="112644480"/>
        <c:scaling>
          <c:orientation val="minMax"/>
        </c:scaling>
        <c:delete val="0"/>
        <c:axPos val="l"/>
        <c:numFmt formatCode="General" sourceLinked="1"/>
        <c:majorTickMark val="out"/>
        <c:minorTickMark val="none"/>
        <c:tickLblPos val="nextTo"/>
        <c:spPr>
          <a:noFill/>
          <a:ln w="6350" cap="flat" cmpd="sng" algn="ctr">
            <a:solidFill>
              <a:schemeClr val="tx1">
                <a:tint val="75000"/>
              </a:schemeClr>
            </a:solidFill>
            <a:prstDash val="solid"/>
            <a:round/>
          </a:ln>
          <a:effectLst/>
        </c:spPr>
        <c:txPr>
          <a:bodyPr rot="0" spcFirstLastPara="1" vertOverflow="ellipsis" wrap="square" anchor="ctr" anchorCtr="1"/>
          <a:lstStyle/>
          <a:p>
            <a:pPr>
              <a:defRPr sz="750" b="0" i="0" u="none" strike="noStrike" kern="1200" baseline="0">
                <a:solidFill>
                  <a:srgbClr val="000000"/>
                </a:solidFill>
                <a:latin typeface="Marianne" panose="02000000000000000000" pitchFamily="2" charset="0"/>
                <a:ea typeface="Calibri"/>
                <a:cs typeface="Calibri"/>
              </a:defRPr>
            </a:pPr>
            <a:endParaRPr lang="fr-FR"/>
          </a:p>
        </c:txPr>
        <c:crossAx val="112646016"/>
        <c:crosses val="autoZero"/>
        <c:auto val="1"/>
        <c:lblAlgn val="ctr"/>
        <c:lblOffset val="100"/>
        <c:noMultiLvlLbl val="0"/>
      </c:catAx>
      <c:valAx>
        <c:axId val="112646016"/>
        <c:scaling>
          <c:orientation val="minMax"/>
        </c:scaling>
        <c:delete val="0"/>
        <c:axPos val="b"/>
        <c:majorGridlines>
          <c:spPr>
            <a:ln w="6350" cap="flat" cmpd="sng" algn="ctr">
              <a:solidFill>
                <a:schemeClr val="bg1">
                  <a:lumMod val="85000"/>
                </a:schemeClr>
              </a:solidFill>
              <a:prstDash val="solid"/>
              <a:round/>
            </a:ln>
            <a:effectLst/>
          </c:spPr>
        </c:majorGridlines>
        <c:numFmt formatCode="0%" sourceLinked="0"/>
        <c:majorTickMark val="out"/>
        <c:minorTickMark val="none"/>
        <c:tickLblPos val="nextTo"/>
        <c:spPr>
          <a:noFill/>
          <a:ln w="6350" cap="flat" cmpd="sng" algn="ctr">
            <a:solidFill>
              <a:schemeClr val="tx1">
                <a:tint val="75000"/>
              </a:schemeClr>
            </a:solidFill>
            <a:prstDash val="solid"/>
            <a:round/>
          </a:ln>
          <a:effectLst/>
        </c:spPr>
        <c:txPr>
          <a:bodyPr rot="0" spcFirstLastPara="1" vertOverflow="ellipsis" wrap="square" anchor="ctr" anchorCtr="1"/>
          <a:lstStyle/>
          <a:p>
            <a:pPr>
              <a:defRPr sz="750" b="0" i="0" u="none" strike="noStrike" kern="1200" baseline="0">
                <a:solidFill>
                  <a:srgbClr val="000000"/>
                </a:solidFill>
                <a:latin typeface="Marianne" panose="02000000000000000000" pitchFamily="2" charset="0"/>
                <a:ea typeface="Calibri"/>
                <a:cs typeface="Calibri"/>
              </a:defRPr>
            </a:pPr>
            <a:endParaRPr lang="fr-FR"/>
          </a:p>
        </c:txPr>
        <c:crossAx val="112644480"/>
        <c:crosses val="autoZero"/>
        <c:crossBetween val="between"/>
        <c:majorUnit val="0.2"/>
      </c:valAx>
      <c:spPr>
        <a:noFill/>
        <a:ln>
          <a:noFill/>
        </a:ln>
        <a:effectLst/>
      </c:spPr>
    </c:plotArea>
    <c:plotVisOnly val="1"/>
    <c:dispBlanksAs val="gap"/>
    <c:showDLblsOverMax val="0"/>
  </c:chart>
  <c:spPr>
    <a:solidFill>
      <a:schemeClr val="accent2"/>
    </a:solidFill>
    <a:ln w="6350" cap="flat" cmpd="sng" algn="ctr">
      <a:noFill/>
      <a:prstDash val="solid"/>
      <a:round/>
    </a:ln>
    <a:effectLst/>
  </c:spPr>
  <c:txPr>
    <a:bodyPr/>
    <a:lstStyle/>
    <a:p>
      <a:pPr>
        <a:defRPr sz="750" b="0" i="0" u="none" strike="noStrike" baseline="0">
          <a:solidFill>
            <a:srgbClr val="000000"/>
          </a:solidFill>
          <a:latin typeface="Marianne" panose="02000000000000000000" pitchFamily="2" charset="0"/>
          <a:ea typeface="Calibri"/>
          <a:cs typeface="Calibri"/>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5050102176556227"/>
          <c:y val="5.116198499712328E-2"/>
          <c:w val="0.70772278581578374"/>
          <c:h val="0.84957570710294616"/>
        </c:manualLayout>
      </c:layout>
      <c:scatterChart>
        <c:scatterStyle val="lineMarker"/>
        <c:varyColors val="0"/>
        <c:ser>
          <c:idx val="0"/>
          <c:order val="0"/>
          <c:tx>
            <c:strRef>
              <c:f>'7.15'!$H$3</c:f>
              <c:strCache>
                <c:ptCount val="1"/>
                <c:pt idx="0">
                  <c:v>1er décile (D1)</c:v>
                </c:pt>
              </c:strCache>
            </c:strRef>
          </c:tx>
          <c:spPr>
            <a:ln w="19050" cap="rnd">
              <a:noFill/>
              <a:round/>
            </a:ln>
            <a:effectLst/>
          </c:spPr>
          <c:marker>
            <c:symbol val="circle"/>
            <c:size val="5"/>
            <c:spPr>
              <a:solidFill>
                <a:srgbClr val="646FBC"/>
              </a:solidFill>
              <a:ln w="9525">
                <a:noFill/>
              </a:ln>
              <a:effectLst/>
            </c:spPr>
          </c:marker>
          <c:dLbls>
            <c:delete val="1"/>
          </c:dLbls>
          <c:errBars>
            <c:errDir val="x"/>
            <c:errBarType val="both"/>
            <c:errValType val="fixedVal"/>
            <c:noEndCap val="0"/>
            <c:val val="1"/>
            <c:spPr>
              <a:noFill/>
              <a:ln w="9525" cap="flat" cmpd="sng" algn="ctr">
                <a:solidFill>
                  <a:schemeClr val="tx1">
                    <a:lumMod val="65000"/>
                    <a:lumOff val="35000"/>
                  </a:schemeClr>
                </a:solidFill>
                <a:round/>
              </a:ln>
              <a:effectLst/>
            </c:spPr>
          </c:errBars>
          <c:xVal>
            <c:numRef>
              <c:f>'7.15'!$H$4:$H$11</c:f>
              <c:numCache>
                <c:formatCode>#,##0</c:formatCode>
                <c:ptCount val="8"/>
                <c:pt idx="0">
                  <c:v>2130</c:v>
                </c:pt>
                <c:pt idx="1">
                  <c:v>2300</c:v>
                </c:pt>
                <c:pt idx="2">
                  <c:v>1840</c:v>
                </c:pt>
                <c:pt idx="3">
                  <c:v>2240</c:v>
                </c:pt>
                <c:pt idx="4">
                  <c:v>2360</c:v>
                </c:pt>
                <c:pt idx="5">
                  <c:v>2500</c:v>
                </c:pt>
                <c:pt idx="6">
                  <c:v>2190</c:v>
                </c:pt>
                <c:pt idx="7">
                  <c:v>2390</c:v>
                </c:pt>
              </c:numCache>
            </c:numRef>
          </c:xVal>
          <c:yVal>
            <c:numRef>
              <c:f>'7.15'!$M$4:$M$11</c:f>
              <c:numCache>
                <c:formatCode>General</c:formatCode>
                <c:ptCount val="8"/>
                <c:pt idx="0">
                  <c:v>1</c:v>
                </c:pt>
                <c:pt idx="1">
                  <c:v>2</c:v>
                </c:pt>
                <c:pt idx="2">
                  <c:v>3</c:v>
                </c:pt>
                <c:pt idx="3">
                  <c:v>4</c:v>
                </c:pt>
                <c:pt idx="4">
                  <c:v>5</c:v>
                </c:pt>
                <c:pt idx="5">
                  <c:v>6</c:v>
                </c:pt>
                <c:pt idx="6">
                  <c:v>7</c:v>
                </c:pt>
                <c:pt idx="7">
                  <c:v>8</c:v>
                </c:pt>
              </c:numCache>
            </c:numRef>
          </c:yVal>
          <c:smooth val="0"/>
          <c:extLst>
            <c:ext xmlns:c16="http://schemas.microsoft.com/office/drawing/2014/chart" uri="{C3380CC4-5D6E-409C-BE32-E72D297353CC}">
              <c16:uniqueId val="{00000000-8036-4AFC-BA1A-A450B8C55E63}"/>
            </c:ext>
          </c:extLst>
        </c:ser>
        <c:ser>
          <c:idx val="1"/>
          <c:order val="1"/>
          <c:tx>
            <c:strRef>
              <c:f>'7.15'!$I$3</c:f>
              <c:strCache>
                <c:ptCount val="1"/>
                <c:pt idx="0">
                  <c:v>Médiane</c:v>
                </c:pt>
              </c:strCache>
            </c:strRef>
          </c:tx>
          <c:spPr>
            <a:ln w="25400" cap="rnd">
              <a:noFill/>
              <a:round/>
            </a:ln>
            <a:effectLst/>
          </c:spPr>
          <c:marker>
            <c:symbol val="circle"/>
            <c:size val="5"/>
            <c:spPr>
              <a:solidFill>
                <a:schemeClr val="accent5"/>
              </a:solidFill>
              <a:ln w="9525">
                <a:noFill/>
              </a:ln>
              <a:effectLst/>
            </c:spPr>
          </c:marker>
          <c:dLbls>
            <c:delete val="1"/>
          </c:dLbls>
          <c:xVal>
            <c:numRef>
              <c:f>'7.15'!$I$4:$I$11</c:f>
              <c:numCache>
                <c:formatCode>#,##0</c:formatCode>
                <c:ptCount val="8"/>
                <c:pt idx="0">
                  <c:v>2780</c:v>
                </c:pt>
                <c:pt idx="1">
                  <c:v>3000</c:v>
                </c:pt>
                <c:pt idx="2">
                  <c:v>2510</c:v>
                </c:pt>
                <c:pt idx="3">
                  <c:v>2680</c:v>
                </c:pt>
                <c:pt idx="4">
                  <c:v>3220</c:v>
                </c:pt>
                <c:pt idx="5">
                  <c:v>3440</c:v>
                </c:pt>
                <c:pt idx="6">
                  <c:v>2880</c:v>
                </c:pt>
                <c:pt idx="7">
                  <c:v>3050</c:v>
                </c:pt>
              </c:numCache>
            </c:numRef>
          </c:xVal>
          <c:yVal>
            <c:numRef>
              <c:f>'7.15'!$M$4:$M$11</c:f>
              <c:numCache>
                <c:formatCode>General</c:formatCode>
                <c:ptCount val="8"/>
                <c:pt idx="0">
                  <c:v>1</c:v>
                </c:pt>
                <c:pt idx="1">
                  <c:v>2</c:v>
                </c:pt>
                <c:pt idx="2">
                  <c:v>3</c:v>
                </c:pt>
                <c:pt idx="3">
                  <c:v>4</c:v>
                </c:pt>
                <c:pt idx="4">
                  <c:v>5</c:v>
                </c:pt>
                <c:pt idx="5">
                  <c:v>6</c:v>
                </c:pt>
                <c:pt idx="6">
                  <c:v>7</c:v>
                </c:pt>
                <c:pt idx="7">
                  <c:v>8</c:v>
                </c:pt>
              </c:numCache>
            </c:numRef>
          </c:yVal>
          <c:smooth val="0"/>
          <c:extLst>
            <c:ext xmlns:c16="http://schemas.microsoft.com/office/drawing/2014/chart" uri="{C3380CC4-5D6E-409C-BE32-E72D297353CC}">
              <c16:uniqueId val="{00000006-8036-4AFC-BA1A-A450B8C55E63}"/>
            </c:ext>
          </c:extLst>
        </c:ser>
        <c:ser>
          <c:idx val="2"/>
          <c:order val="2"/>
          <c:tx>
            <c:strRef>
              <c:f>'7.15'!$J$3</c:f>
              <c:strCache>
                <c:ptCount val="1"/>
                <c:pt idx="0">
                  <c:v>Moyenne</c:v>
                </c:pt>
              </c:strCache>
            </c:strRef>
          </c:tx>
          <c:spPr>
            <a:ln w="25400" cap="rnd">
              <a:noFill/>
              <a:round/>
            </a:ln>
            <a:effectLst/>
          </c:spPr>
          <c:marker>
            <c:symbol val="circle"/>
            <c:size val="5"/>
            <c:spPr>
              <a:solidFill>
                <a:srgbClr val="EF6F00"/>
              </a:solidFill>
              <a:ln w="9525">
                <a:noFill/>
              </a:ln>
              <a:effectLst/>
            </c:spPr>
          </c:marker>
          <c:dLbls>
            <c:delete val="1"/>
          </c:dLbls>
          <c:xVal>
            <c:numRef>
              <c:f>'7.15'!$J$4:$J$11</c:f>
              <c:numCache>
                <c:formatCode>#,##0</c:formatCode>
                <c:ptCount val="8"/>
                <c:pt idx="0">
                  <c:v>2850</c:v>
                </c:pt>
                <c:pt idx="1">
                  <c:v>3070</c:v>
                </c:pt>
                <c:pt idx="2">
                  <c:v>2590</c:v>
                </c:pt>
                <c:pt idx="3">
                  <c:v>2880</c:v>
                </c:pt>
                <c:pt idx="4">
                  <c:v>3280</c:v>
                </c:pt>
                <c:pt idx="5">
                  <c:v>3500</c:v>
                </c:pt>
                <c:pt idx="6">
                  <c:v>2930</c:v>
                </c:pt>
                <c:pt idx="7">
                  <c:v>3160</c:v>
                </c:pt>
              </c:numCache>
            </c:numRef>
          </c:xVal>
          <c:yVal>
            <c:numRef>
              <c:f>'7.15'!$M$4:$M$11</c:f>
              <c:numCache>
                <c:formatCode>General</c:formatCode>
                <c:ptCount val="8"/>
                <c:pt idx="0">
                  <c:v>1</c:v>
                </c:pt>
                <c:pt idx="1">
                  <c:v>2</c:v>
                </c:pt>
                <c:pt idx="2">
                  <c:v>3</c:v>
                </c:pt>
                <c:pt idx="3">
                  <c:v>4</c:v>
                </c:pt>
                <c:pt idx="4">
                  <c:v>5</c:v>
                </c:pt>
                <c:pt idx="5">
                  <c:v>6</c:v>
                </c:pt>
                <c:pt idx="6">
                  <c:v>7</c:v>
                </c:pt>
                <c:pt idx="7">
                  <c:v>8</c:v>
                </c:pt>
              </c:numCache>
            </c:numRef>
          </c:yVal>
          <c:smooth val="0"/>
          <c:extLst>
            <c:ext xmlns:c16="http://schemas.microsoft.com/office/drawing/2014/chart" uri="{C3380CC4-5D6E-409C-BE32-E72D297353CC}">
              <c16:uniqueId val="{00000003-8036-4AFC-BA1A-A450B8C55E63}"/>
            </c:ext>
          </c:extLst>
        </c:ser>
        <c:ser>
          <c:idx val="3"/>
          <c:order val="3"/>
          <c:tx>
            <c:strRef>
              <c:f>'7.15'!$K$3</c:f>
              <c:strCache>
                <c:ptCount val="1"/>
                <c:pt idx="0">
                  <c:v>9e décile (D9)</c:v>
                </c:pt>
              </c:strCache>
            </c:strRef>
          </c:tx>
          <c:spPr>
            <a:ln w="25400" cap="rnd">
              <a:noFill/>
              <a:round/>
            </a:ln>
            <a:effectLst/>
          </c:spPr>
          <c:marker>
            <c:symbol val="circle"/>
            <c:size val="5"/>
            <c:spPr>
              <a:solidFill>
                <a:schemeClr val="accent1">
                  <a:lumMod val="50000"/>
                </a:schemeClr>
              </a:solidFill>
              <a:ln w="9525">
                <a:noFill/>
              </a:ln>
              <a:effectLst/>
            </c:spPr>
          </c:marker>
          <c:dLbls>
            <c:delete val="1"/>
          </c:dLbls>
          <c:errBars>
            <c:errDir val="x"/>
            <c:errBarType val="both"/>
            <c:errValType val="cust"/>
            <c:noEndCap val="1"/>
            <c:plus>
              <c:numRef>
                <c:f>'7.15'!$N$4:$N$11</c:f>
                <c:numCache>
                  <c:formatCode>General</c:formatCode>
                  <c:ptCount val="8"/>
                  <c:pt idx="0">
                    <c:v>-1490</c:v>
                  </c:pt>
                  <c:pt idx="1">
                    <c:v>-1670</c:v>
                  </c:pt>
                  <c:pt idx="2">
                    <c:v>-1480</c:v>
                  </c:pt>
                  <c:pt idx="3">
                    <c:v>-1610</c:v>
                  </c:pt>
                  <c:pt idx="4">
                    <c:v>-1880</c:v>
                  </c:pt>
                  <c:pt idx="5">
                    <c:v>-2080</c:v>
                  </c:pt>
                  <c:pt idx="6">
                    <c:v>-1560</c:v>
                  </c:pt>
                  <c:pt idx="7">
                    <c:v>-1690</c:v>
                  </c:pt>
                </c:numCache>
              </c:numRef>
            </c:plus>
            <c:minus>
              <c:numLit>
                <c:formatCode>General</c:formatCode>
                <c:ptCount val="1"/>
                <c:pt idx="0">
                  <c:v>1</c:v>
                </c:pt>
              </c:numLit>
            </c:minus>
            <c:spPr>
              <a:noFill/>
              <a:ln w="63500" cap="flat" cmpd="sng" algn="ctr">
                <a:solidFill>
                  <a:schemeClr val="accent1">
                    <a:lumMod val="20000"/>
                    <a:lumOff val="80000"/>
                  </a:schemeClr>
                </a:solidFill>
                <a:round/>
              </a:ln>
              <a:effectLst/>
            </c:spPr>
          </c:errBars>
          <c:xVal>
            <c:numRef>
              <c:f>'7.15'!$K$4:$K$11</c:f>
              <c:numCache>
                <c:formatCode>#,##0</c:formatCode>
                <c:ptCount val="8"/>
                <c:pt idx="0">
                  <c:v>3620</c:v>
                </c:pt>
                <c:pt idx="1">
                  <c:v>3970</c:v>
                </c:pt>
                <c:pt idx="2">
                  <c:v>3320</c:v>
                </c:pt>
                <c:pt idx="3">
                  <c:v>3850</c:v>
                </c:pt>
                <c:pt idx="4">
                  <c:v>4240</c:v>
                </c:pt>
                <c:pt idx="5">
                  <c:v>4580</c:v>
                </c:pt>
                <c:pt idx="6">
                  <c:v>3750</c:v>
                </c:pt>
                <c:pt idx="7">
                  <c:v>4080</c:v>
                </c:pt>
              </c:numCache>
            </c:numRef>
          </c:xVal>
          <c:yVal>
            <c:numRef>
              <c:f>'7.15'!$M$4:$M$11</c:f>
              <c:numCache>
                <c:formatCode>General</c:formatCode>
                <c:ptCount val="8"/>
                <c:pt idx="0">
                  <c:v>1</c:v>
                </c:pt>
                <c:pt idx="1">
                  <c:v>2</c:v>
                </c:pt>
                <c:pt idx="2">
                  <c:v>3</c:v>
                </c:pt>
                <c:pt idx="3">
                  <c:v>4</c:v>
                </c:pt>
                <c:pt idx="4">
                  <c:v>5</c:v>
                </c:pt>
                <c:pt idx="5">
                  <c:v>6</c:v>
                </c:pt>
                <c:pt idx="6">
                  <c:v>7</c:v>
                </c:pt>
                <c:pt idx="7">
                  <c:v>8</c:v>
                </c:pt>
              </c:numCache>
            </c:numRef>
          </c:yVal>
          <c:smooth val="0"/>
          <c:extLst>
            <c:ext xmlns:c16="http://schemas.microsoft.com/office/drawing/2014/chart" uri="{C3380CC4-5D6E-409C-BE32-E72D297353CC}">
              <c16:uniqueId val="{00000004-8036-4AFC-BA1A-A450B8C55E63}"/>
            </c:ext>
          </c:extLst>
        </c:ser>
        <c:ser>
          <c:idx val="4"/>
          <c:order val="4"/>
          <c:tx>
            <c:v>LABEL</c:v>
          </c:tx>
          <c:spPr>
            <a:ln w="25400" cap="rnd">
              <a:noFill/>
              <a:round/>
            </a:ln>
            <a:effectLst/>
          </c:spPr>
          <c:marker>
            <c:symbol val="none"/>
          </c:marker>
          <c:dLbls>
            <c:dLbl>
              <c:idx val="0"/>
              <c:tx>
                <c:rich>
                  <a:bodyPr/>
                  <a:lstStyle/>
                  <a:p>
                    <a:fld id="{F08DB859-E5AC-45F0-B9BB-E0E64FFE72EF}" type="CELLRANGE">
                      <a:rPr lang="en-US"/>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8036-4AFC-BA1A-A450B8C55E63}"/>
                </c:ext>
              </c:extLst>
            </c:dLbl>
            <c:dLbl>
              <c:idx val="1"/>
              <c:tx>
                <c:rich>
                  <a:bodyPr/>
                  <a:lstStyle/>
                  <a:p>
                    <a:fld id="{8A9651B3-633E-48F4-967F-E57ED394FDFA}"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8036-4AFC-BA1A-A450B8C55E63}"/>
                </c:ext>
              </c:extLst>
            </c:dLbl>
            <c:dLbl>
              <c:idx val="2"/>
              <c:tx>
                <c:rich>
                  <a:bodyPr/>
                  <a:lstStyle/>
                  <a:p>
                    <a:fld id="{6C64BCF5-98C8-47BB-A055-5E766A800FE8}"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8036-4AFC-BA1A-A450B8C55E63}"/>
                </c:ext>
              </c:extLst>
            </c:dLbl>
            <c:dLbl>
              <c:idx val="3"/>
              <c:tx>
                <c:rich>
                  <a:bodyPr/>
                  <a:lstStyle/>
                  <a:p>
                    <a:fld id="{EB2F421D-92F6-4BC1-AD33-F37F64AD0875}"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8036-4AFC-BA1A-A450B8C55E63}"/>
                </c:ext>
              </c:extLst>
            </c:dLbl>
            <c:dLbl>
              <c:idx val="4"/>
              <c:tx>
                <c:rich>
                  <a:bodyPr/>
                  <a:lstStyle/>
                  <a:p>
                    <a:fld id="{EC8C4527-28A4-43EA-BE81-48951E651F76}"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8036-4AFC-BA1A-A450B8C55E63}"/>
                </c:ext>
              </c:extLst>
            </c:dLbl>
            <c:dLbl>
              <c:idx val="5"/>
              <c:tx>
                <c:rich>
                  <a:bodyPr/>
                  <a:lstStyle/>
                  <a:p>
                    <a:fld id="{3CBE348C-BD5B-4B4E-99AA-CAA82980E96A}"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8036-4AFC-BA1A-A450B8C55E63}"/>
                </c:ext>
              </c:extLst>
            </c:dLbl>
            <c:dLbl>
              <c:idx val="6"/>
              <c:tx>
                <c:rich>
                  <a:bodyPr/>
                  <a:lstStyle/>
                  <a:p>
                    <a:fld id="{903881E2-86AE-48D5-9FDC-AB35D265AE81}"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8036-4AFC-BA1A-A450B8C55E63}"/>
                </c:ext>
              </c:extLst>
            </c:dLbl>
            <c:dLbl>
              <c:idx val="7"/>
              <c:tx>
                <c:rich>
                  <a:bodyPr/>
                  <a:lstStyle/>
                  <a:p>
                    <a:fld id="{E29B6F70-A007-4216-8C65-1F9C2DBD10B8}"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8036-4AFC-BA1A-A450B8C55E63}"/>
                </c:ext>
              </c:extLst>
            </c:dLbl>
            <c:spPr>
              <a:noFill/>
              <a:ln>
                <a:noFill/>
              </a:ln>
              <a:effectLst/>
            </c:spPr>
            <c:txPr>
              <a:bodyPr rot="0" spcFirstLastPara="1" vertOverflow="overflow" horzOverflow="overflow" vert="horz" wrap="square" lIns="36000" tIns="19050" rIns="36000" bIns="19050" anchor="ctr" anchorCtr="1">
                <a:spAutoFit/>
              </a:bodyPr>
              <a:lstStyle/>
              <a:p>
                <a:pPr>
                  <a:defRPr sz="800" b="0" i="0" u="none" strike="noStrike" kern="1200"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defRPr>
                </a:pPr>
                <a:endParaRPr lang="fr-FR"/>
              </a:p>
            </c:txPr>
            <c:dLblPos val="l"/>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DataLabelsRange val="1"/>
                <c15:showLeaderLines val="1"/>
                <c15:leaderLines>
                  <c:spPr>
                    <a:ln w="9525" cap="flat" cmpd="sng" algn="ctr">
                      <a:solidFill>
                        <a:schemeClr val="tx1">
                          <a:lumMod val="35000"/>
                          <a:lumOff val="65000"/>
                        </a:schemeClr>
                      </a:solidFill>
                      <a:round/>
                    </a:ln>
                    <a:effectLst/>
                  </c:spPr>
                </c15:leaderLines>
              </c:ext>
            </c:extLst>
          </c:dLbls>
          <c:xVal>
            <c:numRef>
              <c:f>'7.15'!$O$4:$O$11</c:f>
              <c:numCache>
                <c:formatCode>General</c:formatCode>
                <c:ptCount val="8"/>
                <c:pt idx="0">
                  <c:v>1500</c:v>
                </c:pt>
                <c:pt idx="1">
                  <c:v>1500</c:v>
                </c:pt>
                <c:pt idx="2">
                  <c:v>1500</c:v>
                </c:pt>
                <c:pt idx="3">
                  <c:v>1500</c:v>
                </c:pt>
                <c:pt idx="4">
                  <c:v>1500</c:v>
                </c:pt>
                <c:pt idx="5">
                  <c:v>1500</c:v>
                </c:pt>
                <c:pt idx="6">
                  <c:v>1500</c:v>
                </c:pt>
                <c:pt idx="7">
                  <c:v>1500</c:v>
                </c:pt>
              </c:numCache>
            </c:numRef>
          </c:xVal>
          <c:yVal>
            <c:numRef>
              <c:f>'7.15'!$M$4:$M$11</c:f>
              <c:numCache>
                <c:formatCode>General</c:formatCode>
                <c:ptCount val="8"/>
                <c:pt idx="0">
                  <c:v>1</c:v>
                </c:pt>
                <c:pt idx="1">
                  <c:v>2</c:v>
                </c:pt>
                <c:pt idx="2">
                  <c:v>3</c:v>
                </c:pt>
                <c:pt idx="3">
                  <c:v>4</c:v>
                </c:pt>
                <c:pt idx="4">
                  <c:v>5</c:v>
                </c:pt>
                <c:pt idx="5">
                  <c:v>6</c:v>
                </c:pt>
                <c:pt idx="6">
                  <c:v>7</c:v>
                </c:pt>
                <c:pt idx="7">
                  <c:v>8</c:v>
                </c:pt>
              </c:numCache>
            </c:numRef>
          </c:yVal>
          <c:smooth val="0"/>
          <c:extLst>
            <c:ext xmlns:c15="http://schemas.microsoft.com/office/drawing/2012/chart" uri="{02D57815-91ED-43cb-92C2-25804820EDAC}">
              <c15:datalabelsRange>
                <c15:f>'7.15'!$G$4:$G$11</c15:f>
                <c15:dlblRangeCache>
                  <c:ptCount val="8"/>
                  <c:pt idx="0">
                    <c:v>Enseignantes du public</c:v>
                  </c:pt>
                  <c:pt idx="1">
                    <c:v>Enseignants du public</c:v>
                  </c:pt>
                  <c:pt idx="2">
                    <c:v>Enseignantes du privé</c:v>
                  </c:pt>
                  <c:pt idx="3">
                    <c:v>Enseignants du privé</c:v>
                  </c:pt>
                  <c:pt idx="4">
                    <c:v>Enseignantes du public</c:v>
                  </c:pt>
                  <c:pt idx="5">
                    <c:v>Enseignants du public</c:v>
                  </c:pt>
                  <c:pt idx="6">
                    <c:v>Enseignantes du privé</c:v>
                  </c:pt>
                  <c:pt idx="7">
                    <c:v>Enseignants du privé</c:v>
                  </c:pt>
                </c15:dlblRangeCache>
              </c15:datalabelsRange>
            </c:ext>
            <c:ext xmlns:c16="http://schemas.microsoft.com/office/drawing/2014/chart" uri="{C3380CC4-5D6E-409C-BE32-E72D297353CC}">
              <c16:uniqueId val="{00000005-8036-4AFC-BA1A-A450B8C55E63}"/>
            </c:ext>
          </c:extLst>
        </c:ser>
        <c:dLbls>
          <c:dLblPos val="t"/>
          <c:showLegendKey val="0"/>
          <c:showVal val="1"/>
          <c:showCatName val="0"/>
          <c:showSerName val="0"/>
          <c:showPercent val="0"/>
          <c:showBubbleSize val="0"/>
        </c:dLbls>
        <c:axId val="34947472"/>
        <c:axId val="34946992"/>
      </c:scatterChart>
      <c:valAx>
        <c:axId val="34947472"/>
        <c:scaling>
          <c:orientation val="minMax"/>
          <c:min val="1500"/>
        </c:scaling>
        <c:delete val="0"/>
        <c:axPos val="b"/>
        <c:majorGridlines>
          <c:spPr>
            <a:ln w="9525" cap="flat" cmpd="sng" algn="ctr">
              <a:solidFill>
                <a:schemeClr val="bg1">
                  <a:lumMod val="9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defRPr>
            </a:pPr>
            <a:endParaRPr lang="fr-FR"/>
          </a:p>
        </c:txPr>
        <c:crossAx val="34946992"/>
        <c:crosses val="autoZero"/>
        <c:crossBetween val="midCat"/>
        <c:majorUnit val="250"/>
      </c:valAx>
      <c:valAx>
        <c:axId val="34946992"/>
        <c:scaling>
          <c:orientation val="minMax"/>
        </c:scaling>
        <c:delete val="1"/>
        <c:axPos val="l"/>
        <c:numFmt formatCode="General" sourceLinked="1"/>
        <c:majorTickMark val="none"/>
        <c:minorTickMark val="none"/>
        <c:tickLblPos val="nextTo"/>
        <c:crossAx val="34947472"/>
        <c:crossesAt val="1500"/>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750" b="0" i="0" u="none" strike="noStrike" kern="1200" spc="0" baseline="0">
                <a:solidFill>
                  <a:schemeClr val="tx1">
                    <a:lumMod val="65000"/>
                    <a:lumOff val="35000"/>
                  </a:schemeClr>
                </a:solidFill>
                <a:latin typeface="+mn-lt"/>
                <a:ea typeface="+mn-ea"/>
                <a:cs typeface="+mn-cs"/>
              </a:defRPr>
            </a:pPr>
            <a:r>
              <a:rPr lang="en-US" sz="750" b="1">
                <a:solidFill>
                  <a:sysClr val="windowText" lastClr="000000"/>
                </a:solidFill>
                <a:latin typeface="+mj-lt"/>
              </a:rPr>
              <a:t>P. certifiés, d'EPS et de lycée professionnel</a:t>
            </a:r>
          </a:p>
        </c:rich>
      </c:tx>
      <c:overlay val="0"/>
      <c:spPr>
        <a:noFill/>
        <a:ln>
          <a:noFill/>
        </a:ln>
        <a:effectLst/>
      </c:spPr>
      <c:txPr>
        <a:bodyPr rot="0" spcFirstLastPara="1" vertOverflow="ellipsis" vert="horz" wrap="square" anchor="ctr" anchorCtr="1"/>
        <a:lstStyle/>
        <a:p>
          <a:pPr>
            <a:defRPr sz="75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'7.17'!$F$42</c:f>
              <c:strCache>
                <c:ptCount val="1"/>
                <c:pt idx="0">
                  <c:v>Début de carrière</c:v>
                </c:pt>
              </c:strCache>
            </c:strRef>
          </c:tx>
          <c:spPr>
            <a:ln w="19050" cap="rnd">
              <a:solidFill>
                <a:schemeClr val="accent1"/>
              </a:solidFill>
              <a:round/>
            </a:ln>
            <a:effectLst/>
          </c:spPr>
          <c:marker>
            <c:symbol val="none"/>
          </c:marker>
          <c:cat>
            <c:numRef>
              <c:f>'7.17'!$A$43:$A$78</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formatCode="General">
                  <c:v>2022</c:v>
                </c:pt>
                <c:pt idx="33" formatCode="General">
                  <c:v>2023</c:v>
                </c:pt>
                <c:pt idx="34" formatCode="General">
                  <c:v>2024</c:v>
                </c:pt>
                <c:pt idx="35" formatCode="General">
                  <c:v>2025</c:v>
                </c:pt>
              </c:numCache>
            </c:numRef>
          </c:cat>
          <c:val>
            <c:numRef>
              <c:f>'7.17'!$F$43:$F$78</c:f>
              <c:numCache>
                <c:formatCode>#,##0</c:formatCode>
                <c:ptCount val="36"/>
                <c:pt idx="0">
                  <c:v>2690</c:v>
                </c:pt>
                <c:pt idx="1">
                  <c:v>2690</c:v>
                </c:pt>
                <c:pt idx="2">
                  <c:v>2710</c:v>
                </c:pt>
                <c:pt idx="3">
                  <c:v>2700</c:v>
                </c:pt>
                <c:pt idx="4">
                  <c:v>2710</c:v>
                </c:pt>
                <c:pt idx="5">
                  <c:v>2710</c:v>
                </c:pt>
                <c:pt idx="6">
                  <c:v>2680</c:v>
                </c:pt>
                <c:pt idx="7">
                  <c:v>2690</c:v>
                </c:pt>
                <c:pt idx="8">
                  <c:v>2720</c:v>
                </c:pt>
                <c:pt idx="9">
                  <c:v>2720</c:v>
                </c:pt>
                <c:pt idx="10">
                  <c:v>2690</c:v>
                </c:pt>
                <c:pt idx="11">
                  <c:v>2680</c:v>
                </c:pt>
                <c:pt idx="12">
                  <c:v>2650</c:v>
                </c:pt>
                <c:pt idx="13">
                  <c:v>2610</c:v>
                </c:pt>
                <c:pt idx="14">
                  <c:v>2570</c:v>
                </c:pt>
                <c:pt idx="15">
                  <c:v>2560</c:v>
                </c:pt>
                <c:pt idx="16">
                  <c:v>2560</c:v>
                </c:pt>
                <c:pt idx="17">
                  <c:v>2510</c:v>
                </c:pt>
                <c:pt idx="18">
                  <c:v>2510</c:v>
                </c:pt>
                <c:pt idx="19">
                  <c:v>2500</c:v>
                </c:pt>
                <c:pt idx="20">
                  <c:v>2550</c:v>
                </c:pt>
                <c:pt idx="21">
                  <c:v>2570</c:v>
                </c:pt>
                <c:pt idx="22">
                  <c:v>2600</c:v>
                </c:pt>
                <c:pt idx="23">
                  <c:v>2580</c:v>
                </c:pt>
                <c:pt idx="24">
                  <c:v>2710</c:v>
                </c:pt>
                <c:pt idx="25">
                  <c:v>2710</c:v>
                </c:pt>
                <c:pt idx="26">
                  <c:v>2730</c:v>
                </c:pt>
                <c:pt idx="27">
                  <c:v>2700</c:v>
                </c:pt>
                <c:pt idx="28">
                  <c:v>2680</c:v>
                </c:pt>
                <c:pt idx="29">
                  <c:v>2780</c:v>
                </c:pt>
                <c:pt idx="30">
                  <c:v>2820</c:v>
                </c:pt>
                <c:pt idx="31">
                  <c:v>2860</c:v>
                </c:pt>
                <c:pt idx="32">
                  <c:v>2820</c:v>
                </c:pt>
                <c:pt idx="33">
                  <c:v>2960</c:v>
                </c:pt>
                <c:pt idx="34">
                  <c:v>2940</c:v>
                </c:pt>
                <c:pt idx="35">
                  <c:v>2910</c:v>
                </c:pt>
              </c:numCache>
            </c:numRef>
          </c:val>
          <c:smooth val="0"/>
          <c:extLst>
            <c:ext xmlns:c16="http://schemas.microsoft.com/office/drawing/2014/chart" uri="{C3380CC4-5D6E-409C-BE32-E72D297353CC}">
              <c16:uniqueId val="{00000000-1115-4971-B34A-A91872CE1118}"/>
            </c:ext>
          </c:extLst>
        </c:ser>
        <c:ser>
          <c:idx val="1"/>
          <c:order val="1"/>
          <c:tx>
            <c:strRef>
              <c:f>'7.17'!$G$42</c:f>
              <c:strCache>
                <c:ptCount val="1"/>
                <c:pt idx="0">
                  <c:v>10 ans de carrière</c:v>
                </c:pt>
              </c:strCache>
            </c:strRef>
          </c:tx>
          <c:spPr>
            <a:ln w="19050" cap="rnd">
              <a:solidFill>
                <a:schemeClr val="accent6"/>
              </a:solidFill>
              <a:prstDash val="sysDot"/>
              <a:round/>
            </a:ln>
            <a:effectLst/>
          </c:spPr>
          <c:marker>
            <c:symbol val="none"/>
          </c:marker>
          <c:cat>
            <c:numRef>
              <c:f>'7.17'!$A$43:$A$78</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formatCode="General">
                  <c:v>2022</c:v>
                </c:pt>
                <c:pt idx="33" formatCode="General">
                  <c:v>2023</c:v>
                </c:pt>
                <c:pt idx="34" formatCode="General">
                  <c:v>2024</c:v>
                </c:pt>
                <c:pt idx="35" formatCode="General">
                  <c:v>2025</c:v>
                </c:pt>
              </c:numCache>
            </c:numRef>
          </c:cat>
          <c:val>
            <c:numRef>
              <c:f>'7.17'!$G$43:$G$78</c:f>
              <c:numCache>
                <c:formatCode>#,##0</c:formatCode>
                <c:ptCount val="36"/>
                <c:pt idx="0">
                  <c:v>3350</c:v>
                </c:pt>
                <c:pt idx="1">
                  <c:v>3340</c:v>
                </c:pt>
                <c:pt idx="2">
                  <c:v>3370</c:v>
                </c:pt>
                <c:pt idx="3">
                  <c:v>3360</c:v>
                </c:pt>
                <c:pt idx="4">
                  <c:v>3370</c:v>
                </c:pt>
                <c:pt idx="5">
                  <c:v>3370</c:v>
                </c:pt>
                <c:pt idx="6">
                  <c:v>3340</c:v>
                </c:pt>
                <c:pt idx="7">
                  <c:v>3350</c:v>
                </c:pt>
                <c:pt idx="8">
                  <c:v>3380</c:v>
                </c:pt>
                <c:pt idx="9">
                  <c:v>3370</c:v>
                </c:pt>
                <c:pt idx="10">
                  <c:v>3340</c:v>
                </c:pt>
                <c:pt idx="11">
                  <c:v>3330</c:v>
                </c:pt>
                <c:pt idx="12">
                  <c:v>3290</c:v>
                </c:pt>
                <c:pt idx="13">
                  <c:v>3240</c:v>
                </c:pt>
                <c:pt idx="14">
                  <c:v>3190</c:v>
                </c:pt>
                <c:pt idx="15">
                  <c:v>3180</c:v>
                </c:pt>
                <c:pt idx="16">
                  <c:v>3180</c:v>
                </c:pt>
                <c:pt idx="17">
                  <c:v>3110</c:v>
                </c:pt>
                <c:pt idx="18">
                  <c:v>3110</c:v>
                </c:pt>
                <c:pt idx="19">
                  <c:v>3100</c:v>
                </c:pt>
                <c:pt idx="20">
                  <c:v>3060</c:v>
                </c:pt>
                <c:pt idx="21">
                  <c:v>2990</c:v>
                </c:pt>
                <c:pt idx="22">
                  <c:v>2960</c:v>
                </c:pt>
                <c:pt idx="23">
                  <c:v>2940</c:v>
                </c:pt>
                <c:pt idx="24">
                  <c:v>3070</c:v>
                </c:pt>
                <c:pt idx="25">
                  <c:v>3070</c:v>
                </c:pt>
                <c:pt idx="26">
                  <c:v>3110</c:v>
                </c:pt>
                <c:pt idx="27">
                  <c:v>3090</c:v>
                </c:pt>
                <c:pt idx="28">
                  <c:v>3070</c:v>
                </c:pt>
                <c:pt idx="29">
                  <c:v>3200</c:v>
                </c:pt>
                <c:pt idx="30">
                  <c:v>3220</c:v>
                </c:pt>
                <c:pt idx="31">
                  <c:v>3160</c:v>
                </c:pt>
                <c:pt idx="32">
                  <c:v>3100</c:v>
                </c:pt>
                <c:pt idx="33">
                  <c:v>3230</c:v>
                </c:pt>
                <c:pt idx="34">
                  <c:v>3210</c:v>
                </c:pt>
                <c:pt idx="35">
                  <c:v>3180</c:v>
                </c:pt>
              </c:numCache>
            </c:numRef>
          </c:val>
          <c:smooth val="0"/>
          <c:extLst>
            <c:ext xmlns:c16="http://schemas.microsoft.com/office/drawing/2014/chart" uri="{C3380CC4-5D6E-409C-BE32-E72D297353CC}">
              <c16:uniqueId val="{00000001-1115-4971-B34A-A91872CE1118}"/>
            </c:ext>
          </c:extLst>
        </c:ser>
        <c:ser>
          <c:idx val="2"/>
          <c:order val="2"/>
          <c:tx>
            <c:strRef>
              <c:f>'7.17'!$H$42</c:f>
              <c:strCache>
                <c:ptCount val="1"/>
                <c:pt idx="0">
                  <c:v>15 ans de carrière</c:v>
                </c:pt>
              </c:strCache>
            </c:strRef>
          </c:tx>
          <c:spPr>
            <a:ln w="19050" cap="rnd">
              <a:solidFill>
                <a:schemeClr val="accent6"/>
              </a:solidFill>
              <a:prstDash val="dash"/>
              <a:round/>
            </a:ln>
            <a:effectLst/>
          </c:spPr>
          <c:marker>
            <c:symbol val="none"/>
          </c:marker>
          <c:cat>
            <c:numRef>
              <c:f>'7.17'!$A$43:$A$78</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formatCode="General">
                  <c:v>2022</c:v>
                </c:pt>
                <c:pt idx="33" formatCode="General">
                  <c:v>2023</c:v>
                </c:pt>
                <c:pt idx="34" formatCode="General">
                  <c:v>2024</c:v>
                </c:pt>
                <c:pt idx="35" formatCode="General">
                  <c:v>2025</c:v>
                </c:pt>
              </c:numCache>
            </c:numRef>
          </c:cat>
          <c:val>
            <c:numRef>
              <c:f>'7.17'!$H$43:$H$78</c:f>
              <c:numCache>
                <c:formatCode>#,##0</c:formatCode>
                <c:ptCount val="36"/>
                <c:pt idx="0">
                  <c:v>3590</c:v>
                </c:pt>
                <c:pt idx="1">
                  <c:v>3580</c:v>
                </c:pt>
                <c:pt idx="2">
                  <c:v>3610</c:v>
                </c:pt>
                <c:pt idx="3">
                  <c:v>3590</c:v>
                </c:pt>
                <c:pt idx="4">
                  <c:v>3610</c:v>
                </c:pt>
                <c:pt idx="5">
                  <c:v>3610</c:v>
                </c:pt>
                <c:pt idx="6">
                  <c:v>3580</c:v>
                </c:pt>
                <c:pt idx="7">
                  <c:v>3580</c:v>
                </c:pt>
                <c:pt idx="8">
                  <c:v>3610</c:v>
                </c:pt>
                <c:pt idx="9">
                  <c:v>3610</c:v>
                </c:pt>
                <c:pt idx="10">
                  <c:v>3570</c:v>
                </c:pt>
                <c:pt idx="11">
                  <c:v>3560</c:v>
                </c:pt>
                <c:pt idx="12">
                  <c:v>3520</c:v>
                </c:pt>
                <c:pt idx="13">
                  <c:v>3460</c:v>
                </c:pt>
                <c:pt idx="14">
                  <c:v>3420</c:v>
                </c:pt>
                <c:pt idx="15">
                  <c:v>3400</c:v>
                </c:pt>
                <c:pt idx="16">
                  <c:v>3400</c:v>
                </c:pt>
                <c:pt idx="17">
                  <c:v>3330</c:v>
                </c:pt>
                <c:pt idx="18">
                  <c:v>3320</c:v>
                </c:pt>
                <c:pt idx="19">
                  <c:v>3320</c:v>
                </c:pt>
                <c:pt idx="20">
                  <c:v>3270</c:v>
                </c:pt>
                <c:pt idx="21">
                  <c:v>3200</c:v>
                </c:pt>
                <c:pt idx="22">
                  <c:v>3160</c:v>
                </c:pt>
                <c:pt idx="23">
                  <c:v>3140</c:v>
                </c:pt>
                <c:pt idx="24">
                  <c:v>3270</c:v>
                </c:pt>
                <c:pt idx="25">
                  <c:v>3270</c:v>
                </c:pt>
                <c:pt idx="26">
                  <c:v>3310</c:v>
                </c:pt>
                <c:pt idx="27">
                  <c:v>3300</c:v>
                </c:pt>
                <c:pt idx="28">
                  <c:v>3270</c:v>
                </c:pt>
                <c:pt idx="29">
                  <c:v>3400</c:v>
                </c:pt>
                <c:pt idx="30">
                  <c:v>3410</c:v>
                </c:pt>
                <c:pt idx="31">
                  <c:v>3310</c:v>
                </c:pt>
                <c:pt idx="32">
                  <c:v>3260</c:v>
                </c:pt>
                <c:pt idx="33">
                  <c:v>3330</c:v>
                </c:pt>
                <c:pt idx="34">
                  <c:v>3300</c:v>
                </c:pt>
                <c:pt idx="35">
                  <c:v>3270</c:v>
                </c:pt>
              </c:numCache>
            </c:numRef>
          </c:val>
          <c:smooth val="0"/>
          <c:extLst>
            <c:ext xmlns:c16="http://schemas.microsoft.com/office/drawing/2014/chart" uri="{C3380CC4-5D6E-409C-BE32-E72D297353CC}">
              <c16:uniqueId val="{00000002-1115-4971-B34A-A91872CE1118}"/>
            </c:ext>
          </c:extLst>
        </c:ser>
        <c:ser>
          <c:idx val="3"/>
          <c:order val="3"/>
          <c:tx>
            <c:strRef>
              <c:f>'7.17'!$I$42</c:f>
              <c:strCache>
                <c:ptCount val="1"/>
                <c:pt idx="0">
                  <c:v>Fin de carrière</c:v>
                </c:pt>
              </c:strCache>
            </c:strRef>
          </c:tx>
          <c:spPr>
            <a:ln w="19050" cap="rnd">
              <a:solidFill>
                <a:schemeClr val="accent6"/>
              </a:solidFill>
              <a:prstDash val="lgDashDotDot"/>
              <a:round/>
            </a:ln>
            <a:effectLst/>
          </c:spPr>
          <c:marker>
            <c:symbol val="none"/>
          </c:marker>
          <c:cat>
            <c:numRef>
              <c:f>'7.17'!$A$43:$A$78</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formatCode="General">
                  <c:v>2022</c:v>
                </c:pt>
                <c:pt idx="33" formatCode="General">
                  <c:v>2023</c:v>
                </c:pt>
                <c:pt idx="34" formatCode="General">
                  <c:v>2024</c:v>
                </c:pt>
                <c:pt idx="35" formatCode="General">
                  <c:v>2025</c:v>
                </c:pt>
              </c:numCache>
            </c:numRef>
          </c:cat>
          <c:val>
            <c:numRef>
              <c:f>'7.17'!$I$43:$I$78</c:f>
              <c:numCache>
                <c:formatCode>#,##0</c:formatCode>
                <c:ptCount val="36"/>
                <c:pt idx="0">
                  <c:v>5240</c:v>
                </c:pt>
                <c:pt idx="1">
                  <c:v>5220</c:v>
                </c:pt>
                <c:pt idx="2">
                  <c:v>5270</c:v>
                </c:pt>
                <c:pt idx="3">
                  <c:v>5240</c:v>
                </c:pt>
                <c:pt idx="4">
                  <c:v>5270</c:v>
                </c:pt>
                <c:pt idx="5">
                  <c:v>5260</c:v>
                </c:pt>
                <c:pt idx="6">
                  <c:v>5220</c:v>
                </c:pt>
                <c:pt idx="7">
                  <c:v>5220</c:v>
                </c:pt>
                <c:pt idx="8">
                  <c:v>5270</c:v>
                </c:pt>
                <c:pt idx="9">
                  <c:v>5260</c:v>
                </c:pt>
                <c:pt idx="10">
                  <c:v>5200</c:v>
                </c:pt>
                <c:pt idx="11">
                  <c:v>5180</c:v>
                </c:pt>
                <c:pt idx="12">
                  <c:v>5130</c:v>
                </c:pt>
                <c:pt idx="13">
                  <c:v>5040</c:v>
                </c:pt>
                <c:pt idx="14">
                  <c:v>4980</c:v>
                </c:pt>
                <c:pt idx="15">
                  <c:v>4960</c:v>
                </c:pt>
                <c:pt idx="16">
                  <c:v>4950</c:v>
                </c:pt>
                <c:pt idx="17">
                  <c:v>4850</c:v>
                </c:pt>
                <c:pt idx="18">
                  <c:v>4840</c:v>
                </c:pt>
                <c:pt idx="19">
                  <c:v>4830</c:v>
                </c:pt>
                <c:pt idx="20">
                  <c:v>4760</c:v>
                </c:pt>
                <c:pt idx="21">
                  <c:v>4660</c:v>
                </c:pt>
                <c:pt idx="22">
                  <c:v>4610</c:v>
                </c:pt>
                <c:pt idx="23">
                  <c:v>4580</c:v>
                </c:pt>
                <c:pt idx="24">
                  <c:v>4710</c:v>
                </c:pt>
                <c:pt idx="25">
                  <c:v>4720</c:v>
                </c:pt>
                <c:pt idx="26">
                  <c:v>4760</c:v>
                </c:pt>
                <c:pt idx="27">
                  <c:v>4720</c:v>
                </c:pt>
                <c:pt idx="28">
                  <c:v>4670</c:v>
                </c:pt>
                <c:pt idx="29">
                  <c:v>4800</c:v>
                </c:pt>
                <c:pt idx="30">
                  <c:v>4850</c:v>
                </c:pt>
                <c:pt idx="31">
                  <c:v>4710</c:v>
                </c:pt>
                <c:pt idx="32">
                  <c:v>4600</c:v>
                </c:pt>
                <c:pt idx="33">
                  <c:v>4650</c:v>
                </c:pt>
                <c:pt idx="34">
                  <c:v>4610</c:v>
                </c:pt>
                <c:pt idx="35">
                  <c:v>4570</c:v>
                </c:pt>
              </c:numCache>
            </c:numRef>
          </c:val>
          <c:smooth val="0"/>
          <c:extLst>
            <c:ext xmlns:c16="http://schemas.microsoft.com/office/drawing/2014/chart" uri="{C3380CC4-5D6E-409C-BE32-E72D297353CC}">
              <c16:uniqueId val="{00000003-1115-4971-B34A-A91872CE1118}"/>
            </c:ext>
          </c:extLst>
        </c:ser>
        <c:dLbls>
          <c:showLegendKey val="0"/>
          <c:showVal val="0"/>
          <c:showCatName val="0"/>
          <c:showSerName val="0"/>
          <c:showPercent val="0"/>
          <c:showBubbleSize val="0"/>
        </c:dLbls>
        <c:smooth val="0"/>
        <c:axId val="479897072"/>
        <c:axId val="479897400"/>
      </c:lineChart>
      <c:catAx>
        <c:axId val="479897072"/>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fr-FR"/>
          </a:p>
        </c:txPr>
        <c:crossAx val="479897400"/>
        <c:crosses val="autoZero"/>
        <c:auto val="1"/>
        <c:lblAlgn val="ctr"/>
        <c:lblOffset val="100"/>
        <c:tickLblSkip val="5"/>
        <c:tickMarkSkip val="5"/>
        <c:noMultiLvlLbl val="0"/>
      </c:catAx>
      <c:valAx>
        <c:axId val="479897400"/>
        <c:scaling>
          <c:orientation val="minMax"/>
          <c:max val="6500"/>
          <c:min val="2000"/>
        </c:scaling>
        <c:delete val="0"/>
        <c:axPos val="l"/>
        <c:majorGridlines>
          <c:spPr>
            <a:ln w="9525" cap="flat" cmpd="sng" algn="ctr">
              <a:solidFill>
                <a:schemeClr val="tx1">
                  <a:lumMod val="15000"/>
                  <a:lumOff val="85000"/>
                </a:schemeClr>
              </a:solidFill>
              <a:round/>
            </a:ln>
            <a:effectLst/>
          </c:spPr>
        </c:majorGridlines>
        <c:numFmt formatCode="#\ ##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fr-FR"/>
          </a:p>
        </c:txPr>
        <c:crossAx val="479897072"/>
        <c:crosses val="autoZero"/>
        <c:crossBetween val="between"/>
      </c:valAx>
      <c:spPr>
        <a:noFill/>
        <a:ln>
          <a:noFill/>
        </a:ln>
        <a:effectLst/>
      </c:spPr>
    </c:plotArea>
    <c:plotVisOnly val="1"/>
    <c:dispBlanksAs val="gap"/>
    <c:showDLblsOverMax val="0"/>
  </c:chart>
  <c:spPr>
    <a:solidFill>
      <a:schemeClr val="accent2"/>
    </a:solidFill>
    <a:ln w="9525" cap="flat" cmpd="sng" algn="ctr">
      <a:noFill/>
      <a:round/>
    </a:ln>
    <a:effectLst/>
  </c:spPr>
  <c:txPr>
    <a:bodyPr/>
    <a:lstStyle/>
    <a:p>
      <a:pPr>
        <a:defRPr sz="750"/>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750" b="0" i="0" u="none" strike="noStrike" kern="1200" spc="0" baseline="0">
                <a:solidFill>
                  <a:schemeClr val="tx1">
                    <a:lumMod val="65000"/>
                    <a:lumOff val="35000"/>
                  </a:schemeClr>
                </a:solidFill>
                <a:latin typeface="+mn-lt"/>
                <a:ea typeface="+mn-ea"/>
                <a:cs typeface="+mn-cs"/>
              </a:defRPr>
            </a:pPr>
            <a:r>
              <a:rPr lang="en-US" sz="750" b="1">
                <a:solidFill>
                  <a:sysClr val="windowText" lastClr="000000"/>
                </a:solidFill>
                <a:latin typeface="+mj-lt"/>
              </a:rPr>
              <a:t>P. des écoles</a:t>
            </a:r>
          </a:p>
        </c:rich>
      </c:tx>
      <c:overlay val="0"/>
      <c:spPr>
        <a:noFill/>
        <a:ln>
          <a:noFill/>
        </a:ln>
        <a:effectLst/>
      </c:spPr>
      <c:txPr>
        <a:bodyPr rot="0" spcFirstLastPara="1" vertOverflow="ellipsis" vert="horz" wrap="square" anchor="ctr" anchorCtr="1"/>
        <a:lstStyle/>
        <a:p>
          <a:pPr>
            <a:defRPr sz="75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'7.17'!$B$42</c:f>
              <c:strCache>
                <c:ptCount val="1"/>
                <c:pt idx="0">
                  <c:v>Début de carrière</c:v>
                </c:pt>
              </c:strCache>
            </c:strRef>
          </c:tx>
          <c:spPr>
            <a:ln w="19050" cap="rnd">
              <a:solidFill>
                <a:schemeClr val="accent1"/>
              </a:solidFill>
              <a:round/>
            </a:ln>
            <a:effectLst/>
          </c:spPr>
          <c:marker>
            <c:symbol val="none"/>
          </c:marker>
          <c:cat>
            <c:numRef>
              <c:f>'7.17'!$A$43:$A$78</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formatCode="General">
                  <c:v>2022</c:v>
                </c:pt>
                <c:pt idx="33" formatCode="General">
                  <c:v>2023</c:v>
                </c:pt>
                <c:pt idx="34" formatCode="General">
                  <c:v>2024</c:v>
                </c:pt>
                <c:pt idx="35" formatCode="General">
                  <c:v>2025</c:v>
                </c:pt>
              </c:numCache>
            </c:numRef>
          </c:cat>
          <c:val>
            <c:numRef>
              <c:f>'7.17'!$B$43:$B$78</c:f>
              <c:numCache>
                <c:formatCode>#,##0</c:formatCode>
                <c:ptCount val="36"/>
                <c:pt idx="0">
                  <c:v>2550</c:v>
                </c:pt>
                <c:pt idx="1">
                  <c:v>2550</c:v>
                </c:pt>
                <c:pt idx="2">
                  <c:v>2570</c:v>
                </c:pt>
                <c:pt idx="3">
                  <c:v>2560</c:v>
                </c:pt>
                <c:pt idx="4">
                  <c:v>2570</c:v>
                </c:pt>
                <c:pt idx="5">
                  <c:v>2570</c:v>
                </c:pt>
                <c:pt idx="6">
                  <c:v>2550</c:v>
                </c:pt>
                <c:pt idx="7">
                  <c:v>2550</c:v>
                </c:pt>
                <c:pt idx="8">
                  <c:v>2580</c:v>
                </c:pt>
                <c:pt idx="9">
                  <c:v>2580</c:v>
                </c:pt>
                <c:pt idx="10">
                  <c:v>2550</c:v>
                </c:pt>
                <c:pt idx="11">
                  <c:v>2540</c:v>
                </c:pt>
                <c:pt idx="12">
                  <c:v>2510</c:v>
                </c:pt>
                <c:pt idx="13">
                  <c:v>2470</c:v>
                </c:pt>
                <c:pt idx="14">
                  <c:v>2440</c:v>
                </c:pt>
                <c:pt idx="15">
                  <c:v>2430</c:v>
                </c:pt>
                <c:pt idx="16">
                  <c:v>2430</c:v>
                </c:pt>
                <c:pt idx="17">
                  <c:v>2380</c:v>
                </c:pt>
                <c:pt idx="18">
                  <c:v>2380</c:v>
                </c:pt>
                <c:pt idx="19">
                  <c:v>2370</c:v>
                </c:pt>
                <c:pt idx="20">
                  <c:v>2430</c:v>
                </c:pt>
                <c:pt idx="21">
                  <c:v>2450</c:v>
                </c:pt>
                <c:pt idx="22">
                  <c:v>2470</c:v>
                </c:pt>
                <c:pt idx="23">
                  <c:v>2500</c:v>
                </c:pt>
                <c:pt idx="24">
                  <c:v>2500</c:v>
                </c:pt>
                <c:pt idx="25">
                  <c:v>2500</c:v>
                </c:pt>
                <c:pt idx="26">
                  <c:v>2590</c:v>
                </c:pt>
                <c:pt idx="27">
                  <c:v>2570</c:v>
                </c:pt>
                <c:pt idx="28">
                  <c:v>2550</c:v>
                </c:pt>
                <c:pt idx="29">
                  <c:v>2540</c:v>
                </c:pt>
                <c:pt idx="30">
                  <c:v>2580</c:v>
                </c:pt>
                <c:pt idx="31">
                  <c:v>2620</c:v>
                </c:pt>
                <c:pt idx="32">
                  <c:v>2580</c:v>
                </c:pt>
                <c:pt idx="33">
                  <c:v>2730</c:v>
                </c:pt>
                <c:pt idx="34">
                  <c:v>2710</c:v>
                </c:pt>
                <c:pt idx="35">
                  <c:v>2690</c:v>
                </c:pt>
              </c:numCache>
            </c:numRef>
          </c:val>
          <c:smooth val="0"/>
          <c:extLst>
            <c:ext xmlns:c16="http://schemas.microsoft.com/office/drawing/2014/chart" uri="{C3380CC4-5D6E-409C-BE32-E72D297353CC}">
              <c16:uniqueId val="{00000000-9EA5-4DF5-A8DB-B61582AACA73}"/>
            </c:ext>
          </c:extLst>
        </c:ser>
        <c:ser>
          <c:idx val="1"/>
          <c:order val="1"/>
          <c:tx>
            <c:strRef>
              <c:f>'7.17'!$C$42</c:f>
              <c:strCache>
                <c:ptCount val="1"/>
                <c:pt idx="0">
                  <c:v>10 ans de carrière</c:v>
                </c:pt>
              </c:strCache>
            </c:strRef>
          </c:tx>
          <c:spPr>
            <a:ln w="19050" cap="rnd">
              <a:solidFill>
                <a:schemeClr val="accent6"/>
              </a:solidFill>
              <a:prstDash val="sysDot"/>
              <a:round/>
            </a:ln>
            <a:effectLst/>
          </c:spPr>
          <c:marker>
            <c:symbol val="none"/>
          </c:marker>
          <c:cat>
            <c:numRef>
              <c:f>'7.17'!$A$43:$A$78</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formatCode="General">
                  <c:v>2022</c:v>
                </c:pt>
                <c:pt idx="33" formatCode="General">
                  <c:v>2023</c:v>
                </c:pt>
                <c:pt idx="34" formatCode="General">
                  <c:v>2024</c:v>
                </c:pt>
                <c:pt idx="35" formatCode="General">
                  <c:v>2025</c:v>
                </c:pt>
              </c:numCache>
            </c:numRef>
          </c:cat>
          <c:val>
            <c:numRef>
              <c:f>'7.17'!$C$43:$C$78</c:f>
              <c:numCache>
                <c:formatCode>#,##0</c:formatCode>
                <c:ptCount val="36"/>
                <c:pt idx="0">
                  <c:v>3210</c:v>
                </c:pt>
                <c:pt idx="1">
                  <c:v>3200</c:v>
                </c:pt>
                <c:pt idx="2">
                  <c:v>3230</c:v>
                </c:pt>
                <c:pt idx="3">
                  <c:v>3220</c:v>
                </c:pt>
                <c:pt idx="4">
                  <c:v>3230</c:v>
                </c:pt>
                <c:pt idx="5">
                  <c:v>3230</c:v>
                </c:pt>
                <c:pt idx="6">
                  <c:v>3200</c:v>
                </c:pt>
                <c:pt idx="7">
                  <c:v>3210</c:v>
                </c:pt>
                <c:pt idx="8">
                  <c:v>3230</c:v>
                </c:pt>
                <c:pt idx="9">
                  <c:v>3230</c:v>
                </c:pt>
                <c:pt idx="10">
                  <c:v>3200</c:v>
                </c:pt>
                <c:pt idx="11">
                  <c:v>3190</c:v>
                </c:pt>
                <c:pt idx="12">
                  <c:v>3150</c:v>
                </c:pt>
                <c:pt idx="13">
                  <c:v>3100</c:v>
                </c:pt>
                <c:pt idx="14">
                  <c:v>3060</c:v>
                </c:pt>
                <c:pt idx="15">
                  <c:v>3050</c:v>
                </c:pt>
                <c:pt idx="16">
                  <c:v>3050</c:v>
                </c:pt>
                <c:pt idx="17">
                  <c:v>2980</c:v>
                </c:pt>
                <c:pt idx="18">
                  <c:v>2980</c:v>
                </c:pt>
                <c:pt idx="19">
                  <c:v>2970</c:v>
                </c:pt>
                <c:pt idx="20">
                  <c:v>2930</c:v>
                </c:pt>
                <c:pt idx="21">
                  <c:v>2870</c:v>
                </c:pt>
                <c:pt idx="22">
                  <c:v>2830</c:v>
                </c:pt>
                <c:pt idx="23">
                  <c:v>2860</c:v>
                </c:pt>
                <c:pt idx="24">
                  <c:v>2850</c:v>
                </c:pt>
                <c:pt idx="25">
                  <c:v>2850</c:v>
                </c:pt>
                <c:pt idx="26">
                  <c:v>2980</c:v>
                </c:pt>
                <c:pt idx="27">
                  <c:v>2960</c:v>
                </c:pt>
                <c:pt idx="28">
                  <c:v>2940</c:v>
                </c:pt>
                <c:pt idx="29">
                  <c:v>2950</c:v>
                </c:pt>
                <c:pt idx="30">
                  <c:v>2970</c:v>
                </c:pt>
                <c:pt idx="31">
                  <c:v>2930</c:v>
                </c:pt>
                <c:pt idx="32">
                  <c:v>2870</c:v>
                </c:pt>
                <c:pt idx="33">
                  <c:v>3000</c:v>
                </c:pt>
                <c:pt idx="34">
                  <c:v>2980</c:v>
                </c:pt>
                <c:pt idx="35">
                  <c:v>2950</c:v>
                </c:pt>
              </c:numCache>
            </c:numRef>
          </c:val>
          <c:smooth val="0"/>
          <c:extLst>
            <c:ext xmlns:c16="http://schemas.microsoft.com/office/drawing/2014/chart" uri="{C3380CC4-5D6E-409C-BE32-E72D297353CC}">
              <c16:uniqueId val="{00000001-9EA5-4DF5-A8DB-B61582AACA73}"/>
            </c:ext>
          </c:extLst>
        </c:ser>
        <c:ser>
          <c:idx val="2"/>
          <c:order val="2"/>
          <c:tx>
            <c:strRef>
              <c:f>'7.17'!$D$42</c:f>
              <c:strCache>
                <c:ptCount val="1"/>
                <c:pt idx="0">
                  <c:v>15 ans de carrière</c:v>
                </c:pt>
              </c:strCache>
            </c:strRef>
          </c:tx>
          <c:spPr>
            <a:ln w="19050" cap="rnd">
              <a:solidFill>
                <a:schemeClr val="accent6"/>
              </a:solidFill>
              <a:prstDash val="dash"/>
              <a:round/>
            </a:ln>
            <a:effectLst/>
          </c:spPr>
          <c:marker>
            <c:symbol val="none"/>
          </c:marker>
          <c:cat>
            <c:numRef>
              <c:f>'7.17'!$A$43:$A$78</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formatCode="General">
                  <c:v>2022</c:v>
                </c:pt>
                <c:pt idx="33" formatCode="General">
                  <c:v>2023</c:v>
                </c:pt>
                <c:pt idx="34" formatCode="General">
                  <c:v>2024</c:v>
                </c:pt>
                <c:pt idx="35" formatCode="General">
                  <c:v>2025</c:v>
                </c:pt>
              </c:numCache>
            </c:numRef>
          </c:cat>
          <c:val>
            <c:numRef>
              <c:f>'7.17'!$D$43:$D$78</c:f>
              <c:numCache>
                <c:formatCode>#,##0</c:formatCode>
                <c:ptCount val="36"/>
                <c:pt idx="0">
                  <c:v>3450</c:v>
                </c:pt>
                <c:pt idx="1">
                  <c:v>3440</c:v>
                </c:pt>
                <c:pt idx="2">
                  <c:v>3470</c:v>
                </c:pt>
                <c:pt idx="3">
                  <c:v>3450</c:v>
                </c:pt>
                <c:pt idx="4">
                  <c:v>3470</c:v>
                </c:pt>
                <c:pt idx="5">
                  <c:v>3470</c:v>
                </c:pt>
                <c:pt idx="6">
                  <c:v>3440</c:v>
                </c:pt>
                <c:pt idx="7">
                  <c:v>3440</c:v>
                </c:pt>
                <c:pt idx="8">
                  <c:v>3470</c:v>
                </c:pt>
                <c:pt idx="9">
                  <c:v>3470</c:v>
                </c:pt>
                <c:pt idx="10">
                  <c:v>3430</c:v>
                </c:pt>
                <c:pt idx="11">
                  <c:v>3420</c:v>
                </c:pt>
                <c:pt idx="12">
                  <c:v>3380</c:v>
                </c:pt>
                <c:pt idx="13">
                  <c:v>3330</c:v>
                </c:pt>
                <c:pt idx="14">
                  <c:v>3290</c:v>
                </c:pt>
                <c:pt idx="15">
                  <c:v>3270</c:v>
                </c:pt>
                <c:pt idx="16">
                  <c:v>3270</c:v>
                </c:pt>
                <c:pt idx="17">
                  <c:v>3200</c:v>
                </c:pt>
                <c:pt idx="18">
                  <c:v>3200</c:v>
                </c:pt>
                <c:pt idx="19">
                  <c:v>3190</c:v>
                </c:pt>
                <c:pt idx="20">
                  <c:v>3140</c:v>
                </c:pt>
                <c:pt idx="21">
                  <c:v>3080</c:v>
                </c:pt>
                <c:pt idx="22">
                  <c:v>3040</c:v>
                </c:pt>
                <c:pt idx="23">
                  <c:v>3060</c:v>
                </c:pt>
                <c:pt idx="24">
                  <c:v>3060</c:v>
                </c:pt>
                <c:pt idx="25">
                  <c:v>3060</c:v>
                </c:pt>
                <c:pt idx="26">
                  <c:v>3180</c:v>
                </c:pt>
                <c:pt idx="27">
                  <c:v>3160</c:v>
                </c:pt>
                <c:pt idx="28">
                  <c:v>3140</c:v>
                </c:pt>
                <c:pt idx="29">
                  <c:v>3160</c:v>
                </c:pt>
                <c:pt idx="30">
                  <c:v>3170</c:v>
                </c:pt>
                <c:pt idx="31">
                  <c:v>3080</c:v>
                </c:pt>
                <c:pt idx="32">
                  <c:v>3020</c:v>
                </c:pt>
                <c:pt idx="33">
                  <c:v>3100</c:v>
                </c:pt>
                <c:pt idx="34">
                  <c:v>3080</c:v>
                </c:pt>
                <c:pt idx="35">
                  <c:v>3050</c:v>
                </c:pt>
              </c:numCache>
            </c:numRef>
          </c:val>
          <c:smooth val="0"/>
          <c:extLst>
            <c:ext xmlns:c16="http://schemas.microsoft.com/office/drawing/2014/chart" uri="{C3380CC4-5D6E-409C-BE32-E72D297353CC}">
              <c16:uniqueId val="{00000002-9EA5-4DF5-A8DB-B61582AACA73}"/>
            </c:ext>
          </c:extLst>
        </c:ser>
        <c:ser>
          <c:idx val="3"/>
          <c:order val="3"/>
          <c:tx>
            <c:strRef>
              <c:f>'7.17'!$E$42</c:f>
              <c:strCache>
                <c:ptCount val="1"/>
                <c:pt idx="0">
                  <c:v>Fin de carrière</c:v>
                </c:pt>
              </c:strCache>
            </c:strRef>
          </c:tx>
          <c:spPr>
            <a:ln w="19050" cap="rnd">
              <a:solidFill>
                <a:schemeClr val="accent6"/>
              </a:solidFill>
              <a:prstDash val="lgDashDotDot"/>
              <a:round/>
            </a:ln>
            <a:effectLst/>
          </c:spPr>
          <c:marker>
            <c:symbol val="none"/>
          </c:marker>
          <c:cat>
            <c:numRef>
              <c:f>'7.17'!$A$43:$A$78</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formatCode="General">
                  <c:v>2022</c:v>
                </c:pt>
                <c:pt idx="33" formatCode="General">
                  <c:v>2023</c:v>
                </c:pt>
                <c:pt idx="34" formatCode="General">
                  <c:v>2024</c:v>
                </c:pt>
                <c:pt idx="35" formatCode="General">
                  <c:v>2025</c:v>
                </c:pt>
              </c:numCache>
            </c:numRef>
          </c:cat>
          <c:val>
            <c:numRef>
              <c:f>'7.17'!$E$43:$E$78</c:f>
              <c:numCache>
                <c:formatCode>#,##0</c:formatCode>
                <c:ptCount val="36"/>
                <c:pt idx="0">
                  <c:v>5100</c:v>
                </c:pt>
                <c:pt idx="1">
                  <c:v>5080</c:v>
                </c:pt>
                <c:pt idx="2">
                  <c:v>5130</c:v>
                </c:pt>
                <c:pt idx="3">
                  <c:v>5100</c:v>
                </c:pt>
                <c:pt idx="4">
                  <c:v>5120</c:v>
                </c:pt>
                <c:pt idx="5">
                  <c:v>5120</c:v>
                </c:pt>
                <c:pt idx="6">
                  <c:v>5080</c:v>
                </c:pt>
                <c:pt idx="7">
                  <c:v>5080</c:v>
                </c:pt>
                <c:pt idx="8">
                  <c:v>5130</c:v>
                </c:pt>
                <c:pt idx="9">
                  <c:v>5120</c:v>
                </c:pt>
                <c:pt idx="10">
                  <c:v>5060</c:v>
                </c:pt>
                <c:pt idx="11">
                  <c:v>5050</c:v>
                </c:pt>
                <c:pt idx="12">
                  <c:v>4990</c:v>
                </c:pt>
                <c:pt idx="13">
                  <c:v>4910</c:v>
                </c:pt>
                <c:pt idx="14">
                  <c:v>4850</c:v>
                </c:pt>
                <c:pt idx="15">
                  <c:v>4830</c:v>
                </c:pt>
                <c:pt idx="16">
                  <c:v>4820</c:v>
                </c:pt>
                <c:pt idx="17">
                  <c:v>4720</c:v>
                </c:pt>
                <c:pt idx="18">
                  <c:v>4710</c:v>
                </c:pt>
                <c:pt idx="19">
                  <c:v>4700</c:v>
                </c:pt>
                <c:pt idx="20">
                  <c:v>4640</c:v>
                </c:pt>
                <c:pt idx="21">
                  <c:v>4530</c:v>
                </c:pt>
                <c:pt idx="22">
                  <c:v>4480</c:v>
                </c:pt>
                <c:pt idx="23">
                  <c:v>4490</c:v>
                </c:pt>
                <c:pt idx="24">
                  <c:v>4490</c:v>
                </c:pt>
                <c:pt idx="25">
                  <c:v>4490</c:v>
                </c:pt>
                <c:pt idx="26">
                  <c:v>4610</c:v>
                </c:pt>
                <c:pt idx="27">
                  <c:v>4570</c:v>
                </c:pt>
                <c:pt idx="28">
                  <c:v>4520</c:v>
                </c:pt>
                <c:pt idx="29">
                  <c:v>4530</c:v>
                </c:pt>
                <c:pt idx="30">
                  <c:v>4580</c:v>
                </c:pt>
                <c:pt idx="31">
                  <c:v>4450</c:v>
                </c:pt>
                <c:pt idx="32">
                  <c:v>4340</c:v>
                </c:pt>
                <c:pt idx="33">
                  <c:v>4400</c:v>
                </c:pt>
                <c:pt idx="34">
                  <c:v>4370</c:v>
                </c:pt>
                <c:pt idx="35">
                  <c:v>4330</c:v>
                </c:pt>
              </c:numCache>
            </c:numRef>
          </c:val>
          <c:smooth val="0"/>
          <c:extLst>
            <c:ext xmlns:c16="http://schemas.microsoft.com/office/drawing/2014/chart" uri="{C3380CC4-5D6E-409C-BE32-E72D297353CC}">
              <c16:uniqueId val="{00000003-9EA5-4DF5-A8DB-B61582AACA73}"/>
            </c:ext>
          </c:extLst>
        </c:ser>
        <c:dLbls>
          <c:showLegendKey val="0"/>
          <c:showVal val="0"/>
          <c:showCatName val="0"/>
          <c:showSerName val="0"/>
          <c:showPercent val="0"/>
          <c:showBubbleSize val="0"/>
        </c:dLbls>
        <c:smooth val="0"/>
        <c:axId val="479897072"/>
        <c:axId val="479897400"/>
      </c:lineChart>
      <c:catAx>
        <c:axId val="479897072"/>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fr-FR"/>
          </a:p>
        </c:txPr>
        <c:crossAx val="479897400"/>
        <c:crosses val="autoZero"/>
        <c:auto val="1"/>
        <c:lblAlgn val="ctr"/>
        <c:lblOffset val="100"/>
        <c:tickLblSkip val="5"/>
        <c:tickMarkSkip val="5"/>
        <c:noMultiLvlLbl val="0"/>
      </c:catAx>
      <c:valAx>
        <c:axId val="479897400"/>
        <c:scaling>
          <c:orientation val="minMax"/>
          <c:max val="6500"/>
          <c:min val="2000"/>
        </c:scaling>
        <c:delete val="0"/>
        <c:axPos val="l"/>
        <c:majorGridlines>
          <c:spPr>
            <a:ln w="9525" cap="flat" cmpd="sng" algn="ctr">
              <a:solidFill>
                <a:schemeClr val="tx1">
                  <a:lumMod val="15000"/>
                  <a:lumOff val="85000"/>
                </a:schemeClr>
              </a:solidFill>
              <a:round/>
            </a:ln>
            <a:effectLst/>
          </c:spPr>
        </c:majorGridlines>
        <c:numFmt formatCode="#\ ##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fr-FR"/>
          </a:p>
        </c:txPr>
        <c:crossAx val="479897072"/>
        <c:crosses val="autoZero"/>
        <c:crossBetween val="between"/>
      </c:valAx>
      <c:spPr>
        <a:noFill/>
        <a:ln>
          <a:noFill/>
        </a:ln>
        <a:effectLst/>
      </c:spPr>
    </c:plotArea>
    <c:plotVisOnly val="1"/>
    <c:dispBlanksAs val="gap"/>
    <c:showDLblsOverMax val="0"/>
  </c:chart>
  <c:spPr>
    <a:solidFill>
      <a:schemeClr val="accent2"/>
    </a:solidFill>
    <a:ln w="9525" cap="flat" cmpd="sng" algn="ctr">
      <a:noFill/>
      <a:round/>
    </a:ln>
    <a:effectLst/>
  </c:spPr>
  <c:txPr>
    <a:bodyPr/>
    <a:lstStyle/>
    <a:p>
      <a:pPr>
        <a:defRPr sz="750"/>
      </a:pPr>
      <a:endParaRPr lang="fr-F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en-US" b="1">
                <a:solidFill>
                  <a:sysClr val="windowText" lastClr="000000"/>
                </a:solidFill>
                <a:latin typeface="+mj-lt"/>
              </a:rPr>
              <a:t>P. </a:t>
            </a:r>
            <a:r>
              <a:rPr lang="en-US" sz="750" b="1">
                <a:solidFill>
                  <a:sysClr val="windowText" lastClr="000000"/>
                </a:solidFill>
                <a:latin typeface="+mj-lt"/>
              </a:rPr>
              <a:t>agrégés</a:t>
            </a:r>
          </a:p>
        </c:rich>
      </c:tx>
      <c:layout>
        <c:manualLayout>
          <c:xMode val="edge"/>
          <c:yMode val="edge"/>
          <c:x val="0.20706356208308224"/>
          <c:y val="4.0981755051727367E-2"/>
        </c:manualLayout>
      </c:layout>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5.9014353222242008E-2"/>
          <c:y val="0.16641174078878584"/>
          <c:w val="0.4236237791290709"/>
          <c:h val="0.71252186231421066"/>
        </c:manualLayout>
      </c:layout>
      <c:lineChart>
        <c:grouping val="standard"/>
        <c:varyColors val="0"/>
        <c:ser>
          <c:idx val="0"/>
          <c:order val="0"/>
          <c:tx>
            <c:strRef>
              <c:f>'7.17'!$J$42</c:f>
              <c:strCache>
                <c:ptCount val="1"/>
                <c:pt idx="0">
                  <c:v>Début de carrière</c:v>
                </c:pt>
              </c:strCache>
            </c:strRef>
          </c:tx>
          <c:spPr>
            <a:ln w="19050" cap="rnd">
              <a:solidFill>
                <a:schemeClr val="accent1"/>
              </a:solidFill>
              <a:round/>
            </a:ln>
            <a:effectLst/>
          </c:spPr>
          <c:marker>
            <c:symbol val="none"/>
          </c:marker>
          <c:cat>
            <c:numRef>
              <c:f>'7.17'!$A$43:$A$78</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formatCode="General">
                  <c:v>2022</c:v>
                </c:pt>
                <c:pt idx="33" formatCode="General">
                  <c:v>2023</c:v>
                </c:pt>
                <c:pt idx="34" formatCode="General">
                  <c:v>2024</c:v>
                </c:pt>
                <c:pt idx="35" formatCode="General">
                  <c:v>2025</c:v>
                </c:pt>
              </c:numCache>
            </c:numRef>
          </c:cat>
          <c:val>
            <c:numRef>
              <c:f>'7.17'!$J$43:$J$78</c:f>
              <c:numCache>
                <c:formatCode>#,##0</c:formatCode>
                <c:ptCount val="36"/>
                <c:pt idx="0">
                  <c:v>3240</c:v>
                </c:pt>
                <c:pt idx="1">
                  <c:v>3230</c:v>
                </c:pt>
                <c:pt idx="2">
                  <c:v>3260</c:v>
                </c:pt>
                <c:pt idx="3">
                  <c:v>3250</c:v>
                </c:pt>
                <c:pt idx="4">
                  <c:v>3260</c:v>
                </c:pt>
                <c:pt idx="5">
                  <c:v>3260</c:v>
                </c:pt>
                <c:pt idx="6">
                  <c:v>3230</c:v>
                </c:pt>
                <c:pt idx="7">
                  <c:v>3230</c:v>
                </c:pt>
                <c:pt idx="8">
                  <c:v>3260</c:v>
                </c:pt>
                <c:pt idx="9">
                  <c:v>3260</c:v>
                </c:pt>
                <c:pt idx="10">
                  <c:v>3230</c:v>
                </c:pt>
                <c:pt idx="11">
                  <c:v>3220</c:v>
                </c:pt>
                <c:pt idx="12">
                  <c:v>3180</c:v>
                </c:pt>
                <c:pt idx="13">
                  <c:v>3130</c:v>
                </c:pt>
                <c:pt idx="14">
                  <c:v>3090</c:v>
                </c:pt>
                <c:pt idx="15">
                  <c:v>3080</c:v>
                </c:pt>
                <c:pt idx="16">
                  <c:v>3070</c:v>
                </c:pt>
                <c:pt idx="17">
                  <c:v>3010</c:v>
                </c:pt>
                <c:pt idx="18">
                  <c:v>3010</c:v>
                </c:pt>
                <c:pt idx="19">
                  <c:v>3000</c:v>
                </c:pt>
                <c:pt idx="20">
                  <c:v>3020</c:v>
                </c:pt>
                <c:pt idx="21">
                  <c:v>2960</c:v>
                </c:pt>
                <c:pt idx="22">
                  <c:v>2920</c:v>
                </c:pt>
                <c:pt idx="23">
                  <c:v>2900</c:v>
                </c:pt>
                <c:pt idx="24">
                  <c:v>3090</c:v>
                </c:pt>
                <c:pt idx="25">
                  <c:v>3090</c:v>
                </c:pt>
                <c:pt idx="26">
                  <c:v>3110</c:v>
                </c:pt>
                <c:pt idx="27">
                  <c:v>3080</c:v>
                </c:pt>
                <c:pt idx="28">
                  <c:v>3060</c:v>
                </c:pt>
                <c:pt idx="29">
                  <c:v>3210</c:v>
                </c:pt>
                <c:pt idx="30">
                  <c:v>3240</c:v>
                </c:pt>
                <c:pt idx="31">
                  <c:v>3260</c:v>
                </c:pt>
                <c:pt idx="32">
                  <c:v>3210</c:v>
                </c:pt>
                <c:pt idx="33">
                  <c:v>3350</c:v>
                </c:pt>
                <c:pt idx="34">
                  <c:v>3320</c:v>
                </c:pt>
                <c:pt idx="35">
                  <c:v>3290</c:v>
                </c:pt>
              </c:numCache>
            </c:numRef>
          </c:val>
          <c:smooth val="0"/>
          <c:extLst>
            <c:ext xmlns:c16="http://schemas.microsoft.com/office/drawing/2014/chart" uri="{C3380CC4-5D6E-409C-BE32-E72D297353CC}">
              <c16:uniqueId val="{00000000-2F52-4A79-A4DC-1480707C2B33}"/>
            </c:ext>
          </c:extLst>
        </c:ser>
        <c:ser>
          <c:idx val="1"/>
          <c:order val="1"/>
          <c:tx>
            <c:strRef>
              <c:f>'7.17'!$K$42</c:f>
              <c:strCache>
                <c:ptCount val="1"/>
                <c:pt idx="0">
                  <c:v>10 ans de carrière</c:v>
                </c:pt>
              </c:strCache>
            </c:strRef>
          </c:tx>
          <c:spPr>
            <a:ln w="19050" cap="rnd">
              <a:solidFill>
                <a:schemeClr val="accent6"/>
              </a:solidFill>
              <a:prstDash val="sysDot"/>
              <a:round/>
            </a:ln>
            <a:effectLst/>
          </c:spPr>
          <c:marker>
            <c:symbol val="none"/>
          </c:marker>
          <c:cat>
            <c:numRef>
              <c:f>'7.17'!$A$43:$A$78</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formatCode="General">
                  <c:v>2022</c:v>
                </c:pt>
                <c:pt idx="33" formatCode="General">
                  <c:v>2023</c:v>
                </c:pt>
                <c:pt idx="34" formatCode="General">
                  <c:v>2024</c:v>
                </c:pt>
                <c:pt idx="35" formatCode="General">
                  <c:v>2025</c:v>
                </c:pt>
              </c:numCache>
            </c:numRef>
          </c:cat>
          <c:val>
            <c:numRef>
              <c:f>'7.17'!$K$43:$K$78</c:f>
              <c:numCache>
                <c:formatCode>#,##0</c:formatCode>
                <c:ptCount val="36"/>
                <c:pt idx="0">
                  <c:v>4270</c:v>
                </c:pt>
                <c:pt idx="1">
                  <c:v>4250</c:v>
                </c:pt>
                <c:pt idx="2">
                  <c:v>4290</c:v>
                </c:pt>
                <c:pt idx="3">
                  <c:v>4270</c:v>
                </c:pt>
                <c:pt idx="4">
                  <c:v>4290</c:v>
                </c:pt>
                <c:pt idx="5">
                  <c:v>4290</c:v>
                </c:pt>
                <c:pt idx="6">
                  <c:v>4250</c:v>
                </c:pt>
                <c:pt idx="7">
                  <c:v>4260</c:v>
                </c:pt>
                <c:pt idx="8">
                  <c:v>4290</c:v>
                </c:pt>
                <c:pt idx="9">
                  <c:v>4290</c:v>
                </c:pt>
                <c:pt idx="10">
                  <c:v>4240</c:v>
                </c:pt>
                <c:pt idx="11">
                  <c:v>4230</c:v>
                </c:pt>
                <c:pt idx="12">
                  <c:v>4180</c:v>
                </c:pt>
                <c:pt idx="13">
                  <c:v>4120</c:v>
                </c:pt>
                <c:pt idx="14">
                  <c:v>4060</c:v>
                </c:pt>
                <c:pt idx="15">
                  <c:v>4040</c:v>
                </c:pt>
                <c:pt idx="16">
                  <c:v>4040</c:v>
                </c:pt>
                <c:pt idx="17">
                  <c:v>3950</c:v>
                </c:pt>
                <c:pt idx="18">
                  <c:v>3950</c:v>
                </c:pt>
                <c:pt idx="19">
                  <c:v>3940</c:v>
                </c:pt>
                <c:pt idx="20">
                  <c:v>3890</c:v>
                </c:pt>
                <c:pt idx="21">
                  <c:v>3800</c:v>
                </c:pt>
                <c:pt idx="22">
                  <c:v>3760</c:v>
                </c:pt>
                <c:pt idx="23">
                  <c:v>3730</c:v>
                </c:pt>
                <c:pt idx="24">
                  <c:v>3920</c:v>
                </c:pt>
                <c:pt idx="25">
                  <c:v>3920</c:v>
                </c:pt>
                <c:pt idx="26">
                  <c:v>3960</c:v>
                </c:pt>
                <c:pt idx="27">
                  <c:v>3940</c:v>
                </c:pt>
                <c:pt idx="28">
                  <c:v>3910</c:v>
                </c:pt>
                <c:pt idx="29">
                  <c:v>4070</c:v>
                </c:pt>
                <c:pt idx="30">
                  <c:v>4090</c:v>
                </c:pt>
                <c:pt idx="31">
                  <c:v>4000</c:v>
                </c:pt>
                <c:pt idx="32">
                  <c:v>3930</c:v>
                </c:pt>
                <c:pt idx="33">
                  <c:v>4040</c:v>
                </c:pt>
                <c:pt idx="34">
                  <c:v>4010</c:v>
                </c:pt>
                <c:pt idx="35">
                  <c:v>3970</c:v>
                </c:pt>
              </c:numCache>
            </c:numRef>
          </c:val>
          <c:smooth val="0"/>
          <c:extLst>
            <c:ext xmlns:c16="http://schemas.microsoft.com/office/drawing/2014/chart" uri="{C3380CC4-5D6E-409C-BE32-E72D297353CC}">
              <c16:uniqueId val="{00000001-2F52-4A79-A4DC-1480707C2B33}"/>
            </c:ext>
          </c:extLst>
        </c:ser>
        <c:ser>
          <c:idx val="2"/>
          <c:order val="2"/>
          <c:tx>
            <c:strRef>
              <c:f>'7.17'!$L$42</c:f>
              <c:strCache>
                <c:ptCount val="1"/>
                <c:pt idx="0">
                  <c:v>15 ans de carrière</c:v>
                </c:pt>
              </c:strCache>
            </c:strRef>
          </c:tx>
          <c:spPr>
            <a:ln w="19050" cap="rnd">
              <a:solidFill>
                <a:schemeClr val="accent6"/>
              </a:solidFill>
              <a:prstDash val="dash"/>
              <a:round/>
            </a:ln>
            <a:effectLst/>
          </c:spPr>
          <c:marker>
            <c:symbol val="none"/>
          </c:marker>
          <c:cat>
            <c:numRef>
              <c:f>'7.17'!$A$43:$A$78</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formatCode="General">
                  <c:v>2022</c:v>
                </c:pt>
                <c:pt idx="33" formatCode="General">
                  <c:v>2023</c:v>
                </c:pt>
                <c:pt idx="34" formatCode="General">
                  <c:v>2024</c:v>
                </c:pt>
                <c:pt idx="35" formatCode="General">
                  <c:v>2025</c:v>
                </c:pt>
              </c:numCache>
            </c:numRef>
          </c:cat>
          <c:val>
            <c:numRef>
              <c:f>'7.17'!$L$43:$L$78</c:f>
              <c:numCache>
                <c:formatCode>#,##0</c:formatCode>
                <c:ptCount val="36"/>
                <c:pt idx="0">
                  <c:v>4590</c:v>
                </c:pt>
                <c:pt idx="1">
                  <c:v>4570</c:v>
                </c:pt>
                <c:pt idx="2">
                  <c:v>4620</c:v>
                </c:pt>
                <c:pt idx="3">
                  <c:v>4590</c:v>
                </c:pt>
                <c:pt idx="4">
                  <c:v>4610</c:v>
                </c:pt>
                <c:pt idx="5">
                  <c:v>4610</c:v>
                </c:pt>
                <c:pt idx="6">
                  <c:v>4570</c:v>
                </c:pt>
                <c:pt idx="7">
                  <c:v>4580</c:v>
                </c:pt>
                <c:pt idx="8">
                  <c:v>4620</c:v>
                </c:pt>
                <c:pt idx="9">
                  <c:v>4610</c:v>
                </c:pt>
                <c:pt idx="10">
                  <c:v>4560</c:v>
                </c:pt>
                <c:pt idx="11">
                  <c:v>4550</c:v>
                </c:pt>
                <c:pt idx="12">
                  <c:v>4500</c:v>
                </c:pt>
                <c:pt idx="13">
                  <c:v>4420</c:v>
                </c:pt>
                <c:pt idx="14">
                  <c:v>4370</c:v>
                </c:pt>
                <c:pt idx="15">
                  <c:v>4350</c:v>
                </c:pt>
                <c:pt idx="16">
                  <c:v>4340</c:v>
                </c:pt>
                <c:pt idx="17">
                  <c:v>4250</c:v>
                </c:pt>
                <c:pt idx="18">
                  <c:v>4240</c:v>
                </c:pt>
                <c:pt idx="19">
                  <c:v>4230</c:v>
                </c:pt>
                <c:pt idx="20">
                  <c:v>4180</c:v>
                </c:pt>
                <c:pt idx="21">
                  <c:v>4090</c:v>
                </c:pt>
                <c:pt idx="22">
                  <c:v>4040</c:v>
                </c:pt>
                <c:pt idx="23">
                  <c:v>4010</c:v>
                </c:pt>
                <c:pt idx="24">
                  <c:v>4200</c:v>
                </c:pt>
                <c:pt idx="25">
                  <c:v>4200</c:v>
                </c:pt>
                <c:pt idx="26">
                  <c:v>4240</c:v>
                </c:pt>
                <c:pt idx="27">
                  <c:v>4220</c:v>
                </c:pt>
                <c:pt idx="28">
                  <c:v>4180</c:v>
                </c:pt>
                <c:pt idx="29">
                  <c:v>4350</c:v>
                </c:pt>
                <c:pt idx="30">
                  <c:v>4350</c:v>
                </c:pt>
                <c:pt idx="31">
                  <c:v>4220</c:v>
                </c:pt>
                <c:pt idx="32">
                  <c:v>4140</c:v>
                </c:pt>
                <c:pt idx="33">
                  <c:v>4200</c:v>
                </c:pt>
                <c:pt idx="34">
                  <c:v>4170</c:v>
                </c:pt>
                <c:pt idx="35">
                  <c:v>4130</c:v>
                </c:pt>
              </c:numCache>
            </c:numRef>
          </c:val>
          <c:smooth val="0"/>
          <c:extLst>
            <c:ext xmlns:c16="http://schemas.microsoft.com/office/drawing/2014/chart" uri="{C3380CC4-5D6E-409C-BE32-E72D297353CC}">
              <c16:uniqueId val="{00000002-2F52-4A79-A4DC-1480707C2B33}"/>
            </c:ext>
          </c:extLst>
        </c:ser>
        <c:ser>
          <c:idx val="3"/>
          <c:order val="3"/>
          <c:tx>
            <c:strRef>
              <c:f>'7.17'!$M$42</c:f>
              <c:strCache>
                <c:ptCount val="1"/>
                <c:pt idx="0">
                  <c:v>Fin de carrière</c:v>
                </c:pt>
              </c:strCache>
            </c:strRef>
          </c:tx>
          <c:spPr>
            <a:ln w="19050" cap="rnd">
              <a:solidFill>
                <a:schemeClr val="accent6"/>
              </a:solidFill>
              <a:prstDash val="lgDashDotDot"/>
              <a:round/>
            </a:ln>
            <a:effectLst/>
          </c:spPr>
          <c:marker>
            <c:symbol val="none"/>
          </c:marker>
          <c:cat>
            <c:numRef>
              <c:f>'7.17'!$A$43:$A$78</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formatCode="General">
                  <c:v>2022</c:v>
                </c:pt>
                <c:pt idx="33" formatCode="General">
                  <c:v>2023</c:v>
                </c:pt>
                <c:pt idx="34" formatCode="General">
                  <c:v>2024</c:v>
                </c:pt>
                <c:pt idx="35" formatCode="General">
                  <c:v>2025</c:v>
                </c:pt>
              </c:numCache>
            </c:numRef>
          </c:cat>
          <c:val>
            <c:numRef>
              <c:f>'7.17'!$M$43:$M$78</c:f>
              <c:numCache>
                <c:formatCode>#,##0</c:formatCode>
                <c:ptCount val="36"/>
                <c:pt idx="0">
                  <c:v>6410</c:v>
                </c:pt>
                <c:pt idx="1">
                  <c:v>6390</c:v>
                </c:pt>
                <c:pt idx="2">
                  <c:v>6450</c:v>
                </c:pt>
                <c:pt idx="3">
                  <c:v>6420</c:v>
                </c:pt>
                <c:pt idx="4">
                  <c:v>6450</c:v>
                </c:pt>
                <c:pt idx="5">
                  <c:v>6440</c:v>
                </c:pt>
                <c:pt idx="6">
                  <c:v>6390</c:v>
                </c:pt>
                <c:pt idx="7">
                  <c:v>6400</c:v>
                </c:pt>
                <c:pt idx="8">
                  <c:v>6450</c:v>
                </c:pt>
                <c:pt idx="9">
                  <c:v>6440</c:v>
                </c:pt>
                <c:pt idx="10">
                  <c:v>6370</c:v>
                </c:pt>
                <c:pt idx="11">
                  <c:v>6350</c:v>
                </c:pt>
                <c:pt idx="12">
                  <c:v>6280</c:v>
                </c:pt>
                <c:pt idx="13">
                  <c:v>6170</c:v>
                </c:pt>
                <c:pt idx="14">
                  <c:v>6100</c:v>
                </c:pt>
                <c:pt idx="15">
                  <c:v>6070</c:v>
                </c:pt>
                <c:pt idx="16">
                  <c:v>6060</c:v>
                </c:pt>
                <c:pt idx="17">
                  <c:v>5930</c:v>
                </c:pt>
                <c:pt idx="18">
                  <c:v>5920</c:v>
                </c:pt>
                <c:pt idx="19">
                  <c:v>5910</c:v>
                </c:pt>
                <c:pt idx="20">
                  <c:v>5830</c:v>
                </c:pt>
                <c:pt idx="21">
                  <c:v>5700</c:v>
                </c:pt>
                <c:pt idx="22">
                  <c:v>5640</c:v>
                </c:pt>
                <c:pt idx="23">
                  <c:v>5600</c:v>
                </c:pt>
                <c:pt idx="24">
                  <c:v>5800</c:v>
                </c:pt>
                <c:pt idx="25">
                  <c:v>5800</c:v>
                </c:pt>
                <c:pt idx="26">
                  <c:v>5820</c:v>
                </c:pt>
                <c:pt idx="27">
                  <c:v>5760</c:v>
                </c:pt>
                <c:pt idx="28">
                  <c:v>5700</c:v>
                </c:pt>
                <c:pt idx="29">
                  <c:v>5840</c:v>
                </c:pt>
                <c:pt idx="30">
                  <c:v>5810</c:v>
                </c:pt>
                <c:pt idx="31">
                  <c:v>5610</c:v>
                </c:pt>
                <c:pt idx="32">
                  <c:v>5490</c:v>
                </c:pt>
                <c:pt idx="33">
                  <c:v>5530</c:v>
                </c:pt>
                <c:pt idx="34">
                  <c:v>5480</c:v>
                </c:pt>
                <c:pt idx="35">
                  <c:v>5430</c:v>
                </c:pt>
              </c:numCache>
            </c:numRef>
          </c:val>
          <c:smooth val="0"/>
          <c:extLst>
            <c:ext xmlns:c16="http://schemas.microsoft.com/office/drawing/2014/chart" uri="{C3380CC4-5D6E-409C-BE32-E72D297353CC}">
              <c16:uniqueId val="{00000003-2F52-4A79-A4DC-1480707C2B33}"/>
            </c:ext>
          </c:extLst>
        </c:ser>
        <c:dLbls>
          <c:showLegendKey val="0"/>
          <c:showVal val="0"/>
          <c:showCatName val="0"/>
          <c:showSerName val="0"/>
          <c:showPercent val="0"/>
          <c:showBubbleSize val="0"/>
        </c:dLbls>
        <c:smooth val="0"/>
        <c:axId val="479897072"/>
        <c:axId val="479897400"/>
      </c:lineChart>
      <c:catAx>
        <c:axId val="479897072"/>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fr-FR"/>
          </a:p>
        </c:txPr>
        <c:crossAx val="479897400"/>
        <c:crosses val="autoZero"/>
        <c:auto val="1"/>
        <c:lblAlgn val="ctr"/>
        <c:lblOffset val="100"/>
        <c:tickLblSkip val="5"/>
        <c:tickMarkSkip val="5"/>
        <c:noMultiLvlLbl val="0"/>
      </c:catAx>
      <c:valAx>
        <c:axId val="479897400"/>
        <c:scaling>
          <c:orientation val="minMax"/>
          <c:max val="6500"/>
          <c:min val="2000"/>
        </c:scaling>
        <c:delete val="0"/>
        <c:axPos val="l"/>
        <c:majorGridlines>
          <c:spPr>
            <a:ln w="9525" cap="flat" cmpd="sng" algn="ctr">
              <a:solidFill>
                <a:schemeClr val="tx1">
                  <a:lumMod val="15000"/>
                  <a:lumOff val="85000"/>
                </a:schemeClr>
              </a:solidFill>
              <a:round/>
            </a:ln>
            <a:effectLst/>
          </c:spPr>
        </c:majorGridlines>
        <c:numFmt formatCode="#\ ##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fr-FR"/>
          </a:p>
        </c:txPr>
        <c:crossAx val="479897072"/>
        <c:crosses val="autoZero"/>
        <c:crossBetween val="between"/>
      </c:valAx>
      <c:spPr>
        <a:noFill/>
        <a:ln>
          <a:noFill/>
        </a:ln>
        <a:effectLst/>
      </c:spPr>
    </c:plotArea>
    <c:legend>
      <c:legendPos val="r"/>
      <c:layout>
        <c:manualLayout>
          <c:xMode val="edge"/>
          <c:yMode val="edge"/>
          <c:x val="0.67456381338821059"/>
          <c:y val="0.14213085764809899"/>
          <c:w val="0.23471120831077538"/>
          <c:h val="0.71310028590421237"/>
        </c:manualLayout>
      </c:layout>
      <c:overlay val="0"/>
      <c:spPr>
        <a:noFill/>
        <a:ln>
          <a:noFill/>
        </a:ln>
        <a:effectLst/>
      </c:spPr>
      <c:txPr>
        <a:bodyPr rot="0" spcFirstLastPara="1" vertOverflow="ellipsis" vert="horz" wrap="square" anchor="ctr" anchorCtr="1"/>
        <a:lstStyle/>
        <a:p>
          <a:pPr>
            <a:defRPr sz="75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accent2"/>
    </a:solidFill>
    <a:ln w="9525" cap="flat" cmpd="sng" algn="ctr">
      <a:noFill/>
      <a:round/>
    </a:ln>
    <a:effectLst/>
  </c:spPr>
  <c:txPr>
    <a:bodyPr/>
    <a:lstStyle/>
    <a:p>
      <a:pPr>
        <a:defRPr sz="750"/>
      </a:pPr>
      <a:endParaRPr lang="fr-FR"/>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849871797599888E-2"/>
          <c:y val="4.7262142242500846E-2"/>
          <c:w val="0.90290906392093295"/>
          <c:h val="0.59729853556291335"/>
        </c:manualLayout>
      </c:layout>
      <c:lineChart>
        <c:grouping val="standard"/>
        <c:varyColors val="0"/>
        <c:ser>
          <c:idx val="0"/>
          <c:order val="0"/>
          <c:tx>
            <c:strRef>
              <c:f>'7.19'!$B$23</c:f>
              <c:strCache>
                <c:ptCount val="1"/>
                <c:pt idx="0">
                  <c:v>Valeur du point d'indice de la fonction publique</c:v>
                </c:pt>
              </c:strCache>
            </c:strRef>
          </c:tx>
          <c:spPr>
            <a:ln w="19050" cap="rnd">
              <a:solidFill>
                <a:schemeClr val="accent1">
                  <a:lumMod val="75000"/>
                </a:schemeClr>
              </a:solidFill>
              <a:round/>
            </a:ln>
            <a:effectLst/>
          </c:spPr>
          <c:marker>
            <c:symbol val="none"/>
          </c:marker>
          <c:cat>
            <c:strRef>
              <c:f>'7.19'!$A$24:$A$59</c:f>
              <c:strCache>
                <c:ptCount val="36"/>
                <c:pt idx="0">
                  <c:v>1990-1991</c:v>
                </c:pt>
                <c:pt idx="1">
                  <c:v>1991-1992</c:v>
                </c:pt>
                <c:pt idx="2">
                  <c:v>1992-1993</c:v>
                </c:pt>
                <c:pt idx="3">
                  <c:v>1993-1994</c:v>
                </c:pt>
                <c:pt idx="4">
                  <c:v>1994-1995</c:v>
                </c:pt>
                <c:pt idx="5">
                  <c:v>1995-1996</c:v>
                </c:pt>
                <c:pt idx="6">
                  <c:v>1996-1997</c:v>
                </c:pt>
                <c:pt idx="7">
                  <c:v>1997-1998</c:v>
                </c:pt>
                <c:pt idx="8">
                  <c:v>1998-1999</c:v>
                </c:pt>
                <c:pt idx="9">
                  <c:v>1999-2000</c:v>
                </c:pt>
                <c:pt idx="10">
                  <c:v>2000-2001</c:v>
                </c:pt>
                <c:pt idx="11">
                  <c:v>2001-2002</c:v>
                </c:pt>
                <c:pt idx="12">
                  <c:v>2002-2003</c:v>
                </c:pt>
                <c:pt idx="13">
                  <c:v>2003-2004</c:v>
                </c:pt>
                <c:pt idx="14">
                  <c:v>2004-2005</c:v>
                </c:pt>
                <c:pt idx="15">
                  <c:v>2005-2006</c:v>
                </c:pt>
                <c:pt idx="16">
                  <c:v>2006-2007</c:v>
                </c:pt>
                <c:pt idx="17">
                  <c:v>2007-2008</c:v>
                </c:pt>
                <c:pt idx="18">
                  <c:v>2008-2009</c:v>
                </c:pt>
                <c:pt idx="19">
                  <c:v>2009-2010</c:v>
                </c:pt>
                <c:pt idx="20">
                  <c:v>2010-2011</c:v>
                </c:pt>
                <c:pt idx="21">
                  <c:v>2011-2012</c:v>
                </c:pt>
                <c:pt idx="22">
                  <c:v>2012-2013</c:v>
                </c:pt>
                <c:pt idx="23">
                  <c:v>2013-2014</c:v>
                </c:pt>
                <c:pt idx="24">
                  <c:v>2014-2015</c:v>
                </c:pt>
                <c:pt idx="25">
                  <c:v>2015-2016</c:v>
                </c:pt>
                <c:pt idx="26">
                  <c:v>2016-2017</c:v>
                </c:pt>
                <c:pt idx="27">
                  <c:v>2017-2018</c:v>
                </c:pt>
                <c:pt idx="28">
                  <c:v>2018-2019</c:v>
                </c:pt>
                <c:pt idx="29">
                  <c:v>2019-2020</c:v>
                </c:pt>
                <c:pt idx="30">
                  <c:v>2020-2021</c:v>
                </c:pt>
                <c:pt idx="31">
                  <c:v>2021-2022</c:v>
                </c:pt>
                <c:pt idx="32">
                  <c:v>2022-2023</c:v>
                </c:pt>
                <c:pt idx="33">
                  <c:v>2023-2024</c:v>
                </c:pt>
                <c:pt idx="34">
                  <c:v>2024-2025</c:v>
                </c:pt>
                <c:pt idx="35">
                  <c:v>2025-2026</c:v>
                </c:pt>
              </c:strCache>
            </c:strRef>
          </c:cat>
          <c:val>
            <c:numRef>
              <c:f>'7.19'!$B$24:$B$59</c:f>
              <c:numCache>
                <c:formatCode>#\ ##0.0</c:formatCode>
                <c:ptCount val="36"/>
                <c:pt idx="0">
                  <c:v>44.047983836338901</c:v>
                </c:pt>
                <c:pt idx="1">
                  <c:v>45.092894808653597</c:v>
                </c:pt>
                <c:pt idx="2">
                  <c:v>46.436097691362903</c:v>
                </c:pt>
                <c:pt idx="3">
                  <c:v>47.056692232366899</c:v>
                </c:pt>
                <c:pt idx="4">
                  <c:v>48.059552684093603</c:v>
                </c:pt>
                <c:pt idx="5">
                  <c:v>49.042594763579501</c:v>
                </c:pt>
                <c:pt idx="6">
                  <c:v>49.278382576906701</c:v>
                </c:pt>
                <c:pt idx="7">
                  <c:v>49.793279132626097</c:v>
                </c:pt>
                <c:pt idx="8">
                  <c:v>50.356578251318297</c:v>
                </c:pt>
                <c:pt idx="9">
                  <c:v>50.8463207191935</c:v>
                </c:pt>
                <c:pt idx="10">
                  <c:v>51.223250914312999</c:v>
                </c:pt>
                <c:pt idx="11">
                  <c:v>51.912960372885202</c:v>
                </c:pt>
                <c:pt idx="12">
                  <c:v>52.402075000000004</c:v>
                </c:pt>
                <c:pt idx="13">
                  <c:v>52.668300000000002</c:v>
                </c:pt>
                <c:pt idx="14">
                  <c:v>52.953866666666698</c:v>
                </c:pt>
                <c:pt idx="15">
                  <c:v>53.684699999999999</c:v>
                </c:pt>
                <c:pt idx="16">
                  <c:v>54.231383333333298</c:v>
                </c:pt>
                <c:pt idx="17">
                  <c:v>54.547350000000002</c:v>
                </c:pt>
                <c:pt idx="18">
                  <c:v>54.879525000000001</c:v>
                </c:pt>
                <c:pt idx="19">
                  <c:v>55.319383333333299</c:v>
                </c:pt>
                <c:pt idx="20">
                  <c:v>55.563499999999998</c:v>
                </c:pt>
                <c:pt idx="21">
                  <c:v>55.563499999999998</c:v>
                </c:pt>
                <c:pt idx="22">
                  <c:v>55.563499999999998</c:v>
                </c:pt>
                <c:pt idx="23">
                  <c:v>55.563499999999998</c:v>
                </c:pt>
                <c:pt idx="24">
                  <c:v>55.563499999999998</c:v>
                </c:pt>
                <c:pt idx="25">
                  <c:v>55.619066666666697</c:v>
                </c:pt>
                <c:pt idx="26">
                  <c:v>56.092550000000003</c:v>
                </c:pt>
                <c:pt idx="27">
                  <c:v>56.232300000000002</c:v>
                </c:pt>
                <c:pt idx="28">
                  <c:v>56.232300000000002</c:v>
                </c:pt>
                <c:pt idx="29">
                  <c:v>56.232300000000002</c:v>
                </c:pt>
                <c:pt idx="30">
                  <c:v>56.232300000000002</c:v>
                </c:pt>
                <c:pt idx="31">
                  <c:v>56.560316666666701</c:v>
                </c:pt>
                <c:pt idx="32">
                  <c:v>58.3459</c:v>
                </c:pt>
                <c:pt idx="33">
                  <c:v>59.073399999999999</c:v>
                </c:pt>
                <c:pt idx="34">
                  <c:v>59.073399999999999</c:v>
                </c:pt>
                <c:pt idx="35">
                  <c:v>59.073399999999999</c:v>
                </c:pt>
              </c:numCache>
            </c:numRef>
          </c:val>
          <c:smooth val="0"/>
          <c:extLst>
            <c:ext xmlns:c16="http://schemas.microsoft.com/office/drawing/2014/chart" uri="{C3380CC4-5D6E-409C-BE32-E72D297353CC}">
              <c16:uniqueId val="{00000000-21DE-4E58-B123-2AE44417F6BC}"/>
            </c:ext>
          </c:extLst>
        </c:ser>
        <c:ser>
          <c:idx val="1"/>
          <c:order val="1"/>
          <c:tx>
            <c:strRef>
              <c:f>'7.19'!$C$23</c:f>
              <c:strCache>
                <c:ptCount val="1"/>
                <c:pt idx="0">
                  <c:v>Indice des prix à la consommation (y.c. tabac)</c:v>
                </c:pt>
              </c:strCache>
            </c:strRef>
          </c:tx>
          <c:spPr>
            <a:ln w="19050" cap="rnd">
              <a:solidFill>
                <a:schemeClr val="accent1">
                  <a:lumMod val="75000"/>
                </a:schemeClr>
              </a:solidFill>
              <a:prstDash val="dash"/>
              <a:round/>
            </a:ln>
            <a:effectLst/>
          </c:spPr>
          <c:marker>
            <c:symbol val="none"/>
          </c:marker>
          <c:cat>
            <c:strRef>
              <c:f>'7.19'!$A$24:$A$59</c:f>
              <c:strCache>
                <c:ptCount val="36"/>
                <c:pt idx="0">
                  <c:v>1990-1991</c:v>
                </c:pt>
                <c:pt idx="1">
                  <c:v>1991-1992</c:v>
                </c:pt>
                <c:pt idx="2">
                  <c:v>1992-1993</c:v>
                </c:pt>
                <c:pt idx="3">
                  <c:v>1993-1994</c:v>
                </c:pt>
                <c:pt idx="4">
                  <c:v>1994-1995</c:v>
                </c:pt>
                <c:pt idx="5">
                  <c:v>1995-1996</c:v>
                </c:pt>
                <c:pt idx="6">
                  <c:v>1996-1997</c:v>
                </c:pt>
                <c:pt idx="7">
                  <c:v>1997-1998</c:v>
                </c:pt>
                <c:pt idx="8">
                  <c:v>1998-1999</c:v>
                </c:pt>
                <c:pt idx="9">
                  <c:v>1999-2000</c:v>
                </c:pt>
                <c:pt idx="10">
                  <c:v>2000-2001</c:v>
                </c:pt>
                <c:pt idx="11">
                  <c:v>2001-2002</c:v>
                </c:pt>
                <c:pt idx="12">
                  <c:v>2002-2003</c:v>
                </c:pt>
                <c:pt idx="13">
                  <c:v>2003-2004</c:v>
                </c:pt>
                <c:pt idx="14">
                  <c:v>2004-2005</c:v>
                </c:pt>
                <c:pt idx="15">
                  <c:v>2005-2006</c:v>
                </c:pt>
                <c:pt idx="16">
                  <c:v>2006-2007</c:v>
                </c:pt>
                <c:pt idx="17">
                  <c:v>2007-2008</c:v>
                </c:pt>
                <c:pt idx="18">
                  <c:v>2008-2009</c:v>
                </c:pt>
                <c:pt idx="19">
                  <c:v>2009-2010</c:v>
                </c:pt>
                <c:pt idx="20">
                  <c:v>2010-2011</c:v>
                </c:pt>
                <c:pt idx="21">
                  <c:v>2011-2012</c:v>
                </c:pt>
                <c:pt idx="22">
                  <c:v>2012-2013</c:v>
                </c:pt>
                <c:pt idx="23">
                  <c:v>2013-2014</c:v>
                </c:pt>
                <c:pt idx="24">
                  <c:v>2014-2015</c:v>
                </c:pt>
                <c:pt idx="25">
                  <c:v>2015-2016</c:v>
                </c:pt>
                <c:pt idx="26">
                  <c:v>2016-2017</c:v>
                </c:pt>
                <c:pt idx="27">
                  <c:v>2017-2018</c:v>
                </c:pt>
                <c:pt idx="28">
                  <c:v>2018-2019</c:v>
                </c:pt>
                <c:pt idx="29">
                  <c:v>2019-2020</c:v>
                </c:pt>
                <c:pt idx="30">
                  <c:v>2020-2021</c:v>
                </c:pt>
                <c:pt idx="31">
                  <c:v>2021-2022</c:v>
                </c:pt>
                <c:pt idx="32">
                  <c:v>2022-2023</c:v>
                </c:pt>
                <c:pt idx="33">
                  <c:v>2023-2024</c:v>
                </c:pt>
                <c:pt idx="34">
                  <c:v>2024-2025</c:v>
                </c:pt>
                <c:pt idx="35">
                  <c:v>2025-2026</c:v>
                </c:pt>
              </c:strCache>
            </c:strRef>
          </c:cat>
          <c:val>
            <c:numRef>
              <c:f>'7.19'!$C$24:$C$59</c:f>
              <c:numCache>
                <c:formatCode>#\ ##0.0</c:formatCode>
                <c:ptCount val="36"/>
                <c:pt idx="0">
                  <c:v>56.99</c:v>
                </c:pt>
                <c:pt idx="1">
                  <c:v>58.530833333333298</c:v>
                </c:pt>
                <c:pt idx="2">
                  <c:v>59.720833333333303</c:v>
                </c:pt>
                <c:pt idx="3">
                  <c:v>60.809166666666698</c:v>
                </c:pt>
                <c:pt idx="4">
                  <c:v>61.824166666666699</c:v>
                </c:pt>
                <c:pt idx="5">
                  <c:v>63.126666666666701</c:v>
                </c:pt>
                <c:pt idx="6">
                  <c:v>63.973333333333301</c:v>
                </c:pt>
                <c:pt idx="7">
                  <c:v>64.5833333333333</c:v>
                </c:pt>
                <c:pt idx="8">
                  <c:v>64.798333333333304</c:v>
                </c:pt>
                <c:pt idx="9">
                  <c:v>65.655000000000001</c:v>
                </c:pt>
                <c:pt idx="10">
                  <c:v>66.847499999999997</c:v>
                </c:pt>
                <c:pt idx="11">
                  <c:v>67.989166666666705</c:v>
                </c:pt>
                <c:pt idx="12">
                  <c:v>69.396666666666704</c:v>
                </c:pt>
                <c:pt idx="13">
                  <c:v>70.901666666666699</c:v>
                </c:pt>
                <c:pt idx="14">
                  <c:v>72.205833333333302</c:v>
                </c:pt>
                <c:pt idx="15">
                  <c:v>73.534999999999997</c:v>
                </c:pt>
                <c:pt idx="16">
                  <c:v>74.424999999999997</c:v>
                </c:pt>
                <c:pt idx="17">
                  <c:v>76.539166666666702</c:v>
                </c:pt>
                <c:pt idx="18">
                  <c:v>77.080833333333302</c:v>
                </c:pt>
                <c:pt idx="19">
                  <c:v>77.891666666666694</c:v>
                </c:pt>
                <c:pt idx="20">
                  <c:v>79.335833333333298</c:v>
                </c:pt>
                <c:pt idx="21">
                  <c:v>81.086666666666702</c:v>
                </c:pt>
                <c:pt idx="22">
                  <c:v>82.034999999999997</c:v>
                </c:pt>
                <c:pt idx="23">
                  <c:v>82.569166666666703</c:v>
                </c:pt>
                <c:pt idx="24">
                  <c:v>82.655833333333305</c:v>
                </c:pt>
                <c:pt idx="25">
                  <c:v>82.7</c:v>
                </c:pt>
                <c:pt idx="26">
                  <c:v>83.378333333333302</c:v>
                </c:pt>
                <c:pt idx="27">
                  <c:v>84.6816666666667</c:v>
                </c:pt>
                <c:pt idx="28">
                  <c:v>85.8808333333333</c:v>
                </c:pt>
                <c:pt idx="29">
                  <c:v>86.566666666666706</c:v>
                </c:pt>
                <c:pt idx="30">
                  <c:v>87.265000000000001</c:v>
                </c:pt>
                <c:pt idx="31">
                  <c:v>90.849166666666704</c:v>
                </c:pt>
                <c:pt idx="32">
                  <c:v>95.866666666666703</c:v>
                </c:pt>
                <c:pt idx="33">
                  <c:v>98.665000000000006</c:v>
                </c:pt>
                <c:pt idx="34">
                  <c:v>99.6875</c:v>
                </c:pt>
                <c:pt idx="35">
                  <c:v>100.62111111111101</c:v>
                </c:pt>
              </c:numCache>
            </c:numRef>
          </c:val>
          <c:smooth val="0"/>
          <c:extLst>
            <c:ext xmlns:c16="http://schemas.microsoft.com/office/drawing/2014/chart" uri="{C3380CC4-5D6E-409C-BE32-E72D297353CC}">
              <c16:uniqueId val="{00000001-21DE-4E58-B123-2AE44417F6BC}"/>
            </c:ext>
          </c:extLst>
        </c:ser>
        <c:dLbls>
          <c:showLegendKey val="0"/>
          <c:showVal val="0"/>
          <c:showCatName val="0"/>
          <c:showSerName val="0"/>
          <c:showPercent val="0"/>
          <c:showBubbleSize val="0"/>
        </c:dLbls>
        <c:smooth val="0"/>
        <c:axId val="506697464"/>
        <c:axId val="506690576"/>
      </c:lineChart>
      <c:catAx>
        <c:axId val="50669746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506690576"/>
        <c:crosses val="autoZero"/>
        <c:auto val="1"/>
        <c:lblAlgn val="ctr"/>
        <c:lblOffset val="100"/>
        <c:tickLblSkip val="1"/>
        <c:tickMarkSkip val="1"/>
        <c:noMultiLvlLbl val="0"/>
      </c:catAx>
      <c:valAx>
        <c:axId val="506690576"/>
        <c:scaling>
          <c:orientation val="minMax"/>
          <c:max val="110"/>
          <c:min val="40"/>
        </c:scaling>
        <c:delete val="0"/>
        <c:axPos val="l"/>
        <c:majorGridlines>
          <c:spPr>
            <a:ln w="9525" cap="flat" cmpd="sng" algn="ctr">
              <a:solidFill>
                <a:schemeClr val="tx1">
                  <a:lumMod val="15000"/>
                  <a:lumOff val="85000"/>
                </a:schemeClr>
              </a:solidFill>
              <a:round/>
            </a:ln>
            <a:effectLst/>
          </c:spPr>
        </c:majorGridlines>
        <c:numFmt formatCode="#\ ##0.0" sourceLinked="1"/>
        <c:majorTickMark val="none"/>
        <c:minorTickMark val="none"/>
        <c:tickLblPos val="nextTo"/>
        <c:spPr>
          <a:noFill/>
          <a:ln>
            <a:noFill/>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506697464"/>
        <c:crosses val="autoZero"/>
        <c:crossBetween val="between"/>
        <c:majorUnit val="10"/>
      </c:valAx>
      <c:spPr>
        <a:noFill/>
        <a:ln>
          <a:noFill/>
        </a:ln>
        <a:effectLst/>
      </c:spPr>
    </c:plotArea>
    <c:legend>
      <c:legendPos val="b"/>
      <c:layout>
        <c:manualLayout>
          <c:xMode val="edge"/>
          <c:yMode val="edge"/>
          <c:x val="1.2492749095074961E-2"/>
          <c:y val="0.91498067044844367"/>
          <c:w val="0.96842299024291589"/>
          <c:h val="6.6454774111751796E-2"/>
        </c:manualLayout>
      </c:layout>
      <c:overlay val="0"/>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legend>
    <c:plotVisOnly val="1"/>
    <c:dispBlanksAs val="gap"/>
    <c:showDLblsOverMax val="0"/>
  </c:chart>
  <c:spPr>
    <a:solidFill>
      <a:schemeClr val="accent2"/>
    </a:solidFill>
    <a:ln w="9525" cap="flat" cmpd="sng" algn="ctr">
      <a:noFill/>
      <a:round/>
    </a:ln>
    <a:effectLst/>
  </c:spPr>
  <c:txPr>
    <a:bodyPr/>
    <a:lstStyle/>
    <a:p>
      <a:pPr>
        <a:defRPr sz="750">
          <a:solidFill>
            <a:sysClr val="windowText" lastClr="000000"/>
          </a:solidFill>
        </a:defRPr>
      </a:pPr>
      <a:endParaRPr lang="fr-F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5050102176556227"/>
          <c:y val="6.4985407381499369E-2"/>
          <c:w val="0.70772278581578374"/>
          <c:h val="0.83575213301850249"/>
        </c:manualLayout>
      </c:layout>
      <c:scatterChart>
        <c:scatterStyle val="lineMarker"/>
        <c:varyColors val="0"/>
        <c:ser>
          <c:idx val="0"/>
          <c:order val="0"/>
          <c:tx>
            <c:strRef>
              <c:f>'7.25'!$G$3</c:f>
              <c:strCache>
                <c:ptCount val="1"/>
                <c:pt idx="0">
                  <c:v>1er décile</c:v>
                </c:pt>
              </c:strCache>
            </c:strRef>
          </c:tx>
          <c:spPr>
            <a:ln w="19050" cap="rnd">
              <a:noFill/>
              <a:round/>
            </a:ln>
            <a:effectLst/>
          </c:spPr>
          <c:marker>
            <c:symbol val="circle"/>
            <c:size val="5"/>
            <c:spPr>
              <a:solidFill>
                <a:schemeClr val="accent1">
                  <a:lumMod val="75000"/>
                </a:schemeClr>
              </a:solidFill>
              <a:ln w="9525">
                <a:noFill/>
              </a:ln>
              <a:effectLst/>
            </c:spPr>
          </c:marker>
          <c:dLbls>
            <c:delete val="1"/>
          </c:dLbls>
          <c:errBars>
            <c:errDir val="x"/>
            <c:errBarType val="both"/>
            <c:errValType val="fixedVal"/>
            <c:noEndCap val="0"/>
            <c:val val="1"/>
            <c:spPr>
              <a:noFill/>
              <a:ln w="9525" cap="flat" cmpd="sng" algn="ctr">
                <a:solidFill>
                  <a:schemeClr val="tx1">
                    <a:lumMod val="65000"/>
                    <a:lumOff val="35000"/>
                  </a:schemeClr>
                </a:solidFill>
                <a:round/>
              </a:ln>
              <a:effectLst/>
            </c:spPr>
          </c:errBars>
          <c:xVal>
            <c:numRef>
              <c:f>'7.25'!$G$4:$G$11</c:f>
              <c:numCache>
                <c:formatCode>#,##0</c:formatCode>
                <c:ptCount val="8"/>
                <c:pt idx="0">
                  <c:v>3670</c:v>
                </c:pt>
                <c:pt idx="1">
                  <c:v>3890</c:v>
                </c:pt>
                <c:pt idx="2">
                  <c:v>2310</c:v>
                </c:pt>
                <c:pt idx="3">
                  <c:v>2430</c:v>
                </c:pt>
                <c:pt idx="4">
                  <c:v>1870</c:v>
                </c:pt>
                <c:pt idx="5">
                  <c:v>1970</c:v>
                </c:pt>
                <c:pt idx="6">
                  <c:v>1730</c:v>
                </c:pt>
                <c:pt idx="7">
                  <c:v>1860</c:v>
                </c:pt>
              </c:numCache>
            </c:numRef>
          </c:xVal>
          <c:yVal>
            <c:numRef>
              <c:f>'7.25'!$L$4:$L$11</c:f>
              <c:numCache>
                <c:formatCode>General</c:formatCode>
                <c:ptCount val="8"/>
                <c:pt idx="0">
                  <c:v>1</c:v>
                </c:pt>
                <c:pt idx="1">
                  <c:v>2</c:v>
                </c:pt>
                <c:pt idx="2">
                  <c:v>3</c:v>
                </c:pt>
                <c:pt idx="3">
                  <c:v>4</c:v>
                </c:pt>
                <c:pt idx="4">
                  <c:v>5</c:v>
                </c:pt>
                <c:pt idx="5">
                  <c:v>6</c:v>
                </c:pt>
                <c:pt idx="6">
                  <c:v>7</c:v>
                </c:pt>
                <c:pt idx="7">
                  <c:v>8</c:v>
                </c:pt>
              </c:numCache>
            </c:numRef>
          </c:yVal>
          <c:smooth val="0"/>
          <c:extLst>
            <c:ext xmlns:c16="http://schemas.microsoft.com/office/drawing/2014/chart" uri="{C3380CC4-5D6E-409C-BE32-E72D297353CC}">
              <c16:uniqueId val="{00000000-B714-43D0-BDD8-4F3A601C43DF}"/>
            </c:ext>
          </c:extLst>
        </c:ser>
        <c:ser>
          <c:idx val="1"/>
          <c:order val="1"/>
          <c:tx>
            <c:strRef>
              <c:f>'7.25'!$H$3</c:f>
              <c:strCache>
                <c:ptCount val="1"/>
                <c:pt idx="0">
                  <c:v>Médiane</c:v>
                </c:pt>
              </c:strCache>
            </c:strRef>
          </c:tx>
          <c:spPr>
            <a:ln w="25400" cap="rnd">
              <a:noFill/>
              <a:round/>
            </a:ln>
            <a:effectLst/>
          </c:spPr>
          <c:marker>
            <c:symbol val="circle"/>
            <c:size val="5"/>
            <c:spPr>
              <a:solidFill>
                <a:srgbClr val="169B62"/>
              </a:solidFill>
              <a:ln w="9525">
                <a:noFill/>
              </a:ln>
              <a:effectLst/>
            </c:spPr>
          </c:marker>
          <c:dLbls>
            <c:delete val="1"/>
          </c:dLbls>
          <c:xVal>
            <c:numRef>
              <c:f>'7.25'!$H$4:$H$11</c:f>
              <c:numCache>
                <c:formatCode>#,##0</c:formatCode>
                <c:ptCount val="8"/>
                <c:pt idx="0">
                  <c:v>4570</c:v>
                </c:pt>
                <c:pt idx="1">
                  <c:v>4910</c:v>
                </c:pt>
                <c:pt idx="2">
                  <c:v>2960</c:v>
                </c:pt>
                <c:pt idx="3">
                  <c:v>3210</c:v>
                </c:pt>
                <c:pt idx="4">
                  <c:v>2400</c:v>
                </c:pt>
                <c:pt idx="5">
                  <c:v>2800</c:v>
                </c:pt>
                <c:pt idx="6">
                  <c:v>2020</c:v>
                </c:pt>
                <c:pt idx="7">
                  <c:v>2450</c:v>
                </c:pt>
              </c:numCache>
            </c:numRef>
          </c:xVal>
          <c:yVal>
            <c:numRef>
              <c:f>'7.25'!$L$4:$L$11</c:f>
              <c:numCache>
                <c:formatCode>General</c:formatCode>
                <c:ptCount val="8"/>
                <c:pt idx="0">
                  <c:v>1</c:v>
                </c:pt>
                <c:pt idx="1">
                  <c:v>2</c:v>
                </c:pt>
                <c:pt idx="2">
                  <c:v>3</c:v>
                </c:pt>
                <c:pt idx="3">
                  <c:v>4</c:v>
                </c:pt>
                <c:pt idx="4">
                  <c:v>5</c:v>
                </c:pt>
                <c:pt idx="5">
                  <c:v>6</c:v>
                </c:pt>
                <c:pt idx="6">
                  <c:v>7</c:v>
                </c:pt>
                <c:pt idx="7">
                  <c:v>8</c:v>
                </c:pt>
              </c:numCache>
            </c:numRef>
          </c:yVal>
          <c:smooth val="0"/>
          <c:extLst>
            <c:ext xmlns:c16="http://schemas.microsoft.com/office/drawing/2014/chart" uri="{C3380CC4-5D6E-409C-BE32-E72D297353CC}">
              <c16:uniqueId val="{00000001-B714-43D0-BDD8-4F3A601C43DF}"/>
            </c:ext>
          </c:extLst>
        </c:ser>
        <c:ser>
          <c:idx val="2"/>
          <c:order val="2"/>
          <c:tx>
            <c:strRef>
              <c:f>'7.25'!$I$3</c:f>
              <c:strCache>
                <c:ptCount val="1"/>
                <c:pt idx="0">
                  <c:v>Moyenne</c:v>
                </c:pt>
              </c:strCache>
            </c:strRef>
          </c:tx>
          <c:spPr>
            <a:ln w="25400" cap="rnd">
              <a:noFill/>
              <a:round/>
            </a:ln>
            <a:effectLst/>
          </c:spPr>
          <c:marker>
            <c:symbol val="circle"/>
            <c:size val="5"/>
            <c:spPr>
              <a:solidFill>
                <a:srgbClr val="EF6F00"/>
              </a:solidFill>
              <a:ln w="9525">
                <a:noFill/>
              </a:ln>
              <a:effectLst/>
            </c:spPr>
          </c:marker>
          <c:dLbls>
            <c:delete val="1"/>
          </c:dLbls>
          <c:xVal>
            <c:numRef>
              <c:f>'7.25'!$I$4:$I$11</c:f>
              <c:numCache>
                <c:formatCode>#,##0</c:formatCode>
                <c:ptCount val="8"/>
                <c:pt idx="0">
                  <c:v>4800</c:v>
                </c:pt>
                <c:pt idx="1">
                  <c:v>5160</c:v>
                </c:pt>
                <c:pt idx="2">
                  <c:v>3020</c:v>
                </c:pt>
                <c:pt idx="3">
                  <c:v>3220</c:v>
                </c:pt>
                <c:pt idx="4">
                  <c:v>2610</c:v>
                </c:pt>
                <c:pt idx="5">
                  <c:v>3090</c:v>
                </c:pt>
                <c:pt idx="6">
                  <c:v>2300</c:v>
                </c:pt>
                <c:pt idx="7">
                  <c:v>2770</c:v>
                </c:pt>
              </c:numCache>
            </c:numRef>
          </c:xVal>
          <c:yVal>
            <c:numRef>
              <c:f>'7.25'!$L$4:$L$11</c:f>
              <c:numCache>
                <c:formatCode>General</c:formatCode>
                <c:ptCount val="8"/>
                <c:pt idx="0">
                  <c:v>1</c:v>
                </c:pt>
                <c:pt idx="1">
                  <c:v>2</c:v>
                </c:pt>
                <c:pt idx="2">
                  <c:v>3</c:v>
                </c:pt>
                <c:pt idx="3">
                  <c:v>4</c:v>
                </c:pt>
                <c:pt idx="4">
                  <c:v>5</c:v>
                </c:pt>
                <c:pt idx="5">
                  <c:v>6</c:v>
                </c:pt>
                <c:pt idx="6">
                  <c:v>7</c:v>
                </c:pt>
                <c:pt idx="7">
                  <c:v>8</c:v>
                </c:pt>
              </c:numCache>
            </c:numRef>
          </c:yVal>
          <c:smooth val="0"/>
          <c:extLst>
            <c:ext xmlns:c16="http://schemas.microsoft.com/office/drawing/2014/chart" uri="{C3380CC4-5D6E-409C-BE32-E72D297353CC}">
              <c16:uniqueId val="{00000002-B714-43D0-BDD8-4F3A601C43DF}"/>
            </c:ext>
          </c:extLst>
        </c:ser>
        <c:ser>
          <c:idx val="3"/>
          <c:order val="3"/>
          <c:tx>
            <c:strRef>
              <c:f>'7.25'!$J$3</c:f>
              <c:strCache>
                <c:ptCount val="1"/>
                <c:pt idx="0">
                  <c:v>9e décile</c:v>
                </c:pt>
              </c:strCache>
            </c:strRef>
          </c:tx>
          <c:spPr>
            <a:ln w="25400" cap="rnd">
              <a:noFill/>
              <a:round/>
            </a:ln>
            <a:effectLst/>
          </c:spPr>
          <c:marker>
            <c:symbol val="circle"/>
            <c:size val="5"/>
            <c:spPr>
              <a:solidFill>
                <a:schemeClr val="accent1">
                  <a:lumMod val="50000"/>
                </a:schemeClr>
              </a:solidFill>
              <a:ln w="9525">
                <a:noFill/>
              </a:ln>
              <a:effectLst/>
            </c:spPr>
          </c:marker>
          <c:dLbls>
            <c:delete val="1"/>
          </c:dLbls>
          <c:errBars>
            <c:errDir val="x"/>
            <c:errBarType val="both"/>
            <c:errValType val="cust"/>
            <c:noEndCap val="1"/>
            <c:plus>
              <c:numRef>
                <c:f>'7.25'!$M$4:$M$11</c:f>
                <c:numCache>
                  <c:formatCode>General</c:formatCode>
                  <c:ptCount val="8"/>
                  <c:pt idx="0">
                    <c:v>-2390</c:v>
                  </c:pt>
                  <c:pt idx="1">
                    <c:v>-2660</c:v>
                  </c:pt>
                  <c:pt idx="2">
                    <c:v>-1510</c:v>
                  </c:pt>
                  <c:pt idx="3">
                    <c:v>-1600</c:v>
                  </c:pt>
                  <c:pt idx="4">
                    <c:v>-1830</c:v>
                  </c:pt>
                  <c:pt idx="5">
                    <c:v>-2690</c:v>
                  </c:pt>
                  <c:pt idx="6">
                    <c:v>-1640</c:v>
                  </c:pt>
                  <c:pt idx="7">
                    <c:v>-2330</c:v>
                  </c:pt>
                </c:numCache>
              </c:numRef>
            </c:plus>
            <c:minus>
              <c:numLit>
                <c:formatCode>General</c:formatCode>
                <c:ptCount val="1"/>
                <c:pt idx="0">
                  <c:v>1</c:v>
                </c:pt>
              </c:numLit>
            </c:minus>
            <c:spPr>
              <a:noFill/>
              <a:ln w="63500" cap="flat" cmpd="sng" algn="ctr">
                <a:solidFill>
                  <a:schemeClr val="accent1">
                    <a:lumMod val="20000"/>
                    <a:lumOff val="80000"/>
                  </a:schemeClr>
                </a:solidFill>
                <a:round/>
              </a:ln>
              <a:effectLst/>
            </c:spPr>
          </c:errBars>
          <c:xVal>
            <c:numRef>
              <c:f>'7.25'!$J$4:$J$11</c:f>
              <c:numCache>
                <c:formatCode>#,##0</c:formatCode>
                <c:ptCount val="8"/>
                <c:pt idx="0">
                  <c:v>6060</c:v>
                </c:pt>
                <c:pt idx="1">
                  <c:v>6550</c:v>
                </c:pt>
                <c:pt idx="2">
                  <c:v>3820</c:v>
                </c:pt>
                <c:pt idx="3">
                  <c:v>4030</c:v>
                </c:pt>
                <c:pt idx="4">
                  <c:v>3700</c:v>
                </c:pt>
                <c:pt idx="5">
                  <c:v>4660</c:v>
                </c:pt>
                <c:pt idx="6">
                  <c:v>3370</c:v>
                </c:pt>
                <c:pt idx="7">
                  <c:v>4190</c:v>
                </c:pt>
              </c:numCache>
            </c:numRef>
          </c:xVal>
          <c:yVal>
            <c:numRef>
              <c:f>'7.25'!$L$4:$L$11</c:f>
              <c:numCache>
                <c:formatCode>General</c:formatCode>
                <c:ptCount val="8"/>
                <c:pt idx="0">
                  <c:v>1</c:v>
                </c:pt>
                <c:pt idx="1">
                  <c:v>2</c:v>
                </c:pt>
                <c:pt idx="2">
                  <c:v>3</c:v>
                </c:pt>
                <c:pt idx="3">
                  <c:v>4</c:v>
                </c:pt>
                <c:pt idx="4">
                  <c:v>5</c:v>
                </c:pt>
                <c:pt idx="5">
                  <c:v>6</c:v>
                </c:pt>
                <c:pt idx="6">
                  <c:v>7</c:v>
                </c:pt>
                <c:pt idx="7">
                  <c:v>8</c:v>
                </c:pt>
              </c:numCache>
            </c:numRef>
          </c:yVal>
          <c:smooth val="0"/>
          <c:extLst>
            <c:ext xmlns:c16="http://schemas.microsoft.com/office/drawing/2014/chart" uri="{C3380CC4-5D6E-409C-BE32-E72D297353CC}">
              <c16:uniqueId val="{00000003-B714-43D0-BDD8-4F3A601C43DF}"/>
            </c:ext>
          </c:extLst>
        </c:ser>
        <c:ser>
          <c:idx val="4"/>
          <c:order val="4"/>
          <c:tx>
            <c:v>LABEL</c:v>
          </c:tx>
          <c:spPr>
            <a:ln w="25400" cap="rnd">
              <a:noFill/>
              <a:round/>
            </a:ln>
            <a:effectLst/>
          </c:spPr>
          <c:marker>
            <c:symbol val="none"/>
          </c:marker>
          <c:dLbls>
            <c:dLbl>
              <c:idx val="0"/>
              <c:tx>
                <c:rich>
                  <a:bodyPr/>
                  <a:lstStyle/>
                  <a:p>
                    <a:fld id="{D4449EC1-0347-44C8-84F4-A3F92DFA7C53}" type="CELLRANGE">
                      <a:rPr lang="en-US"/>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B714-43D0-BDD8-4F3A601C43DF}"/>
                </c:ext>
              </c:extLst>
            </c:dLbl>
            <c:dLbl>
              <c:idx val="1"/>
              <c:tx>
                <c:rich>
                  <a:bodyPr/>
                  <a:lstStyle/>
                  <a:p>
                    <a:fld id="{59D7CE7E-A833-47BE-A932-F35180B34B3B}"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B714-43D0-BDD8-4F3A601C43DF}"/>
                </c:ext>
              </c:extLst>
            </c:dLbl>
            <c:dLbl>
              <c:idx val="2"/>
              <c:tx>
                <c:rich>
                  <a:bodyPr/>
                  <a:lstStyle/>
                  <a:p>
                    <a:fld id="{EE1373BA-5819-408E-AC95-763033ACF0D3}"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B714-43D0-BDD8-4F3A601C43DF}"/>
                </c:ext>
              </c:extLst>
            </c:dLbl>
            <c:dLbl>
              <c:idx val="3"/>
              <c:tx>
                <c:rich>
                  <a:bodyPr/>
                  <a:lstStyle/>
                  <a:p>
                    <a:fld id="{800CD2F9-A474-4F9F-A6F9-80ACD3280B7F}"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B714-43D0-BDD8-4F3A601C43DF}"/>
                </c:ext>
              </c:extLst>
            </c:dLbl>
            <c:dLbl>
              <c:idx val="4"/>
              <c:tx>
                <c:rich>
                  <a:bodyPr/>
                  <a:lstStyle/>
                  <a:p>
                    <a:fld id="{19F40D2D-0C2E-4BCA-B00A-12ABF049501C}"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B714-43D0-BDD8-4F3A601C43DF}"/>
                </c:ext>
              </c:extLst>
            </c:dLbl>
            <c:dLbl>
              <c:idx val="5"/>
              <c:tx>
                <c:rich>
                  <a:bodyPr/>
                  <a:lstStyle/>
                  <a:p>
                    <a:fld id="{1C737EF8-3A0B-4304-9F30-9619E1299DC6}"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B714-43D0-BDD8-4F3A601C43DF}"/>
                </c:ext>
              </c:extLst>
            </c:dLbl>
            <c:dLbl>
              <c:idx val="6"/>
              <c:tx>
                <c:rich>
                  <a:bodyPr/>
                  <a:lstStyle/>
                  <a:p>
                    <a:fld id="{FC53EB8E-715C-40F9-81CD-DBAECF00D36C}"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B714-43D0-BDD8-4F3A601C43DF}"/>
                </c:ext>
              </c:extLst>
            </c:dLbl>
            <c:dLbl>
              <c:idx val="7"/>
              <c:tx>
                <c:rich>
                  <a:bodyPr/>
                  <a:lstStyle/>
                  <a:p>
                    <a:fld id="{E3D59FD1-7809-48D9-BDB6-45A6ADED820D}"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B714-43D0-BDD8-4F3A601C43DF}"/>
                </c:ext>
              </c:extLst>
            </c:dLbl>
            <c:spPr>
              <a:noFill/>
              <a:ln>
                <a:noFill/>
              </a:ln>
              <a:effectLst/>
            </c:spPr>
            <c:txPr>
              <a:bodyPr rot="0" spcFirstLastPara="1" vertOverflow="overflow" horzOverflow="overflow" vert="horz" wrap="none" lIns="36000" tIns="19050" rIns="36000" bIns="19050" anchor="ctr" anchorCtr="1">
                <a:spAutoFit/>
              </a:bodyPr>
              <a:lstStyle/>
              <a:p>
                <a:pPr>
                  <a:defRPr sz="800" b="0" i="0" u="none" strike="noStrike" kern="1200"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defRPr>
                </a:pPr>
                <a:endParaRPr lang="fr-FR"/>
              </a:p>
            </c:txPr>
            <c:dLblPos val="l"/>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DataLabelsRange val="1"/>
                <c15:showLeaderLines val="1"/>
                <c15:leaderLines>
                  <c:spPr>
                    <a:ln w="9525" cap="flat" cmpd="sng" algn="ctr">
                      <a:solidFill>
                        <a:schemeClr val="tx1">
                          <a:lumMod val="35000"/>
                          <a:lumOff val="65000"/>
                        </a:schemeClr>
                      </a:solidFill>
                      <a:round/>
                    </a:ln>
                    <a:effectLst/>
                  </c:spPr>
                </c15:leaderLines>
              </c:ext>
            </c:extLst>
          </c:dLbls>
          <c:xVal>
            <c:numRef>
              <c:f>'7.25'!$N$4:$N$11</c:f>
              <c:numCache>
                <c:formatCode>General</c:formatCode>
                <c:ptCount val="8"/>
                <c:pt idx="0">
                  <c:v>1600</c:v>
                </c:pt>
                <c:pt idx="1">
                  <c:v>1600</c:v>
                </c:pt>
                <c:pt idx="2">
                  <c:v>1600</c:v>
                </c:pt>
                <c:pt idx="3">
                  <c:v>1600</c:v>
                </c:pt>
                <c:pt idx="4">
                  <c:v>1600</c:v>
                </c:pt>
                <c:pt idx="5">
                  <c:v>1600</c:v>
                </c:pt>
                <c:pt idx="6">
                  <c:v>1600</c:v>
                </c:pt>
                <c:pt idx="7">
                  <c:v>1600</c:v>
                </c:pt>
              </c:numCache>
            </c:numRef>
          </c:xVal>
          <c:yVal>
            <c:numRef>
              <c:f>'7.25'!$L$4:$L$11</c:f>
              <c:numCache>
                <c:formatCode>General</c:formatCode>
                <c:ptCount val="8"/>
                <c:pt idx="0">
                  <c:v>1</c:v>
                </c:pt>
                <c:pt idx="1">
                  <c:v>2</c:v>
                </c:pt>
                <c:pt idx="2">
                  <c:v>3</c:v>
                </c:pt>
                <c:pt idx="3">
                  <c:v>4</c:v>
                </c:pt>
                <c:pt idx="4">
                  <c:v>5</c:v>
                </c:pt>
                <c:pt idx="5">
                  <c:v>6</c:v>
                </c:pt>
                <c:pt idx="6">
                  <c:v>7</c:v>
                </c:pt>
                <c:pt idx="7">
                  <c:v>8</c:v>
                </c:pt>
              </c:numCache>
            </c:numRef>
          </c:yVal>
          <c:smooth val="0"/>
          <c:extLst>
            <c:ext xmlns:c15="http://schemas.microsoft.com/office/drawing/2012/chart" uri="{02D57815-91ED-43cb-92C2-25804820EDAC}">
              <c15:datalabelsRange>
                <c15:f>'7.25'!$F$4:$F$11</c15:f>
                <c15:dlblRangeCache>
                  <c:ptCount val="8"/>
                  <c:pt idx="0">
                    <c:v>P. d'encadrement (Femmes)</c:v>
                  </c:pt>
                  <c:pt idx="1">
                    <c:v>P. d'encadrement (Hommes)</c:v>
                  </c:pt>
                  <c:pt idx="2">
                    <c:v>P. d'éducation (Femmes)</c:v>
                  </c:pt>
                  <c:pt idx="3">
                    <c:v>P. d'éducation (Hommes)</c:v>
                  </c:pt>
                  <c:pt idx="4">
                    <c:v>P. ASS (Femmes)</c:v>
                  </c:pt>
                  <c:pt idx="5">
                    <c:v>P. ASS (Hommes)</c:v>
                  </c:pt>
                  <c:pt idx="6">
                    <c:v>P. ITRF (Femmes)</c:v>
                  </c:pt>
                  <c:pt idx="7">
                    <c:v>P. ITRF (Hommes)</c:v>
                  </c:pt>
                </c15:dlblRangeCache>
              </c15:datalabelsRange>
            </c:ext>
            <c:ext xmlns:c16="http://schemas.microsoft.com/office/drawing/2014/chart" uri="{C3380CC4-5D6E-409C-BE32-E72D297353CC}">
              <c16:uniqueId val="{0000000C-B714-43D0-BDD8-4F3A601C43DF}"/>
            </c:ext>
          </c:extLst>
        </c:ser>
        <c:dLbls>
          <c:dLblPos val="t"/>
          <c:showLegendKey val="0"/>
          <c:showVal val="1"/>
          <c:showCatName val="0"/>
          <c:showSerName val="0"/>
          <c:showPercent val="0"/>
          <c:showBubbleSize val="0"/>
        </c:dLbls>
        <c:axId val="34947472"/>
        <c:axId val="34946992"/>
      </c:scatterChart>
      <c:valAx>
        <c:axId val="34947472"/>
        <c:scaling>
          <c:orientation val="minMax"/>
          <c:max val="6600"/>
          <c:min val="1600"/>
        </c:scaling>
        <c:delete val="0"/>
        <c:axPos val="b"/>
        <c:majorGridlines>
          <c:spPr>
            <a:ln w="9525" cap="flat" cmpd="sng" algn="ctr">
              <a:solidFill>
                <a:schemeClr val="bg1">
                  <a:lumMod val="9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defRPr>
            </a:pPr>
            <a:endParaRPr lang="fr-FR"/>
          </a:p>
        </c:txPr>
        <c:crossAx val="34946992"/>
        <c:crosses val="autoZero"/>
        <c:crossBetween val="midCat"/>
        <c:majorUnit val="500"/>
      </c:valAx>
      <c:valAx>
        <c:axId val="34946992"/>
        <c:scaling>
          <c:orientation val="minMax"/>
        </c:scaling>
        <c:delete val="1"/>
        <c:axPos val="l"/>
        <c:numFmt formatCode="General" sourceLinked="1"/>
        <c:majorTickMark val="none"/>
        <c:minorTickMark val="none"/>
        <c:tickLblPos val="nextTo"/>
        <c:crossAx val="34947472"/>
        <c:crossesAt val="1600"/>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Reversed" id="26">
  <a:schemeClr val="accent6"/>
</cs:colorStyle>
</file>

<file path=xl/charts/colors3.xml><?xml version="1.0" encoding="utf-8"?>
<cs:colorStyle xmlns:cs="http://schemas.microsoft.com/office/drawing/2012/chartStyle" xmlns:a="http://schemas.openxmlformats.org/drawingml/2006/main" meth="withinLinearReversed" id="26">
  <a:schemeClr val="accent6"/>
</cs:colorStyle>
</file>

<file path=xl/charts/colors4.xml><?xml version="1.0" encoding="utf-8"?>
<cs:colorStyle xmlns:cs="http://schemas.microsoft.com/office/drawing/2012/chartStyle" xmlns:a="http://schemas.openxmlformats.org/drawingml/2006/main" meth="withinLinearReversed" id="26">
  <a:schemeClr val="accent6"/>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105">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mods="ignoreCSTransforms">
      <cs:styleClr val="0">
        <a:shade val="25000"/>
      </cs:styl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mods="ignoreCSTransforms">
      <cs:styleClr val="0">
        <a:tint val="25000"/>
      </cs:styl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105">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mods="ignoreCSTransforms">
      <cs:styleClr val="0">
        <a:shade val="25000"/>
      </cs:styl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mods="ignoreCSTransforms">
      <cs:styleClr val="0">
        <a:tint val="25000"/>
      </cs:styl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105">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mods="ignoreCSTransforms">
      <cs:styleClr val="0">
        <a:shade val="25000"/>
      </cs:styl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mods="ignoreCSTransforms">
      <cs:styleClr val="0">
        <a:tint val="25000"/>
      </cs:styl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5" Type="http://schemas.openxmlformats.org/officeDocument/2006/relationships/image" Target="../media/image2.png"/><Relationship Id="rId4"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0</xdr:col>
      <xdr:colOff>85725</xdr:colOff>
      <xdr:row>4</xdr:row>
      <xdr:rowOff>76200</xdr:rowOff>
    </xdr:from>
    <xdr:to>
      <xdr:col>6</xdr:col>
      <xdr:colOff>124114</xdr:colOff>
      <xdr:row>20</xdr:row>
      <xdr:rowOff>89188</xdr:rowOff>
    </xdr:to>
    <xdr:graphicFrame macro="">
      <xdr:nvGraphicFramePr>
        <xdr:cNvPr id="5" name="Graphique 4">
          <a:extLst>
            <a:ext uri="{FF2B5EF4-FFF2-40B4-BE49-F238E27FC236}">
              <a16:creationId xmlns:a16="http://schemas.microsoft.com/office/drawing/2014/main" id="{9E2ED42E-C014-4762-9A9A-D123F071E7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400050</xdr:colOff>
      <xdr:row>5</xdr:row>
      <xdr:rowOff>47625</xdr:rowOff>
    </xdr:from>
    <xdr:to>
      <xdr:col>4</xdr:col>
      <xdr:colOff>209550</xdr:colOff>
      <xdr:row>6</xdr:row>
      <xdr:rowOff>9525</xdr:rowOff>
    </xdr:to>
    <xdr:sp macro="" textlink="">
      <xdr:nvSpPr>
        <xdr:cNvPr id="6" name="ZoneTexte 5">
          <a:extLst>
            <a:ext uri="{FF2B5EF4-FFF2-40B4-BE49-F238E27FC236}">
              <a16:creationId xmlns:a16="http://schemas.microsoft.com/office/drawing/2014/main" id="{AD066F05-EED6-2282-C2B1-53BAA1466590}"/>
            </a:ext>
          </a:extLst>
        </xdr:cNvPr>
        <xdr:cNvSpPr txBox="1"/>
      </xdr:nvSpPr>
      <xdr:spPr>
        <a:xfrm>
          <a:off x="4638675" y="952500"/>
          <a:ext cx="600075" cy="133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800">
              <a:solidFill>
                <a:schemeClr val="accent1">
                  <a:lumMod val="75000"/>
                </a:schemeClr>
              </a:solidFill>
              <a:latin typeface="Calibri" panose="020F0502020204030204" pitchFamily="34" charset="0"/>
              <a:ea typeface="Calibri" panose="020F0502020204030204" pitchFamily="34" charset="0"/>
              <a:cs typeface="Calibri" panose="020F0502020204030204" pitchFamily="34" charset="0"/>
            </a:rPr>
            <a:t>8e décile</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0.2352</cdr:x>
      <cdr:y>0.04863</cdr:y>
    </cdr:from>
    <cdr:to>
      <cdr:x>0.3417</cdr:x>
      <cdr:y>0.10498</cdr:y>
    </cdr:to>
    <cdr:sp macro="" textlink="">
      <cdr:nvSpPr>
        <cdr:cNvPr id="2" name="ZoneTexte 1">
          <a:extLst xmlns:a="http://schemas.openxmlformats.org/drawingml/2006/main">
            <a:ext uri="{FF2B5EF4-FFF2-40B4-BE49-F238E27FC236}">
              <a16:creationId xmlns:a16="http://schemas.microsoft.com/office/drawing/2014/main" id="{DC0437E9-20D6-54F0-1F84-715841F9310A}"/>
            </a:ext>
          </a:extLst>
        </cdr:cNvPr>
        <cdr:cNvSpPr txBox="1"/>
      </cdr:nvSpPr>
      <cdr:spPr>
        <a:xfrm xmlns:a="http://schemas.openxmlformats.org/drawingml/2006/main">
          <a:off x="1431590" y="134029"/>
          <a:ext cx="648241" cy="155311"/>
        </a:xfrm>
        <a:prstGeom xmlns:a="http://schemas.openxmlformats.org/drawingml/2006/main" prst="rect">
          <a:avLst/>
        </a:prstGeom>
      </cdr:spPr>
      <cdr:txBody>
        <a:bodyPr xmlns:a="http://schemas.openxmlformats.org/drawingml/2006/main" vertOverflow="clip" wrap="square" rtlCol="0" anchor="ctr" anchorCtr="1"/>
        <a:lstStyle xmlns:a="http://schemas.openxmlformats.org/drawingml/2006/main"/>
        <a:p xmlns:a="http://schemas.openxmlformats.org/drawingml/2006/main">
          <a:r>
            <a:rPr lang="fr-FR" sz="800">
              <a:solidFill>
                <a:srgbClr val="00B0F0"/>
              </a:solidFill>
              <a:latin typeface="Calibri" panose="020F0502020204030204" pitchFamily="34" charset="0"/>
              <a:ea typeface="Calibri" panose="020F0502020204030204" pitchFamily="34" charset="0"/>
              <a:cs typeface="Calibri" panose="020F0502020204030204" pitchFamily="34" charset="0"/>
            </a:rPr>
            <a:t>1er décile</a:t>
          </a:r>
        </a:p>
      </cdr:txBody>
    </cdr:sp>
  </cdr:relSizeAnchor>
  <cdr:relSizeAnchor xmlns:cdr="http://schemas.openxmlformats.org/drawingml/2006/chartDrawing">
    <cdr:from>
      <cdr:x>0.76337</cdr:x>
      <cdr:y>0.0508</cdr:y>
    </cdr:from>
    <cdr:to>
      <cdr:x>0.86987</cdr:x>
      <cdr:y>0.10715</cdr:y>
    </cdr:to>
    <cdr:sp macro="" textlink="">
      <cdr:nvSpPr>
        <cdr:cNvPr id="3" name="ZoneTexte 1">
          <a:extLst xmlns:a="http://schemas.openxmlformats.org/drawingml/2006/main">
            <a:ext uri="{FF2B5EF4-FFF2-40B4-BE49-F238E27FC236}">
              <a16:creationId xmlns:a16="http://schemas.microsoft.com/office/drawing/2014/main" id="{6C945B10-6F9A-3F55-742C-3234FBE83DD8}"/>
            </a:ext>
          </a:extLst>
        </cdr:cNvPr>
        <cdr:cNvSpPr txBox="1"/>
      </cdr:nvSpPr>
      <cdr:spPr>
        <a:xfrm xmlns:a="http://schemas.openxmlformats.org/drawingml/2006/main">
          <a:off x="4644780" y="138723"/>
          <a:ext cx="648000" cy="153865"/>
        </a:xfrm>
        <a:prstGeom xmlns:a="http://schemas.openxmlformats.org/drawingml/2006/main" prst="rect">
          <a:avLst/>
        </a:prstGeom>
      </cdr:spPr>
      <cdr:txBody>
        <a:bodyPr xmlns:a="http://schemas.openxmlformats.org/drawingml/2006/main" wrap="square"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800">
              <a:solidFill>
                <a:schemeClr val="accent1">
                  <a:lumMod val="50000"/>
                </a:schemeClr>
              </a:solidFill>
              <a:latin typeface="Calibri" panose="020F0502020204030204" pitchFamily="34" charset="0"/>
              <a:ea typeface="Calibri" panose="020F0502020204030204" pitchFamily="34" charset="0"/>
              <a:cs typeface="Calibri" panose="020F0502020204030204" pitchFamily="34" charset="0"/>
            </a:rPr>
            <a:t>9e décile</a:t>
          </a:r>
        </a:p>
      </cdr:txBody>
    </cdr:sp>
  </cdr:relSizeAnchor>
  <cdr:relSizeAnchor xmlns:cdr="http://schemas.openxmlformats.org/drawingml/2006/chartDrawing">
    <cdr:from>
      <cdr:x>0.51052</cdr:x>
      <cdr:y>0.04926</cdr:y>
    </cdr:from>
    <cdr:to>
      <cdr:x>0.61702</cdr:x>
      <cdr:y>0.10561</cdr:y>
    </cdr:to>
    <cdr:sp macro="" textlink="">
      <cdr:nvSpPr>
        <cdr:cNvPr id="5" name="ZoneTexte 1">
          <a:extLst xmlns:a="http://schemas.openxmlformats.org/drawingml/2006/main">
            <a:ext uri="{FF2B5EF4-FFF2-40B4-BE49-F238E27FC236}">
              <a16:creationId xmlns:a16="http://schemas.microsoft.com/office/drawing/2014/main" id="{0D0EADC1-587B-BE22-DFE6-5931E0249311}"/>
            </a:ext>
          </a:extLst>
        </cdr:cNvPr>
        <cdr:cNvSpPr txBox="1"/>
      </cdr:nvSpPr>
      <cdr:spPr>
        <a:xfrm xmlns:a="http://schemas.openxmlformats.org/drawingml/2006/main">
          <a:off x="3107393" y="135765"/>
          <a:ext cx="648241" cy="155311"/>
        </a:xfrm>
        <a:prstGeom xmlns:a="http://schemas.openxmlformats.org/drawingml/2006/main" prst="rect">
          <a:avLst/>
        </a:prstGeom>
      </cdr:spPr>
      <cdr:txBody>
        <a:bodyPr xmlns:a="http://schemas.openxmlformats.org/drawingml/2006/main" wrap="square"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800">
              <a:solidFill>
                <a:schemeClr val="tx2">
                  <a:lumMod val="60000"/>
                  <a:lumOff val="40000"/>
                </a:schemeClr>
              </a:solidFill>
              <a:latin typeface="Calibri" panose="020F0502020204030204" pitchFamily="34" charset="0"/>
              <a:ea typeface="Calibri" panose="020F0502020204030204" pitchFamily="34" charset="0"/>
              <a:cs typeface="Calibri" panose="020F0502020204030204" pitchFamily="34" charset="0"/>
            </a:rPr>
            <a:t>Médiane</a:t>
          </a:r>
        </a:p>
      </cdr:txBody>
    </cdr:sp>
  </cdr:relSizeAnchor>
  <cdr:relSizeAnchor xmlns:cdr="http://schemas.openxmlformats.org/drawingml/2006/chartDrawing">
    <cdr:from>
      <cdr:x>0.35001</cdr:x>
      <cdr:y>0.04918</cdr:y>
    </cdr:from>
    <cdr:to>
      <cdr:x>0.44078</cdr:x>
      <cdr:y>0.10447</cdr:y>
    </cdr:to>
    <cdr:sp macro="" textlink="">
      <cdr:nvSpPr>
        <cdr:cNvPr id="6" name="ZoneTexte 5">
          <a:extLst xmlns:a="http://schemas.openxmlformats.org/drawingml/2006/main">
            <a:ext uri="{FF2B5EF4-FFF2-40B4-BE49-F238E27FC236}">
              <a16:creationId xmlns:a16="http://schemas.microsoft.com/office/drawing/2014/main" id="{E073B592-DF54-619F-E344-E9C6657DDC9B}"/>
            </a:ext>
          </a:extLst>
        </cdr:cNvPr>
        <cdr:cNvSpPr txBox="1"/>
      </cdr:nvSpPr>
      <cdr:spPr>
        <a:xfrm xmlns:a="http://schemas.openxmlformats.org/drawingml/2006/main">
          <a:off x="2130449" y="135556"/>
          <a:ext cx="552496" cy="15239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fr-FR" sz="800">
              <a:solidFill>
                <a:srgbClr val="0066CC"/>
              </a:solidFill>
              <a:latin typeface="Calibri" panose="020F0502020204030204" pitchFamily="34" charset="0"/>
              <a:ea typeface="Calibri" panose="020F0502020204030204" pitchFamily="34" charset="0"/>
              <a:cs typeface="Calibri" panose="020F0502020204030204" pitchFamily="34" charset="0"/>
            </a:rPr>
            <a:t>2e décile</a:t>
          </a:r>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114300</xdr:colOff>
      <xdr:row>1</xdr:row>
      <xdr:rowOff>85726</xdr:rowOff>
    </xdr:from>
    <xdr:to>
      <xdr:col>5</xdr:col>
      <xdr:colOff>105640</xdr:colOff>
      <xdr:row>16</xdr:row>
      <xdr:rowOff>152401</xdr:rowOff>
    </xdr:to>
    <xdr:graphicFrame macro="">
      <xdr:nvGraphicFramePr>
        <xdr:cNvPr id="2" name="Graphique 2">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125556</xdr:colOff>
      <xdr:row>18</xdr:row>
      <xdr:rowOff>15587</xdr:rowOff>
    </xdr:from>
    <xdr:to>
      <xdr:col>5</xdr:col>
      <xdr:colOff>114299</xdr:colOff>
      <xdr:row>33</xdr:row>
      <xdr:rowOff>72737</xdr:rowOff>
    </xdr:to>
    <xdr:graphicFrame macro="">
      <xdr:nvGraphicFramePr>
        <xdr:cNvPr id="3" name="Graphique 2">
          <a:extLst>
            <a:ext uri="{FF2B5EF4-FFF2-40B4-BE49-F238E27FC236}">
              <a16:creationId xmlns:a16="http://schemas.microsoft.com/office/drawing/2014/main" id="{BCD11579-4377-4815-8964-F5BD1D42B8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104775</xdr:colOff>
      <xdr:row>34</xdr:row>
      <xdr:rowOff>38100</xdr:rowOff>
    </xdr:from>
    <xdr:to>
      <xdr:col>5</xdr:col>
      <xdr:colOff>94616</xdr:colOff>
      <xdr:row>43</xdr:row>
      <xdr:rowOff>0</xdr:rowOff>
    </xdr:to>
    <xdr:graphicFrame macro="">
      <xdr:nvGraphicFramePr>
        <xdr:cNvPr id="5" name="Graphique 4">
          <a:extLst>
            <a:ext uri="{FF2B5EF4-FFF2-40B4-BE49-F238E27FC236}">
              <a16:creationId xmlns:a16="http://schemas.microsoft.com/office/drawing/2014/main" id="{F62F4AB6-59DC-478F-BB63-7B0E34D50A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190500</xdr:colOff>
      <xdr:row>18</xdr:row>
      <xdr:rowOff>133350</xdr:rowOff>
    </xdr:from>
    <xdr:to>
      <xdr:col>3</xdr:col>
      <xdr:colOff>276476</xdr:colOff>
      <xdr:row>20</xdr:row>
      <xdr:rowOff>27</xdr:rowOff>
    </xdr:to>
    <xdr:pic>
      <xdr:nvPicPr>
        <xdr:cNvPr id="9" name="Image 8">
          <a:extLst>
            <a:ext uri="{FF2B5EF4-FFF2-40B4-BE49-F238E27FC236}">
              <a16:creationId xmlns:a16="http://schemas.microsoft.com/office/drawing/2014/main" id="{48D9C384-1659-E313-4D4C-25A0DAF3D3BB}"/>
            </a:ext>
          </a:extLst>
        </xdr:cNvPr>
        <xdr:cNvPicPr>
          <a:picLocks noChangeAspect="1"/>
        </xdr:cNvPicPr>
      </xdr:nvPicPr>
      <xdr:blipFill>
        <a:blip xmlns:r="http://schemas.openxmlformats.org/officeDocument/2006/relationships" r:embed="rId4"/>
        <a:stretch>
          <a:fillRect/>
        </a:stretch>
      </xdr:blipFill>
      <xdr:spPr>
        <a:xfrm>
          <a:off x="3257550" y="3048000"/>
          <a:ext cx="1800476" cy="190527"/>
        </a:xfrm>
        <a:prstGeom prst="rect">
          <a:avLst/>
        </a:prstGeom>
      </xdr:spPr>
    </xdr:pic>
    <xdr:clientData/>
  </xdr:twoCellAnchor>
  <xdr:twoCellAnchor editAs="oneCell">
    <xdr:from>
      <xdr:col>1</xdr:col>
      <xdr:colOff>142875</xdr:colOff>
      <xdr:row>34</xdr:row>
      <xdr:rowOff>152400</xdr:rowOff>
    </xdr:from>
    <xdr:to>
      <xdr:col>3</xdr:col>
      <xdr:colOff>286009</xdr:colOff>
      <xdr:row>36</xdr:row>
      <xdr:rowOff>24</xdr:rowOff>
    </xdr:to>
    <xdr:pic>
      <xdr:nvPicPr>
        <xdr:cNvPr id="10" name="Image 9">
          <a:extLst>
            <a:ext uri="{FF2B5EF4-FFF2-40B4-BE49-F238E27FC236}">
              <a16:creationId xmlns:a16="http://schemas.microsoft.com/office/drawing/2014/main" id="{1BB03343-156F-B92D-2E50-B0CCEC327A9C}"/>
            </a:ext>
          </a:extLst>
        </xdr:cNvPr>
        <xdr:cNvPicPr>
          <a:picLocks noChangeAspect="1"/>
        </xdr:cNvPicPr>
      </xdr:nvPicPr>
      <xdr:blipFill>
        <a:blip xmlns:r="http://schemas.openxmlformats.org/officeDocument/2006/relationships" r:embed="rId5"/>
        <a:stretch>
          <a:fillRect/>
        </a:stretch>
      </xdr:blipFill>
      <xdr:spPr>
        <a:xfrm>
          <a:off x="3209925" y="5657850"/>
          <a:ext cx="1857634" cy="171474"/>
        </a:xfrm>
        <a:prstGeom prst="rect">
          <a:avLst/>
        </a:prstGeom>
      </xdr:spPr>
    </xdr:pic>
    <xdr:clientData/>
  </xdr:twoCellAnchor>
</xdr:wsDr>
</file>

<file path=xl/drawings/drawing4.xml><?xml version="1.0" encoding="utf-8"?>
<c:userShapes xmlns:c="http://schemas.openxmlformats.org/drawingml/2006/chart">
  <cdr:relSizeAnchor xmlns:cdr="http://schemas.openxmlformats.org/drawingml/2006/chartDrawing">
    <cdr:from>
      <cdr:x>0.48941</cdr:x>
      <cdr:y>0.04707</cdr:y>
    </cdr:from>
    <cdr:to>
      <cdr:x>0.76695</cdr:x>
      <cdr:y>0.12342</cdr:y>
    </cdr:to>
    <cdr:pic>
      <cdr:nvPicPr>
        <cdr:cNvPr id="2" name="Image 1">
          <a:extLst xmlns:a="http://schemas.openxmlformats.org/drawingml/2006/main">
            <a:ext uri="{FF2B5EF4-FFF2-40B4-BE49-F238E27FC236}">
              <a16:creationId xmlns:a16="http://schemas.microsoft.com/office/drawing/2014/main" id="{48D9C384-1659-E313-4D4C-25A0DAF3D3B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3175000" y="117475"/>
          <a:ext cx="1800476" cy="190527"/>
        </a:xfrm>
        <a:prstGeom xmlns:a="http://schemas.openxmlformats.org/drawingml/2006/main" prst="rect">
          <a:avLst/>
        </a:prstGeom>
      </cdr:spPr>
    </cdr:pic>
  </cdr:relSizeAnchor>
</c:userShapes>
</file>

<file path=xl/drawings/drawing5.xml><?xml version="1.0" encoding="utf-8"?>
<xdr:wsDr xmlns:xdr="http://schemas.openxmlformats.org/drawingml/2006/spreadsheetDrawing" xmlns:a="http://schemas.openxmlformats.org/drawingml/2006/main">
  <xdr:twoCellAnchor>
    <xdr:from>
      <xdr:col>0</xdr:col>
      <xdr:colOff>250781</xdr:colOff>
      <xdr:row>2</xdr:row>
      <xdr:rowOff>302601</xdr:rowOff>
    </xdr:from>
    <xdr:to>
      <xdr:col>3</xdr:col>
      <xdr:colOff>136770</xdr:colOff>
      <xdr:row>15</xdr:row>
      <xdr:rowOff>153664</xdr:rowOff>
    </xdr:to>
    <xdr:graphicFrame macro="">
      <xdr:nvGraphicFramePr>
        <xdr:cNvPr id="6" name="Graphique 5">
          <a:extLst>
            <a:ext uri="{FF2B5EF4-FFF2-40B4-BE49-F238E27FC236}">
              <a16:creationId xmlns:a16="http://schemas.microsoft.com/office/drawing/2014/main" id="{ED00ABC3-B983-6365-08C3-CB968B79471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402981</xdr:colOff>
      <xdr:row>8</xdr:row>
      <xdr:rowOff>95250</xdr:rowOff>
    </xdr:from>
    <xdr:to>
      <xdr:col>0</xdr:col>
      <xdr:colOff>1770981</xdr:colOff>
      <xdr:row>8</xdr:row>
      <xdr:rowOff>95250</xdr:rowOff>
    </xdr:to>
    <xdr:cxnSp macro="">
      <xdr:nvCxnSpPr>
        <xdr:cNvPr id="8" name="Connecteur droit 7">
          <a:extLst>
            <a:ext uri="{FF2B5EF4-FFF2-40B4-BE49-F238E27FC236}">
              <a16:creationId xmlns:a16="http://schemas.microsoft.com/office/drawing/2014/main" id="{22146188-48F1-49A2-F746-44A54FF3A4B2}"/>
            </a:ext>
          </a:extLst>
        </xdr:cNvPr>
        <xdr:cNvCxnSpPr/>
      </xdr:nvCxnSpPr>
      <xdr:spPr>
        <a:xfrm flipH="1">
          <a:off x="402981" y="2014904"/>
          <a:ext cx="1368000" cy="0"/>
        </a:xfrm>
        <a:prstGeom prst="line">
          <a:avLst/>
        </a:prstGeom>
        <a:ln>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424962</xdr:colOff>
      <xdr:row>8</xdr:row>
      <xdr:rowOff>183173</xdr:rowOff>
    </xdr:from>
    <xdr:to>
      <xdr:col>0</xdr:col>
      <xdr:colOff>703385</xdr:colOff>
      <xdr:row>13</xdr:row>
      <xdr:rowOff>109904</xdr:rowOff>
    </xdr:to>
    <xdr:sp macro="" textlink="">
      <xdr:nvSpPr>
        <xdr:cNvPr id="9" name="ZoneTexte 8">
          <a:extLst>
            <a:ext uri="{FF2B5EF4-FFF2-40B4-BE49-F238E27FC236}">
              <a16:creationId xmlns:a16="http://schemas.microsoft.com/office/drawing/2014/main" id="{8107C285-E5D4-1CC5-2216-B46A38FF2B21}"/>
            </a:ext>
          </a:extLst>
        </xdr:cNvPr>
        <xdr:cNvSpPr txBox="1"/>
      </xdr:nvSpPr>
      <xdr:spPr>
        <a:xfrm>
          <a:off x="424962" y="2102827"/>
          <a:ext cx="278423" cy="9158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lstStyle/>
        <a:p>
          <a:pPr algn="ctr"/>
          <a:r>
            <a:rPr lang="fr-FR" sz="900">
              <a:latin typeface="Calibri" panose="020F0502020204030204" pitchFamily="34" charset="0"/>
              <a:ea typeface="Calibri" panose="020F0502020204030204" pitchFamily="34" charset="0"/>
              <a:cs typeface="Calibri" panose="020F0502020204030204" pitchFamily="34" charset="0"/>
            </a:rPr>
            <a:t>1er degré</a:t>
          </a:r>
        </a:p>
      </xdr:txBody>
    </xdr:sp>
    <xdr:clientData/>
  </xdr:twoCellAnchor>
  <xdr:twoCellAnchor>
    <xdr:from>
      <xdr:col>0</xdr:col>
      <xdr:colOff>416170</xdr:colOff>
      <xdr:row>3</xdr:row>
      <xdr:rowOff>86457</xdr:rowOff>
    </xdr:from>
    <xdr:to>
      <xdr:col>0</xdr:col>
      <xdr:colOff>674077</xdr:colOff>
      <xdr:row>8</xdr:row>
      <xdr:rowOff>13187</xdr:rowOff>
    </xdr:to>
    <xdr:sp macro="" textlink="">
      <xdr:nvSpPr>
        <xdr:cNvPr id="10" name="ZoneTexte 9">
          <a:extLst>
            <a:ext uri="{FF2B5EF4-FFF2-40B4-BE49-F238E27FC236}">
              <a16:creationId xmlns:a16="http://schemas.microsoft.com/office/drawing/2014/main" id="{3DD34C4A-388D-4B48-85E8-556ED85AA984}"/>
            </a:ext>
          </a:extLst>
        </xdr:cNvPr>
        <xdr:cNvSpPr txBox="1"/>
      </xdr:nvSpPr>
      <xdr:spPr>
        <a:xfrm>
          <a:off x="416170" y="1016976"/>
          <a:ext cx="257907" cy="9158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lstStyle/>
        <a:p>
          <a:pPr algn="ctr"/>
          <a:r>
            <a:rPr lang="fr-FR" sz="900">
              <a:latin typeface="Calibri" panose="020F0502020204030204" pitchFamily="34" charset="0"/>
              <a:ea typeface="Calibri" panose="020F0502020204030204" pitchFamily="34" charset="0"/>
              <a:cs typeface="Calibri" panose="020F0502020204030204" pitchFamily="34" charset="0"/>
            </a:rPr>
            <a:t>2nd degré</a:t>
          </a:r>
        </a:p>
      </xdr:txBody>
    </xdr:sp>
    <xdr:clientData/>
  </xdr:twoCellAnchor>
</xdr:wsDr>
</file>

<file path=xl/drawings/drawing6.xml><?xml version="1.0" encoding="utf-8"?>
<c:userShapes xmlns:c="http://schemas.openxmlformats.org/drawingml/2006/chart">
  <cdr:relSizeAnchor xmlns:cdr="http://schemas.openxmlformats.org/drawingml/2006/chartDrawing">
    <cdr:from>
      <cdr:x>0.38386</cdr:x>
      <cdr:y>0.05554</cdr:y>
    </cdr:from>
    <cdr:to>
      <cdr:x>0.49036</cdr:x>
      <cdr:y>0.11189</cdr:y>
    </cdr:to>
    <cdr:sp macro="" textlink="">
      <cdr:nvSpPr>
        <cdr:cNvPr id="2" name="ZoneTexte 1">
          <a:extLst xmlns:a="http://schemas.openxmlformats.org/drawingml/2006/main">
            <a:ext uri="{FF2B5EF4-FFF2-40B4-BE49-F238E27FC236}">
              <a16:creationId xmlns:a16="http://schemas.microsoft.com/office/drawing/2014/main" id="{DC0437E9-20D6-54F0-1F84-715841F9310A}"/>
            </a:ext>
          </a:extLst>
        </cdr:cNvPr>
        <cdr:cNvSpPr txBox="1"/>
      </cdr:nvSpPr>
      <cdr:spPr>
        <a:xfrm xmlns:a="http://schemas.openxmlformats.org/drawingml/2006/main">
          <a:off x="2335624" y="151668"/>
          <a:ext cx="648000" cy="153865"/>
        </a:xfrm>
        <a:prstGeom xmlns:a="http://schemas.openxmlformats.org/drawingml/2006/main" prst="rect">
          <a:avLst/>
        </a:prstGeom>
      </cdr:spPr>
      <cdr:txBody>
        <a:bodyPr xmlns:a="http://schemas.openxmlformats.org/drawingml/2006/main" vertOverflow="clip" wrap="square" rtlCol="0" anchor="ctr" anchorCtr="1"/>
        <a:lstStyle xmlns:a="http://schemas.openxmlformats.org/drawingml/2006/main"/>
        <a:p xmlns:a="http://schemas.openxmlformats.org/drawingml/2006/main">
          <a:r>
            <a:rPr lang="fr-FR" sz="800">
              <a:solidFill>
                <a:schemeClr val="accent1">
                  <a:lumMod val="75000"/>
                </a:schemeClr>
              </a:solidFill>
              <a:latin typeface="Calibri" panose="020F0502020204030204" pitchFamily="34" charset="0"/>
              <a:ea typeface="Calibri" panose="020F0502020204030204" pitchFamily="34" charset="0"/>
              <a:cs typeface="Calibri" panose="020F0502020204030204" pitchFamily="34" charset="0"/>
            </a:rPr>
            <a:t>1er décile</a:t>
          </a:r>
        </a:p>
      </cdr:txBody>
    </cdr:sp>
  </cdr:relSizeAnchor>
  <cdr:relSizeAnchor xmlns:cdr="http://schemas.openxmlformats.org/drawingml/2006/chartDrawing">
    <cdr:from>
      <cdr:x>0.76337</cdr:x>
      <cdr:y>0.0508</cdr:y>
    </cdr:from>
    <cdr:to>
      <cdr:x>0.86987</cdr:x>
      <cdr:y>0.10715</cdr:y>
    </cdr:to>
    <cdr:sp macro="" textlink="">
      <cdr:nvSpPr>
        <cdr:cNvPr id="3" name="ZoneTexte 1">
          <a:extLst xmlns:a="http://schemas.openxmlformats.org/drawingml/2006/main">
            <a:ext uri="{FF2B5EF4-FFF2-40B4-BE49-F238E27FC236}">
              <a16:creationId xmlns:a16="http://schemas.microsoft.com/office/drawing/2014/main" id="{6C945B10-6F9A-3F55-742C-3234FBE83DD8}"/>
            </a:ext>
          </a:extLst>
        </cdr:cNvPr>
        <cdr:cNvSpPr txBox="1"/>
      </cdr:nvSpPr>
      <cdr:spPr>
        <a:xfrm xmlns:a="http://schemas.openxmlformats.org/drawingml/2006/main">
          <a:off x="4644780" y="138723"/>
          <a:ext cx="648000" cy="153865"/>
        </a:xfrm>
        <a:prstGeom xmlns:a="http://schemas.openxmlformats.org/drawingml/2006/main" prst="rect">
          <a:avLst/>
        </a:prstGeom>
      </cdr:spPr>
      <cdr:txBody>
        <a:bodyPr xmlns:a="http://schemas.openxmlformats.org/drawingml/2006/main" wrap="square"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800">
              <a:solidFill>
                <a:schemeClr val="accent1">
                  <a:lumMod val="50000"/>
                </a:schemeClr>
              </a:solidFill>
              <a:latin typeface="Calibri" panose="020F0502020204030204" pitchFamily="34" charset="0"/>
              <a:ea typeface="Calibri" panose="020F0502020204030204" pitchFamily="34" charset="0"/>
              <a:cs typeface="Calibri" panose="020F0502020204030204" pitchFamily="34" charset="0"/>
            </a:rPr>
            <a:t>9e décile</a:t>
          </a:r>
        </a:p>
      </cdr:txBody>
    </cdr:sp>
  </cdr:relSizeAnchor>
  <cdr:relSizeAnchor xmlns:cdr="http://schemas.openxmlformats.org/drawingml/2006/chartDrawing">
    <cdr:from>
      <cdr:x>0.58876</cdr:x>
      <cdr:y>0.05617</cdr:y>
    </cdr:from>
    <cdr:to>
      <cdr:x>0.69526</cdr:x>
      <cdr:y>0.11252</cdr:y>
    </cdr:to>
    <cdr:sp macro="" textlink="">
      <cdr:nvSpPr>
        <cdr:cNvPr id="5" name="ZoneTexte 1">
          <a:extLst xmlns:a="http://schemas.openxmlformats.org/drawingml/2006/main">
            <a:ext uri="{FF2B5EF4-FFF2-40B4-BE49-F238E27FC236}">
              <a16:creationId xmlns:a16="http://schemas.microsoft.com/office/drawing/2014/main" id="{0D0EADC1-587B-BE22-DFE6-5931E0249311}"/>
            </a:ext>
          </a:extLst>
        </cdr:cNvPr>
        <cdr:cNvSpPr txBox="1"/>
      </cdr:nvSpPr>
      <cdr:spPr>
        <a:xfrm xmlns:a="http://schemas.openxmlformats.org/drawingml/2006/main">
          <a:off x="3582377" y="153377"/>
          <a:ext cx="648000" cy="153865"/>
        </a:xfrm>
        <a:prstGeom xmlns:a="http://schemas.openxmlformats.org/drawingml/2006/main" prst="rect">
          <a:avLst/>
        </a:prstGeom>
      </cdr:spPr>
      <cdr:txBody>
        <a:bodyPr xmlns:a="http://schemas.openxmlformats.org/drawingml/2006/main" wrap="square"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800">
              <a:solidFill>
                <a:srgbClr val="EF6F00"/>
              </a:solidFill>
              <a:latin typeface="Calibri" panose="020F0502020204030204" pitchFamily="34" charset="0"/>
              <a:ea typeface="Calibri" panose="020F0502020204030204" pitchFamily="34" charset="0"/>
              <a:cs typeface="Calibri" panose="020F0502020204030204" pitchFamily="34" charset="0"/>
            </a:rPr>
            <a:t>Moyenne</a:t>
          </a:r>
        </a:p>
      </cdr:txBody>
    </cdr:sp>
  </cdr:relSizeAnchor>
  <cdr:relSizeAnchor xmlns:cdr="http://schemas.openxmlformats.org/drawingml/2006/chartDrawing">
    <cdr:from>
      <cdr:x>0.51276</cdr:x>
      <cdr:y>0.05955</cdr:y>
    </cdr:from>
    <cdr:to>
      <cdr:x>0.60353</cdr:x>
      <cdr:y>0.11484</cdr:y>
    </cdr:to>
    <cdr:sp macro="" textlink="">
      <cdr:nvSpPr>
        <cdr:cNvPr id="6" name="ZoneTexte 5">
          <a:extLst xmlns:a="http://schemas.openxmlformats.org/drawingml/2006/main">
            <a:ext uri="{FF2B5EF4-FFF2-40B4-BE49-F238E27FC236}">
              <a16:creationId xmlns:a16="http://schemas.microsoft.com/office/drawing/2014/main" id="{E073B592-DF54-619F-E344-E9C6657DDC9B}"/>
            </a:ext>
          </a:extLst>
        </cdr:cNvPr>
        <cdr:cNvSpPr txBox="1"/>
      </cdr:nvSpPr>
      <cdr:spPr>
        <a:xfrm xmlns:a="http://schemas.openxmlformats.org/drawingml/2006/main">
          <a:off x="3121069" y="164124"/>
          <a:ext cx="552450" cy="15240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fr-FR" sz="800">
              <a:solidFill>
                <a:schemeClr val="accent5"/>
              </a:solidFill>
              <a:latin typeface="Calibri" panose="020F0502020204030204" pitchFamily="34" charset="0"/>
              <a:ea typeface="Calibri" panose="020F0502020204030204" pitchFamily="34" charset="0"/>
              <a:cs typeface="Calibri" panose="020F0502020204030204" pitchFamily="34" charset="0"/>
            </a:rPr>
            <a:t>Médiane</a:t>
          </a:r>
        </a:p>
      </cdr:txBody>
    </cdr:sp>
  </cdr:relSizeAnchor>
</c:userShapes>
</file>

<file path=xl/drawings/drawing7.xml><?xml version="1.0" encoding="utf-8"?>
<xdr:wsDr xmlns:xdr="http://schemas.openxmlformats.org/drawingml/2006/spreadsheetDrawing" xmlns:a="http://schemas.openxmlformats.org/drawingml/2006/main">
  <xdr:twoCellAnchor>
    <xdr:from>
      <xdr:col>2</xdr:col>
      <xdr:colOff>40087</xdr:colOff>
      <xdr:row>4</xdr:row>
      <xdr:rowOff>159763</xdr:rowOff>
    </xdr:from>
    <xdr:to>
      <xdr:col>7</xdr:col>
      <xdr:colOff>484735</xdr:colOff>
      <xdr:row>5</xdr:row>
      <xdr:rowOff>181067</xdr:rowOff>
    </xdr:to>
    <xdr:sp macro="" textlink="">
      <xdr:nvSpPr>
        <xdr:cNvPr id="2" name="Arc 1">
          <a:extLst>
            <a:ext uri="{FF2B5EF4-FFF2-40B4-BE49-F238E27FC236}">
              <a16:creationId xmlns:a16="http://schemas.microsoft.com/office/drawing/2014/main" id="{00000000-0008-0000-0D00-000002000000}"/>
            </a:ext>
          </a:extLst>
        </xdr:cNvPr>
        <xdr:cNvSpPr/>
      </xdr:nvSpPr>
      <xdr:spPr>
        <a:xfrm rot="5400000" flipH="1">
          <a:off x="2980671" y="-256696"/>
          <a:ext cx="507079" cy="3397398"/>
        </a:xfrm>
        <a:prstGeom prst="arc">
          <a:avLst>
            <a:gd name="adj1" fmla="val 16093105"/>
            <a:gd name="adj2" fmla="val 0"/>
          </a:avLst>
        </a:prstGeom>
        <a:ln w="952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fr-FR"/>
        </a:p>
      </xdr:txBody>
    </xdr:sp>
    <xdr:clientData/>
  </xdr:twoCellAnchor>
  <xdr:twoCellAnchor>
    <xdr:from>
      <xdr:col>3</xdr:col>
      <xdr:colOff>9525</xdr:colOff>
      <xdr:row>4</xdr:row>
      <xdr:rowOff>810</xdr:rowOff>
    </xdr:from>
    <xdr:to>
      <xdr:col>4</xdr:col>
      <xdr:colOff>418726</xdr:colOff>
      <xdr:row>4</xdr:row>
      <xdr:rowOff>200025</xdr:rowOff>
    </xdr:to>
    <xdr:sp macro="" textlink="">
      <xdr:nvSpPr>
        <xdr:cNvPr id="3" name="Flèche courbée vers le bas 2">
          <a:extLst>
            <a:ext uri="{FF2B5EF4-FFF2-40B4-BE49-F238E27FC236}">
              <a16:creationId xmlns:a16="http://schemas.microsoft.com/office/drawing/2014/main" id="{00000000-0008-0000-0D00-000003000000}"/>
            </a:ext>
          </a:extLst>
        </xdr:cNvPr>
        <xdr:cNvSpPr/>
      </xdr:nvSpPr>
      <xdr:spPr>
        <a:xfrm>
          <a:off x="2319844" y="1030321"/>
          <a:ext cx="838839" cy="199215"/>
        </a:xfrm>
        <a:prstGeom prst="curvedDownArrow">
          <a:avLst>
            <a:gd name="adj1" fmla="val 25000"/>
            <a:gd name="adj2" fmla="val 50000"/>
            <a:gd name="adj3" fmla="val 27035"/>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twoCellAnchor>
    <xdr:from>
      <xdr:col>0</xdr:col>
      <xdr:colOff>302977</xdr:colOff>
      <xdr:row>4</xdr:row>
      <xdr:rowOff>176908</xdr:rowOff>
    </xdr:from>
    <xdr:to>
      <xdr:col>5</xdr:col>
      <xdr:colOff>644822</xdr:colOff>
      <xdr:row>5</xdr:row>
      <xdr:rowOff>190499</xdr:rowOff>
    </xdr:to>
    <xdr:sp macro="" textlink="">
      <xdr:nvSpPr>
        <xdr:cNvPr id="4" name="Arc 3">
          <a:extLst>
            <a:ext uri="{FF2B5EF4-FFF2-40B4-BE49-F238E27FC236}">
              <a16:creationId xmlns:a16="http://schemas.microsoft.com/office/drawing/2014/main" id="{00000000-0008-0000-0D00-000004000000}"/>
            </a:ext>
          </a:extLst>
        </xdr:cNvPr>
        <xdr:cNvSpPr/>
      </xdr:nvSpPr>
      <xdr:spPr>
        <a:xfrm rot="16200000">
          <a:off x="1886329" y="-215819"/>
          <a:ext cx="499366" cy="3342220"/>
        </a:xfrm>
        <a:prstGeom prst="arc">
          <a:avLst>
            <a:gd name="adj1" fmla="val 16093105"/>
            <a:gd name="adj2" fmla="val 0"/>
          </a:avLst>
        </a:prstGeom>
        <a:ln w="952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fr-FR"/>
        </a:p>
      </xdr:txBody>
    </xdr:sp>
    <xdr:clientData/>
  </xdr:twoCellAnchor>
  <xdr:twoCellAnchor>
    <xdr:from>
      <xdr:col>3</xdr:col>
      <xdr:colOff>9525</xdr:colOff>
      <xdr:row>6</xdr:row>
      <xdr:rowOff>106680</xdr:rowOff>
    </xdr:from>
    <xdr:to>
      <xdr:col>4</xdr:col>
      <xdr:colOff>398860</xdr:colOff>
      <xdr:row>6</xdr:row>
      <xdr:rowOff>208359</xdr:rowOff>
    </xdr:to>
    <xdr:sp macro="" textlink="">
      <xdr:nvSpPr>
        <xdr:cNvPr id="5" name="Flèche droite 4">
          <a:extLst>
            <a:ext uri="{FF2B5EF4-FFF2-40B4-BE49-F238E27FC236}">
              <a16:creationId xmlns:a16="http://schemas.microsoft.com/office/drawing/2014/main" id="{00000000-0008-0000-0D00-000005000000}"/>
            </a:ext>
          </a:extLst>
        </xdr:cNvPr>
        <xdr:cNvSpPr/>
      </xdr:nvSpPr>
      <xdr:spPr>
        <a:xfrm>
          <a:off x="2313384" y="2059305"/>
          <a:ext cx="817960" cy="101679"/>
        </a:xfrm>
        <a:prstGeom prst="rightArrow">
          <a:avLst/>
        </a:prstGeom>
        <a:solidFill>
          <a:schemeClr val="accent1"/>
        </a:solidFill>
        <a:ln w="31750" cmpd="thickThin">
          <a:noFill/>
          <a:roun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twoCellAnchor>
    <xdr:from>
      <xdr:col>3</xdr:col>
      <xdr:colOff>9525</xdr:colOff>
      <xdr:row>9</xdr:row>
      <xdr:rowOff>0</xdr:rowOff>
    </xdr:from>
    <xdr:to>
      <xdr:col>4</xdr:col>
      <xdr:colOff>412560</xdr:colOff>
      <xdr:row>10</xdr:row>
      <xdr:rowOff>85725</xdr:rowOff>
    </xdr:to>
    <xdr:sp macro="" textlink="">
      <xdr:nvSpPr>
        <xdr:cNvPr id="6" name="Flèche courbée vers le bas 5">
          <a:extLst>
            <a:ext uri="{FF2B5EF4-FFF2-40B4-BE49-F238E27FC236}">
              <a16:creationId xmlns:a16="http://schemas.microsoft.com/office/drawing/2014/main" id="{00000000-0008-0000-0D00-000006000000}"/>
            </a:ext>
          </a:extLst>
        </xdr:cNvPr>
        <xdr:cNvSpPr/>
      </xdr:nvSpPr>
      <xdr:spPr>
        <a:xfrm>
          <a:off x="2314575" y="2600325"/>
          <a:ext cx="831660" cy="247650"/>
        </a:xfrm>
        <a:prstGeom prst="curvedDownArrow">
          <a:avLst/>
        </a:prstGeom>
        <a:solidFill>
          <a:schemeClr val="accent1">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1</xdr:colOff>
      <xdr:row>2</xdr:row>
      <xdr:rowOff>0</xdr:rowOff>
    </xdr:from>
    <xdr:to>
      <xdr:col>12</xdr:col>
      <xdr:colOff>94501</xdr:colOff>
      <xdr:row>17</xdr:row>
      <xdr:rowOff>40752</xdr:rowOff>
    </xdr:to>
    <xdr:graphicFrame macro="">
      <xdr:nvGraphicFramePr>
        <xdr:cNvPr id="7" name="Graphique 6">
          <a:extLst>
            <a:ext uri="{FF2B5EF4-FFF2-40B4-BE49-F238E27FC236}">
              <a16:creationId xmlns:a16="http://schemas.microsoft.com/office/drawing/2014/main" id="{00000000-0008-0000-0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xdr:row>
      <xdr:rowOff>0</xdr:rowOff>
    </xdr:from>
    <xdr:to>
      <xdr:col>5</xdr:col>
      <xdr:colOff>94500</xdr:colOff>
      <xdr:row>17</xdr:row>
      <xdr:rowOff>40752</xdr:rowOff>
    </xdr:to>
    <xdr:graphicFrame macro="">
      <xdr:nvGraphicFramePr>
        <xdr:cNvPr id="11" name="Graphique 10">
          <a:extLst>
            <a:ext uri="{FF2B5EF4-FFF2-40B4-BE49-F238E27FC236}">
              <a16:creationId xmlns:a16="http://schemas.microsoft.com/office/drawing/2014/main" id="{00000000-0008-0000-0E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9524</xdr:colOff>
      <xdr:row>17</xdr:row>
      <xdr:rowOff>28575</xdr:rowOff>
    </xdr:from>
    <xdr:to>
      <xdr:col>10</xdr:col>
      <xdr:colOff>198524</xdr:colOff>
      <xdr:row>32</xdr:row>
      <xdr:rowOff>78852</xdr:rowOff>
    </xdr:to>
    <xdr:graphicFrame macro="">
      <xdr:nvGraphicFramePr>
        <xdr:cNvPr id="12" name="Graphique 11">
          <a:extLst>
            <a:ext uri="{FF2B5EF4-FFF2-40B4-BE49-F238E27FC236}">
              <a16:creationId xmlns:a16="http://schemas.microsoft.com/office/drawing/2014/main" id="{00000000-0008-0000-0E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xdr:row>
      <xdr:rowOff>0</xdr:rowOff>
    </xdr:from>
    <xdr:to>
      <xdr:col>7</xdr:col>
      <xdr:colOff>474750</xdr:colOff>
      <xdr:row>18</xdr:row>
      <xdr:rowOff>104775</xdr:rowOff>
    </xdr:to>
    <xdr:graphicFrame macro="">
      <xdr:nvGraphicFramePr>
        <xdr:cNvPr id="6" name="Graphique 5">
          <a:extLst>
            <a:ext uri="{FF2B5EF4-FFF2-40B4-BE49-F238E27FC236}">
              <a16:creationId xmlns:a16="http://schemas.microsoft.com/office/drawing/2014/main" id="{00000000-0008-0000-1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98381</xdr:colOff>
      <xdr:row>2</xdr:row>
      <xdr:rowOff>16851</xdr:rowOff>
    </xdr:from>
    <xdr:to>
      <xdr:col>2</xdr:col>
      <xdr:colOff>2051295</xdr:colOff>
      <xdr:row>15</xdr:row>
      <xdr:rowOff>86989</xdr:rowOff>
    </xdr:to>
    <xdr:graphicFrame macro="">
      <xdr:nvGraphicFramePr>
        <xdr:cNvPr id="2" name="Graphique 1">
          <a:extLst>
            <a:ext uri="{FF2B5EF4-FFF2-40B4-BE49-F238E27FC236}">
              <a16:creationId xmlns:a16="http://schemas.microsoft.com/office/drawing/2014/main" id="{49F0FCB8-44BE-4EC4-8DB8-82000C42E9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145806</xdr:colOff>
      <xdr:row>10</xdr:row>
      <xdr:rowOff>171450</xdr:rowOff>
    </xdr:from>
    <xdr:to>
      <xdr:col>0</xdr:col>
      <xdr:colOff>1621806</xdr:colOff>
      <xdr:row>10</xdr:row>
      <xdr:rowOff>171450</xdr:rowOff>
    </xdr:to>
    <xdr:cxnSp macro="">
      <xdr:nvCxnSpPr>
        <xdr:cNvPr id="7" name="Connecteur droit 6">
          <a:extLst>
            <a:ext uri="{FF2B5EF4-FFF2-40B4-BE49-F238E27FC236}">
              <a16:creationId xmlns:a16="http://schemas.microsoft.com/office/drawing/2014/main" id="{8352F617-5445-4FBF-892C-918BA4D0EA7B}"/>
            </a:ext>
          </a:extLst>
        </xdr:cNvPr>
        <xdr:cNvCxnSpPr/>
      </xdr:nvCxnSpPr>
      <xdr:spPr>
        <a:xfrm flipH="1">
          <a:off x="145806" y="2266950"/>
          <a:ext cx="1476000" cy="0"/>
        </a:xfrm>
        <a:prstGeom prst="line">
          <a:avLst/>
        </a:prstGeom>
        <a:ln>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136281</xdr:colOff>
      <xdr:row>8</xdr:row>
      <xdr:rowOff>76200</xdr:rowOff>
    </xdr:from>
    <xdr:to>
      <xdr:col>0</xdr:col>
      <xdr:colOff>1612281</xdr:colOff>
      <xdr:row>8</xdr:row>
      <xdr:rowOff>76200</xdr:rowOff>
    </xdr:to>
    <xdr:cxnSp macro="">
      <xdr:nvCxnSpPr>
        <xdr:cNvPr id="10" name="Connecteur droit 9">
          <a:extLst>
            <a:ext uri="{FF2B5EF4-FFF2-40B4-BE49-F238E27FC236}">
              <a16:creationId xmlns:a16="http://schemas.microsoft.com/office/drawing/2014/main" id="{1E7AC14A-D323-4A2C-AE70-D1C209ADB134}"/>
            </a:ext>
          </a:extLst>
        </xdr:cNvPr>
        <xdr:cNvCxnSpPr/>
      </xdr:nvCxnSpPr>
      <xdr:spPr>
        <a:xfrm flipH="1">
          <a:off x="136281" y="1752600"/>
          <a:ext cx="1476000" cy="0"/>
        </a:xfrm>
        <a:prstGeom prst="line">
          <a:avLst/>
        </a:prstGeom>
        <a:ln>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136281</xdr:colOff>
      <xdr:row>6</xdr:row>
      <xdr:rowOff>0</xdr:rowOff>
    </xdr:from>
    <xdr:to>
      <xdr:col>0</xdr:col>
      <xdr:colOff>1612281</xdr:colOff>
      <xdr:row>6</xdr:row>
      <xdr:rowOff>0</xdr:rowOff>
    </xdr:to>
    <xdr:cxnSp macro="">
      <xdr:nvCxnSpPr>
        <xdr:cNvPr id="11" name="Connecteur droit 10">
          <a:extLst>
            <a:ext uri="{FF2B5EF4-FFF2-40B4-BE49-F238E27FC236}">
              <a16:creationId xmlns:a16="http://schemas.microsoft.com/office/drawing/2014/main" id="{9253527E-9704-4A15-B15B-A5D6B6B51AA1}"/>
            </a:ext>
          </a:extLst>
        </xdr:cNvPr>
        <xdr:cNvCxnSpPr/>
      </xdr:nvCxnSpPr>
      <xdr:spPr>
        <a:xfrm flipH="1">
          <a:off x="136281" y="1257300"/>
          <a:ext cx="1476000" cy="0"/>
        </a:xfrm>
        <a:prstGeom prst="line">
          <a:avLst/>
        </a:prstGeom>
        <a:ln>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c:userShapes xmlns:c="http://schemas.openxmlformats.org/drawingml/2006/chart">
  <cdr:relSizeAnchor xmlns:cdr="http://schemas.openxmlformats.org/drawingml/2006/chartDrawing">
    <cdr:from>
      <cdr:x>0.22894</cdr:x>
      <cdr:y>0.05208</cdr:y>
    </cdr:from>
    <cdr:to>
      <cdr:x>0.33544</cdr:x>
      <cdr:y>0.10843</cdr:y>
    </cdr:to>
    <cdr:sp macro="" textlink="">
      <cdr:nvSpPr>
        <cdr:cNvPr id="2" name="ZoneTexte 1">
          <a:extLst xmlns:a="http://schemas.openxmlformats.org/drawingml/2006/main">
            <a:ext uri="{FF2B5EF4-FFF2-40B4-BE49-F238E27FC236}">
              <a16:creationId xmlns:a16="http://schemas.microsoft.com/office/drawing/2014/main" id="{DC0437E9-20D6-54F0-1F84-715841F9310A}"/>
            </a:ext>
          </a:extLst>
        </cdr:cNvPr>
        <cdr:cNvSpPr txBox="1"/>
      </cdr:nvSpPr>
      <cdr:spPr>
        <a:xfrm xmlns:a="http://schemas.openxmlformats.org/drawingml/2006/main">
          <a:off x="1393490" y="143554"/>
          <a:ext cx="648241" cy="155311"/>
        </a:xfrm>
        <a:prstGeom xmlns:a="http://schemas.openxmlformats.org/drawingml/2006/main" prst="rect">
          <a:avLst/>
        </a:prstGeom>
      </cdr:spPr>
      <cdr:txBody>
        <a:bodyPr xmlns:a="http://schemas.openxmlformats.org/drawingml/2006/main" vertOverflow="clip" wrap="square" rtlCol="0" anchor="ctr" anchorCtr="1"/>
        <a:lstStyle xmlns:a="http://schemas.openxmlformats.org/drawingml/2006/main"/>
        <a:p xmlns:a="http://schemas.openxmlformats.org/drawingml/2006/main">
          <a:r>
            <a:rPr lang="fr-FR" sz="800">
              <a:solidFill>
                <a:schemeClr val="accent1">
                  <a:lumMod val="75000"/>
                </a:schemeClr>
              </a:solidFill>
              <a:latin typeface="Calibri" panose="020F0502020204030204" pitchFamily="34" charset="0"/>
              <a:ea typeface="Calibri" panose="020F0502020204030204" pitchFamily="34" charset="0"/>
              <a:cs typeface="Calibri" panose="020F0502020204030204" pitchFamily="34" charset="0"/>
            </a:rPr>
            <a:t>1er</a:t>
          </a:r>
          <a:r>
            <a:rPr lang="fr-FR" sz="800">
              <a:solidFill>
                <a:srgbClr val="169B62"/>
              </a:solidFill>
              <a:latin typeface="Calibri" panose="020F0502020204030204" pitchFamily="34" charset="0"/>
              <a:ea typeface="Calibri" panose="020F0502020204030204" pitchFamily="34" charset="0"/>
              <a:cs typeface="Calibri" panose="020F0502020204030204" pitchFamily="34" charset="0"/>
            </a:rPr>
            <a:t> </a:t>
          </a:r>
          <a:r>
            <a:rPr lang="fr-FR" sz="800">
              <a:solidFill>
                <a:schemeClr val="accent1">
                  <a:lumMod val="75000"/>
                </a:schemeClr>
              </a:solidFill>
              <a:latin typeface="Calibri" panose="020F0502020204030204" pitchFamily="34" charset="0"/>
              <a:ea typeface="Calibri" panose="020F0502020204030204" pitchFamily="34" charset="0"/>
              <a:cs typeface="Calibri" panose="020F0502020204030204" pitchFamily="34" charset="0"/>
            </a:rPr>
            <a:t>décile</a:t>
          </a:r>
        </a:p>
      </cdr:txBody>
    </cdr:sp>
  </cdr:relSizeAnchor>
  <cdr:relSizeAnchor xmlns:cdr="http://schemas.openxmlformats.org/drawingml/2006/chartDrawing">
    <cdr:from>
      <cdr:x>0.58028</cdr:x>
      <cdr:y>0.05426</cdr:y>
    </cdr:from>
    <cdr:to>
      <cdr:x>0.68678</cdr:x>
      <cdr:y>0.10447</cdr:y>
    </cdr:to>
    <cdr:sp macro="" textlink="">
      <cdr:nvSpPr>
        <cdr:cNvPr id="3" name="ZoneTexte 1">
          <a:extLst xmlns:a="http://schemas.openxmlformats.org/drawingml/2006/main">
            <a:ext uri="{FF2B5EF4-FFF2-40B4-BE49-F238E27FC236}">
              <a16:creationId xmlns:a16="http://schemas.microsoft.com/office/drawing/2014/main" id="{6C945B10-6F9A-3F55-742C-3234FBE83DD8}"/>
            </a:ext>
          </a:extLst>
        </cdr:cNvPr>
        <cdr:cNvSpPr txBox="1"/>
      </cdr:nvSpPr>
      <cdr:spPr>
        <a:xfrm xmlns:a="http://schemas.openxmlformats.org/drawingml/2006/main">
          <a:off x="3532027" y="149551"/>
          <a:ext cx="648241" cy="138398"/>
        </a:xfrm>
        <a:prstGeom xmlns:a="http://schemas.openxmlformats.org/drawingml/2006/main" prst="rect">
          <a:avLst/>
        </a:prstGeom>
      </cdr:spPr>
      <cdr:txBody>
        <a:bodyPr xmlns:a="http://schemas.openxmlformats.org/drawingml/2006/main" wrap="square"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800">
              <a:solidFill>
                <a:schemeClr val="accent1">
                  <a:lumMod val="50000"/>
                </a:schemeClr>
              </a:solidFill>
              <a:latin typeface="Calibri" panose="020F0502020204030204" pitchFamily="34" charset="0"/>
              <a:ea typeface="Calibri" panose="020F0502020204030204" pitchFamily="34" charset="0"/>
              <a:cs typeface="Calibri" panose="020F0502020204030204" pitchFamily="34" charset="0"/>
            </a:rPr>
            <a:t>9e</a:t>
          </a:r>
          <a:r>
            <a:rPr lang="fr-FR" sz="800">
              <a:solidFill>
                <a:srgbClr val="FF9940"/>
              </a:solidFill>
              <a:latin typeface="Calibri" panose="020F0502020204030204" pitchFamily="34" charset="0"/>
              <a:ea typeface="Calibri" panose="020F0502020204030204" pitchFamily="34" charset="0"/>
              <a:cs typeface="Calibri" panose="020F0502020204030204" pitchFamily="34" charset="0"/>
            </a:rPr>
            <a:t> </a:t>
          </a:r>
          <a:r>
            <a:rPr lang="fr-FR" sz="800">
              <a:solidFill>
                <a:schemeClr val="accent1">
                  <a:lumMod val="50000"/>
                </a:schemeClr>
              </a:solidFill>
              <a:latin typeface="Calibri" panose="020F0502020204030204" pitchFamily="34" charset="0"/>
              <a:ea typeface="Calibri" panose="020F0502020204030204" pitchFamily="34" charset="0"/>
              <a:cs typeface="Calibri" panose="020F0502020204030204" pitchFamily="34" charset="0"/>
            </a:rPr>
            <a:t>décile</a:t>
          </a:r>
        </a:p>
      </cdr:txBody>
    </cdr:sp>
  </cdr:relSizeAnchor>
  <cdr:relSizeAnchor xmlns:cdr="http://schemas.openxmlformats.org/drawingml/2006/chartDrawing">
    <cdr:from>
      <cdr:x>0.30393</cdr:x>
      <cdr:y>0.05194</cdr:y>
    </cdr:from>
    <cdr:to>
      <cdr:x>0.41043</cdr:x>
      <cdr:y>0.10829</cdr:y>
    </cdr:to>
    <cdr:sp macro="" textlink="">
      <cdr:nvSpPr>
        <cdr:cNvPr id="4" name="ZoneTexte 1">
          <a:extLst xmlns:a="http://schemas.openxmlformats.org/drawingml/2006/main">
            <a:ext uri="{FF2B5EF4-FFF2-40B4-BE49-F238E27FC236}">
              <a16:creationId xmlns:a16="http://schemas.microsoft.com/office/drawing/2014/main" id="{8D56E0EB-6966-1CD9-6088-1F8530BA2B3C}"/>
            </a:ext>
          </a:extLst>
        </cdr:cNvPr>
        <cdr:cNvSpPr txBox="1"/>
      </cdr:nvSpPr>
      <cdr:spPr>
        <a:xfrm xmlns:a="http://schemas.openxmlformats.org/drawingml/2006/main">
          <a:off x="1849924" y="143152"/>
          <a:ext cx="648241" cy="155311"/>
        </a:xfrm>
        <a:prstGeom xmlns:a="http://schemas.openxmlformats.org/drawingml/2006/main" prst="rect">
          <a:avLst/>
        </a:prstGeom>
      </cdr:spPr>
      <cdr:txBody>
        <a:bodyPr xmlns:a="http://schemas.openxmlformats.org/drawingml/2006/main" wrap="square"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800">
              <a:solidFill>
                <a:schemeClr val="accent5"/>
              </a:solidFill>
              <a:latin typeface="Calibri" panose="020F0502020204030204" pitchFamily="34" charset="0"/>
              <a:ea typeface="Calibri" panose="020F0502020204030204" pitchFamily="34" charset="0"/>
              <a:cs typeface="Calibri" panose="020F0502020204030204" pitchFamily="34" charset="0"/>
            </a:rPr>
            <a:t>Médiane</a:t>
          </a:r>
        </a:p>
      </cdr:txBody>
    </cdr:sp>
  </cdr:relSizeAnchor>
  <cdr:relSizeAnchor xmlns:cdr="http://schemas.openxmlformats.org/drawingml/2006/chartDrawing">
    <cdr:from>
      <cdr:x>0.37594</cdr:x>
      <cdr:y>0.04926</cdr:y>
    </cdr:from>
    <cdr:to>
      <cdr:x>0.48244</cdr:x>
      <cdr:y>0.10561</cdr:y>
    </cdr:to>
    <cdr:sp macro="" textlink="">
      <cdr:nvSpPr>
        <cdr:cNvPr id="5" name="ZoneTexte 1">
          <a:extLst xmlns:a="http://schemas.openxmlformats.org/drawingml/2006/main">
            <a:ext uri="{FF2B5EF4-FFF2-40B4-BE49-F238E27FC236}">
              <a16:creationId xmlns:a16="http://schemas.microsoft.com/office/drawing/2014/main" id="{0D0EADC1-587B-BE22-DFE6-5931E0249311}"/>
            </a:ext>
          </a:extLst>
        </cdr:cNvPr>
        <cdr:cNvSpPr txBox="1"/>
      </cdr:nvSpPr>
      <cdr:spPr>
        <a:xfrm xmlns:a="http://schemas.openxmlformats.org/drawingml/2006/main">
          <a:off x="2288243" y="135765"/>
          <a:ext cx="648241" cy="155311"/>
        </a:xfrm>
        <a:prstGeom xmlns:a="http://schemas.openxmlformats.org/drawingml/2006/main" prst="rect">
          <a:avLst/>
        </a:prstGeom>
      </cdr:spPr>
      <cdr:txBody>
        <a:bodyPr xmlns:a="http://schemas.openxmlformats.org/drawingml/2006/main" wrap="square"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800">
              <a:solidFill>
                <a:schemeClr val="accent3">
                  <a:lumMod val="75000"/>
                </a:schemeClr>
              </a:solidFill>
              <a:latin typeface="Calibri" panose="020F0502020204030204" pitchFamily="34" charset="0"/>
              <a:ea typeface="Calibri" panose="020F0502020204030204" pitchFamily="34" charset="0"/>
              <a:cs typeface="Calibri" panose="020F0502020204030204" pitchFamily="34" charset="0"/>
            </a:rPr>
            <a:t>Moyenne</a:t>
          </a:r>
        </a:p>
      </cdr:txBody>
    </cdr:sp>
  </cdr:relSizeAnchor>
</c:userShapes>
</file>

<file path=xl/drawings/drawing12.xml><?xml version="1.0" encoding="utf-8"?>
<xdr:wsDr xmlns:xdr="http://schemas.openxmlformats.org/drawingml/2006/spreadsheetDrawing" xmlns:a="http://schemas.openxmlformats.org/drawingml/2006/main">
  <xdr:twoCellAnchor>
    <xdr:from>
      <xdr:col>2</xdr:col>
      <xdr:colOff>40087</xdr:colOff>
      <xdr:row>4</xdr:row>
      <xdr:rowOff>159763</xdr:rowOff>
    </xdr:from>
    <xdr:to>
      <xdr:col>7</xdr:col>
      <xdr:colOff>484735</xdr:colOff>
      <xdr:row>5</xdr:row>
      <xdr:rowOff>181067</xdr:rowOff>
    </xdr:to>
    <xdr:sp macro="" textlink="">
      <xdr:nvSpPr>
        <xdr:cNvPr id="2" name="Arc 1">
          <a:extLst>
            <a:ext uri="{FF2B5EF4-FFF2-40B4-BE49-F238E27FC236}">
              <a16:creationId xmlns:a16="http://schemas.microsoft.com/office/drawing/2014/main" id="{00000000-0008-0000-1700-000002000000}"/>
            </a:ext>
          </a:extLst>
        </xdr:cNvPr>
        <xdr:cNvSpPr/>
      </xdr:nvSpPr>
      <xdr:spPr>
        <a:xfrm rot="5400000" flipH="1">
          <a:off x="2771121" y="-323371"/>
          <a:ext cx="507079" cy="3111648"/>
        </a:xfrm>
        <a:prstGeom prst="arc">
          <a:avLst>
            <a:gd name="adj1" fmla="val 16093105"/>
            <a:gd name="adj2" fmla="val 0"/>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fr-FR"/>
        </a:p>
      </xdr:txBody>
    </xdr:sp>
    <xdr:clientData/>
  </xdr:twoCellAnchor>
  <xdr:twoCellAnchor>
    <xdr:from>
      <xdr:col>3</xdr:col>
      <xdr:colOff>9525</xdr:colOff>
      <xdr:row>3</xdr:row>
      <xdr:rowOff>114300</xdr:rowOff>
    </xdr:from>
    <xdr:to>
      <xdr:col>4</xdr:col>
      <xdr:colOff>418726</xdr:colOff>
      <xdr:row>4</xdr:row>
      <xdr:rowOff>200025</xdr:rowOff>
    </xdr:to>
    <xdr:sp macro="" textlink="">
      <xdr:nvSpPr>
        <xdr:cNvPr id="3" name="Flèche courbée vers le bas 2">
          <a:extLst>
            <a:ext uri="{FF2B5EF4-FFF2-40B4-BE49-F238E27FC236}">
              <a16:creationId xmlns:a16="http://schemas.microsoft.com/office/drawing/2014/main" id="{00000000-0008-0000-1700-000003000000}"/>
            </a:ext>
          </a:extLst>
        </xdr:cNvPr>
        <xdr:cNvSpPr/>
      </xdr:nvSpPr>
      <xdr:spPr>
        <a:xfrm>
          <a:off x="2105025" y="819150"/>
          <a:ext cx="837826" cy="200025"/>
        </a:xfrm>
        <a:prstGeom prst="curvedDownArrow">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twoCellAnchor>
    <xdr:from>
      <xdr:col>0</xdr:col>
      <xdr:colOff>302977</xdr:colOff>
      <xdr:row>4</xdr:row>
      <xdr:rowOff>176908</xdr:rowOff>
    </xdr:from>
    <xdr:to>
      <xdr:col>5</xdr:col>
      <xdr:colOff>644822</xdr:colOff>
      <xdr:row>5</xdr:row>
      <xdr:rowOff>190499</xdr:rowOff>
    </xdr:to>
    <xdr:sp macro="" textlink="">
      <xdr:nvSpPr>
        <xdr:cNvPr id="4" name="Arc 3">
          <a:extLst>
            <a:ext uri="{FF2B5EF4-FFF2-40B4-BE49-F238E27FC236}">
              <a16:creationId xmlns:a16="http://schemas.microsoft.com/office/drawing/2014/main" id="{00000000-0008-0000-1700-000004000000}"/>
            </a:ext>
          </a:extLst>
        </xdr:cNvPr>
        <xdr:cNvSpPr/>
      </xdr:nvSpPr>
      <xdr:spPr>
        <a:xfrm rot="16200000">
          <a:off x="1781554" y="-320594"/>
          <a:ext cx="499366" cy="3132670"/>
        </a:xfrm>
        <a:prstGeom prst="arc">
          <a:avLst>
            <a:gd name="adj1" fmla="val 16093105"/>
            <a:gd name="adj2" fmla="val 0"/>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fr-FR"/>
        </a:p>
      </xdr:txBody>
    </xdr:sp>
    <xdr:clientData/>
  </xdr:twoCellAnchor>
  <xdr:twoCellAnchor>
    <xdr:from>
      <xdr:col>3</xdr:col>
      <xdr:colOff>9525</xdr:colOff>
      <xdr:row>6</xdr:row>
      <xdr:rowOff>106680</xdr:rowOff>
    </xdr:from>
    <xdr:to>
      <xdr:col>5</xdr:col>
      <xdr:colOff>11405</xdr:colOff>
      <xdr:row>6</xdr:row>
      <xdr:rowOff>214680</xdr:rowOff>
    </xdr:to>
    <xdr:sp macro="" textlink="">
      <xdr:nvSpPr>
        <xdr:cNvPr id="5" name="Flèche droite 4">
          <a:extLst>
            <a:ext uri="{FF2B5EF4-FFF2-40B4-BE49-F238E27FC236}">
              <a16:creationId xmlns:a16="http://schemas.microsoft.com/office/drawing/2014/main" id="{00000000-0008-0000-1700-000005000000}"/>
            </a:ext>
          </a:extLst>
        </xdr:cNvPr>
        <xdr:cNvSpPr/>
      </xdr:nvSpPr>
      <xdr:spPr>
        <a:xfrm>
          <a:off x="2209800" y="2059305"/>
          <a:ext cx="859130" cy="108000"/>
        </a:xfrm>
        <a:prstGeom prst="rightArrow">
          <a:avLst/>
        </a:prstGeom>
        <a:solidFill>
          <a:schemeClr val="accent1"/>
        </a:solidFill>
        <a:ln w="31750" cmpd="thickThin">
          <a:noFill/>
          <a:roun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twoCellAnchor>
    <xdr:from>
      <xdr:col>3</xdr:col>
      <xdr:colOff>9525</xdr:colOff>
      <xdr:row>9</xdr:row>
      <xdr:rowOff>0</xdr:rowOff>
    </xdr:from>
    <xdr:to>
      <xdr:col>4</xdr:col>
      <xdr:colOff>412560</xdr:colOff>
      <xdr:row>10</xdr:row>
      <xdr:rowOff>85725</xdr:rowOff>
    </xdr:to>
    <xdr:sp macro="" textlink="">
      <xdr:nvSpPr>
        <xdr:cNvPr id="6" name="Flèche courbée vers le bas 5">
          <a:extLst>
            <a:ext uri="{FF2B5EF4-FFF2-40B4-BE49-F238E27FC236}">
              <a16:creationId xmlns:a16="http://schemas.microsoft.com/office/drawing/2014/main" id="{00000000-0008-0000-1700-000006000000}"/>
            </a:ext>
          </a:extLst>
        </xdr:cNvPr>
        <xdr:cNvSpPr/>
      </xdr:nvSpPr>
      <xdr:spPr>
        <a:xfrm>
          <a:off x="2105025" y="2390775"/>
          <a:ext cx="831660" cy="247650"/>
        </a:xfrm>
        <a:prstGeom prst="curvedDownArrow">
          <a:avLst/>
        </a:prstGeom>
        <a:solidFill>
          <a:schemeClr val="accent1">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wsDr>
</file>

<file path=xl/theme/theme1.xml><?xml version="1.0" encoding="utf-8"?>
<a:theme xmlns:a="http://schemas.openxmlformats.org/drawingml/2006/main" name="000-BSN 2023">
  <a:themeElements>
    <a:clrScheme name="DEPP BSN 2023 V4 INV">
      <a:dk1>
        <a:srgbClr val="333333"/>
      </a:dk1>
      <a:lt1>
        <a:srgbClr val="FFFFFF"/>
      </a:lt1>
      <a:dk2>
        <a:srgbClr val="99001A"/>
      </a:dk2>
      <a:lt2>
        <a:srgbClr val="A26859"/>
      </a:lt2>
      <a:accent1>
        <a:srgbClr val="A7ADD9"/>
      </a:accent1>
      <a:accent2>
        <a:srgbClr val="F9F9F9"/>
      </a:accent2>
      <a:accent3>
        <a:srgbClr val="FF9940"/>
      </a:accent3>
      <a:accent4>
        <a:srgbClr val="91AE4F"/>
      </a:accent4>
      <a:accent5>
        <a:srgbClr val="169B62"/>
      </a:accent5>
      <a:accent6>
        <a:srgbClr val="484D7A"/>
      </a:accent6>
      <a:hlink>
        <a:srgbClr val="3158A1"/>
      </a:hlink>
      <a:folHlink>
        <a:srgbClr val="3158A1"/>
      </a:folHlink>
    </a:clrScheme>
    <a:fontScheme name="DEPP BSN 2021">
      <a:majorFont>
        <a:latin typeface="Marianne"/>
        <a:ea typeface=""/>
        <a:cs typeface=""/>
      </a:majorFont>
      <a:minorFont>
        <a:latin typeface="Marianne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Color A">
      <a:srgbClr val="958B62"/>
    </a:custClr>
    <a:custClr name="Color B">
      <a:srgbClr val="91AE4F"/>
    </a:custClr>
    <a:custClr name="Color C">
      <a:srgbClr val="169B62"/>
    </a:custClr>
    <a:custClr name="Color D">
      <a:srgbClr val="466964"/>
    </a:custClr>
    <a:custClr name="Color E">
      <a:srgbClr val="00AC8C"/>
    </a:custClr>
    <a:custClr name="Color F">
      <a:srgbClr val="0770BE"/>
    </a:custClr>
    <a:custClr name="Color G">
      <a:srgbClr val="484D7A"/>
    </a:custClr>
    <a:custClr name="Color H">
      <a:srgbClr val="FF8D7E"/>
    </a:custClr>
    <a:custClr name="Color I">
      <a:srgbClr val="D08A77"/>
    </a:custClr>
    <a:custClr name="Color J">
      <a:srgbClr val="FFC29E"/>
    </a:custClr>
    <a:custClr name="Color K">
      <a:srgbClr val="FFEB68"/>
    </a:custClr>
    <a:custClr name="Color L">
      <a:srgbClr val="FDCF41"/>
    </a:custClr>
    <a:custClr name="Color M">
      <a:srgbClr val="FF9940"/>
    </a:custClr>
    <a:custClr name="Color N">
      <a:srgbClr val="E18B63"/>
    </a:custClr>
    <a:custClr name="Color O">
      <a:srgbClr val="FF6F4C"/>
    </a:custClr>
    <a:custClr name="Color P">
      <a:srgbClr val="7D4E5B"/>
    </a:custClr>
    <a:custClr name="Color R">
      <a:srgbClr val="A26859"/>
    </a:custClr>
    <a:custClr name="Color S">
      <a:srgbClr val="A14D7C"/>
    </a:custClr>
    <a:custClr name="Color T">
      <a:srgbClr val="714A8E"/>
    </a:custClr>
    <a:custClr name="Color U">
      <a:srgbClr val="5A4EA8"/>
    </a:custClr>
  </a:custClr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8"/>
  <sheetViews>
    <sheetView workbookViewId="0"/>
  </sheetViews>
  <sheetFormatPr baseColWidth="10" defaultRowHeight="15" x14ac:dyDescent="0.3"/>
  <cols>
    <col min="1" max="1" width="141.28515625" style="893" bestFit="1" customWidth="1"/>
    <col min="2" max="16384" width="11.42578125" style="893"/>
  </cols>
  <sheetData>
    <row r="1" spans="1:1" x14ac:dyDescent="0.3">
      <c r="A1" s="892" t="s">
        <v>191</v>
      </c>
    </row>
    <row r="3" spans="1:1" x14ac:dyDescent="0.3">
      <c r="A3" s="894" t="s">
        <v>164</v>
      </c>
    </row>
    <row r="4" spans="1:1" x14ac:dyDescent="0.3">
      <c r="A4" s="894" t="s">
        <v>184</v>
      </c>
    </row>
    <row r="5" spans="1:1" x14ac:dyDescent="0.3">
      <c r="A5" s="894" t="s">
        <v>190</v>
      </c>
    </row>
    <row r="6" spans="1:1" x14ac:dyDescent="0.3">
      <c r="A6" s="894" t="str">
        <f>'7.4'!A1</f>
        <v>7.4 - Salaires nets mensuels moyens des enseignants selon le temps de travail</v>
      </c>
    </row>
    <row r="7" spans="1:1" x14ac:dyDescent="0.3">
      <c r="A7" s="894" t="str">
        <f>'7.5'!A1</f>
        <v>7.5 - Salaires nets mensuels moyens des personnels non enseignants selon le temps de travail</v>
      </c>
    </row>
    <row r="8" spans="1:1" x14ac:dyDescent="0.3">
      <c r="A8" s="894" t="str">
        <f>'7.6'!A1</f>
        <v>7.6 - Comparaison des salaires mensuels moyens des fonctionnaires et assimilés entre la France métropolitaine et les DROM (hors Mayotte)</v>
      </c>
    </row>
    <row r="9" spans="1:1" x14ac:dyDescent="0.3">
      <c r="A9" s="894" t="s">
        <v>355</v>
      </c>
    </row>
    <row r="10" spans="1:1" x14ac:dyDescent="0.3">
      <c r="A10" s="894" t="s">
        <v>379</v>
      </c>
    </row>
    <row r="11" spans="1:1" x14ac:dyDescent="0.3">
      <c r="A11" s="894" t="s">
        <v>380</v>
      </c>
    </row>
    <row r="12" spans="1:1" x14ac:dyDescent="0.3">
      <c r="A12" s="894" t="str">
        <f>'7.10'!A1</f>
        <v>7.10 - Évolution du salaire net moyen des fonctionnaires et assimilés</v>
      </c>
    </row>
    <row r="13" spans="1:1" x14ac:dyDescent="0.3">
      <c r="A13" s="894" t="str">
        <f>'7.11'!A1</f>
        <v>7.11 - Salaires mensuels moyens des fonctionnaires enseignants du secteur public</v>
      </c>
    </row>
    <row r="14" spans="1:1" x14ac:dyDescent="0.3">
      <c r="A14" s="894" t="str">
        <f>'7.12'!A1</f>
        <v>7.12 - Salaires mensuels moyens des enseignants assimilés titulaires du privé sous contrat</v>
      </c>
    </row>
    <row r="15" spans="1:1" x14ac:dyDescent="0.3">
      <c r="A15" s="894" t="str">
        <f>'7.13'!A1</f>
        <v>7.13 - Salaires mensuels moyens des enseignantes et des enseignants du secteur public</v>
      </c>
    </row>
    <row r="16" spans="1:1" x14ac:dyDescent="0.3">
      <c r="A16" s="894" t="str">
        <f>'7.14'!A1</f>
        <v>7.14 - Salaires mensuels moyens des enseignantes et des enseignants du secteur privé sous contrat</v>
      </c>
    </row>
    <row r="17" spans="1:1" x14ac:dyDescent="0.3">
      <c r="A17" s="894" t="str">
        <f>'7.15'!A1</f>
        <v>7.15 - Répartition du salaire net mensuel des enseignants par degré, sexe et secteur</v>
      </c>
    </row>
    <row r="18" spans="1:1" x14ac:dyDescent="0.3">
      <c r="A18" s="894" t="str">
        <f>'7.16'!A1</f>
        <v>7.16 - Décomposition de l'évolution du salaire net mensuel moyen des enseignants entre 2023 et 2024, en euros constants (1)</v>
      </c>
    </row>
    <row r="19" spans="1:1" x14ac:dyDescent="0.3">
      <c r="A19" s="894" t="str">
        <f>'7.17'!A1</f>
        <v>7.17 - Évolution du salaire statutaire (brut mensuel) des enseignants à différents moments de la carrière, en euros constants (1)</v>
      </c>
    </row>
    <row r="20" spans="1:1" x14ac:dyDescent="0.3">
      <c r="A20" s="894" t="str">
        <f>'7.18'!A1</f>
        <v>7.18 - Mise en regard de l'évolution du salaire brut statutaire des enseignants avec celles de la valeur du point d'indice, de l'inflation et du Smic, en euros constants (1)</v>
      </c>
    </row>
    <row r="21" spans="1:1" x14ac:dyDescent="0.3">
      <c r="A21" s="894" t="str">
        <f>'7.19'!A1</f>
        <v>7.19 - Évolution de la valeur annuelle du point d'indice de la fonction publique et de l'indice des prix à la consommation entre les rentrées 1990 et 2025</v>
      </c>
    </row>
    <row r="22" spans="1:1" x14ac:dyDescent="0.3">
      <c r="A22" s="894" t="str">
        <f>'7.20'!A1</f>
        <v>7.20 - Rapport du salaire brut statutaire des enseignants au montant d'un SMIC brut (1) à temps plein, à différents moments de leur carrière</v>
      </c>
    </row>
    <row r="23" spans="1:1" x14ac:dyDescent="0.3">
      <c r="A23" s="894" t="str">
        <f>'7.21'!A1</f>
        <v>7.21 - Salaires mensuels moyens des personnels non enseignants</v>
      </c>
    </row>
    <row r="24" spans="1:1" x14ac:dyDescent="0.3">
      <c r="A24" s="894" t="str">
        <f>'7.22'!A1</f>
        <v>7.22 - Salaires mensuels moyens des personnels non enseignants de catégorie A</v>
      </c>
    </row>
    <row r="25" spans="1:1" x14ac:dyDescent="0.3">
      <c r="A25" s="894" t="str">
        <f>'7.23'!A1</f>
        <v>7.23 - Salaires mensuels moyens des personnels non enseignants de catégorie B</v>
      </c>
    </row>
    <row r="26" spans="1:1" x14ac:dyDescent="0.3">
      <c r="A26" s="894" t="str">
        <f>'7.24'!A1</f>
        <v>7.24 - Salaires mensuels moyens des personnels non enseignants de catégorie C</v>
      </c>
    </row>
    <row r="27" spans="1:1" x14ac:dyDescent="0.3">
      <c r="A27" s="894" t="str">
        <f>'7.25'!A1</f>
        <v>7.25 - Répartition du salaire net mensuel moyen des personnels non enseignants selon le sexe</v>
      </c>
    </row>
    <row r="28" spans="1:1" x14ac:dyDescent="0.3">
      <c r="A28" s="894" t="str">
        <f>'7.26'!A1</f>
        <v>7.26 - Décomposition de l'évolution du salaire net mensuel moyen des personnels non enseignants entre 2023 et 2024, en euros constants (1)</v>
      </c>
    </row>
  </sheetData>
  <hyperlinks>
    <hyperlink ref="A3" location="'7.1'!A1" display="7.1 - Données de cadrage sur les effectifs issus de Siasp" xr:uid="{3BF461B8-F0F3-4FDE-A260-359EEC31F59D}"/>
    <hyperlink ref="A4" location="'7.2'!A1" display="7.2 - De la table poste à la table individuelle" xr:uid="{7DCF3D56-FABD-4657-AF8E-B6170EC625C9}"/>
    <hyperlink ref="A5" location="'7.3'!A1" display="7.3 - Salaires bruts et nets mensuels moyens des personnels" xr:uid="{ADE34BCC-78B6-427D-B225-C4D6AB4C383B}"/>
    <hyperlink ref="A6" location="'7.4'!A1" display="'7.4'!A1" xr:uid="{55F225A1-1876-42BA-B7E4-9B85E497BA0D}"/>
    <hyperlink ref="A7" location="'7.5'!A1" display="'7.5'!A1" xr:uid="{680B36B5-CBE5-49E3-87E8-D9F72D2D4C30}"/>
    <hyperlink ref="A8" location="'7.6'!A1" display="'7.6'!A1" xr:uid="{D6F0101B-31AE-48F2-966E-2C98740A7DD3}"/>
    <hyperlink ref="A9" location="'7.7'!A1" display="7.7 - Décomposition du salaire net mensuel moyen des personnels" xr:uid="{DF94FF83-723C-4181-A9C4-0234975629FC}"/>
    <hyperlink ref="A10" location="'7.8'!A1" display="7.8 - Distribution du salaire net mensuel des personnels" xr:uid="{D924B21B-8A0A-434C-8457-47A474FDAC64}"/>
    <hyperlink ref="A11" location="'7.9'!A1" display="7.9 - Répartition des personnels selon leur niveau de salaire" xr:uid="{8C446406-CD93-4C8E-9E68-329F044C4708}"/>
    <hyperlink ref="A12" location="'7.10'!A1" display="'7.10'!A1" xr:uid="{F3EACB99-25F0-4613-B0CF-627EC1F045D9}"/>
    <hyperlink ref="A13" location="'7.11'!A1" display="'7.11'!A1" xr:uid="{6618F9C2-21EE-4E92-801F-47D4E7FBB280}"/>
    <hyperlink ref="A14" location="'7.12'!A1" display="'7.12'!A1" xr:uid="{64D334D1-0ACB-4126-B53D-F294DD27BA1E}"/>
    <hyperlink ref="A15" location="'7.13'!A1" display="'7.13'!A1" xr:uid="{7C57B8FB-C300-48B1-905A-57887F66EC4F}"/>
    <hyperlink ref="A16" location="'7.14'!A1" display="'7.14'!A1" xr:uid="{C1B6EACF-9222-49BB-87F9-5BC4C2C78189}"/>
    <hyperlink ref="A17" location="'7.15'!A1" display="'7.15'!A1" xr:uid="{BCA63012-6DB5-4EBF-852B-4FA5E1F5541F}"/>
    <hyperlink ref="A18" location="'7.16'!A1" display="'7.16'!A1" xr:uid="{5C9C3005-2038-4192-B004-39735B0AF79A}"/>
    <hyperlink ref="A19" location="'7.17'!A1" display="'7.17'!A1" xr:uid="{8665CF0D-BB6B-4A61-9A49-F31A95A3E3E4}"/>
    <hyperlink ref="A20" location="'7.18'!A1" display="'7.18'!A1" xr:uid="{EBE77C22-1670-415D-A3FB-DD498B8C7C20}"/>
    <hyperlink ref="A21" location="'7.19'!A1" display="'7.19'!A1" xr:uid="{81881A98-DBB4-46C3-B71F-A5CA48ABFB40}"/>
    <hyperlink ref="A22" location="'7.20'!A1" display="'7.20'!A1" xr:uid="{027BB1D6-2579-4327-8ABF-6A9CE0C91639}"/>
    <hyperlink ref="A23" location="'7.21'!A1" display="'7.21'!A1" xr:uid="{D8973492-A70D-4209-8E36-694F295D0A91}"/>
    <hyperlink ref="A24" location="'7.22'!A1" display="'7.22'!A1" xr:uid="{C3F161AC-5E39-49DD-99E4-24545DE6AE8A}"/>
    <hyperlink ref="A25" location="'7.23'!A1" display="'7.23'!A1" xr:uid="{B6090410-265A-40EA-B393-E8DF7267031D}"/>
    <hyperlink ref="A26" location="'7.24'!A1" display="'7.24'!A1" xr:uid="{98A0818F-76CB-4B86-8776-E62F64D93110}"/>
    <hyperlink ref="A27" location="'7.25'!A1" display="'7.25'!A1" xr:uid="{D06681D1-5355-4EA4-9CEB-19D0CC0500AB}"/>
    <hyperlink ref="A28" location="'7.26'!A1" display="'7.26'!A1" xr:uid="{80D4332E-34E0-4602-AB2D-C298742BADD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0770BE"/>
    <pageSetUpPr fitToPage="1"/>
  </sheetPr>
  <dimension ref="A1:N44"/>
  <sheetViews>
    <sheetView zoomScaleNormal="100" workbookViewId="0"/>
  </sheetViews>
  <sheetFormatPr baseColWidth="10" defaultColWidth="11.42578125" defaultRowHeight="12.75" customHeight="1" x14ac:dyDescent="0.15"/>
  <cols>
    <col min="1" max="1" width="27.85546875" style="1" customWidth="1"/>
    <col min="2" max="2" width="7.140625" style="1" customWidth="1"/>
    <col min="3" max="5" width="7.5703125" style="1" customWidth="1"/>
    <col min="6" max="6" width="7.7109375" style="1" customWidth="1"/>
    <col min="7" max="7" width="7.5703125" style="1" customWidth="1"/>
    <col min="8" max="8" width="8.7109375" style="1" customWidth="1"/>
    <col min="9" max="9" width="7.5703125" style="1" customWidth="1"/>
    <col min="10" max="10" width="7.85546875" style="1" customWidth="1"/>
    <col min="11" max="16384" width="11.42578125" style="1"/>
  </cols>
  <sheetData>
    <row r="1" spans="1:14" ht="14.25" customHeight="1" x14ac:dyDescent="0.3">
      <c r="A1" s="489" t="s">
        <v>164</v>
      </c>
      <c r="B1" s="489"/>
      <c r="C1" s="489"/>
      <c r="D1" s="489"/>
      <c r="E1" s="489"/>
      <c r="F1" s="489"/>
      <c r="G1" s="489"/>
      <c r="H1" s="489"/>
      <c r="I1" s="489"/>
      <c r="J1" s="489"/>
    </row>
    <row r="2" spans="1:14" ht="11.25" customHeight="1" thickBot="1" x14ac:dyDescent="0.2">
      <c r="A2" s="54"/>
    </row>
    <row r="3" spans="1:14" s="2" customFormat="1" ht="15.75" customHeight="1" thickBot="1" x14ac:dyDescent="0.2">
      <c r="A3" s="902"/>
      <c r="B3" s="904" t="s">
        <v>8</v>
      </c>
      <c r="C3" s="904"/>
      <c r="D3" s="904"/>
      <c r="E3" s="904" t="s">
        <v>9</v>
      </c>
      <c r="F3" s="904"/>
      <c r="G3" s="904"/>
      <c r="H3" s="904" t="s">
        <v>4</v>
      </c>
      <c r="I3" s="904"/>
      <c r="J3" s="905"/>
    </row>
    <row r="4" spans="1:14" s="2" customFormat="1" ht="45.75" thickBot="1" x14ac:dyDescent="0.2">
      <c r="A4" s="903"/>
      <c r="B4" s="443" t="s">
        <v>19</v>
      </c>
      <c r="C4" s="443" t="s">
        <v>37</v>
      </c>
      <c r="D4" s="443" t="s">
        <v>38</v>
      </c>
      <c r="E4" s="443" t="s">
        <v>19</v>
      </c>
      <c r="F4" s="443" t="s">
        <v>37</v>
      </c>
      <c r="G4" s="443" t="s">
        <v>38</v>
      </c>
      <c r="H4" s="443" t="s">
        <v>19</v>
      </c>
      <c r="I4" s="443" t="s">
        <v>37</v>
      </c>
      <c r="J4" s="444" t="s">
        <v>22</v>
      </c>
    </row>
    <row r="5" spans="1:14" s="2" customFormat="1" ht="12" customHeight="1" thickBot="1" x14ac:dyDescent="0.2">
      <c r="A5" s="458" t="s">
        <v>23</v>
      </c>
      <c r="B5" s="459">
        <v>536103</v>
      </c>
      <c r="C5" s="460">
        <v>12.55</v>
      </c>
      <c r="D5" s="461">
        <v>0.77</v>
      </c>
      <c r="E5" s="459">
        <v>216773</v>
      </c>
      <c r="F5" s="462">
        <v>6.71</v>
      </c>
      <c r="G5" s="461">
        <v>0.76</v>
      </c>
      <c r="H5" s="459">
        <v>752876</v>
      </c>
      <c r="I5" s="460">
        <v>10.87</v>
      </c>
      <c r="J5" s="463">
        <v>709552</v>
      </c>
      <c r="L5" s="73"/>
    </row>
    <row r="6" spans="1:14" ht="12" customHeight="1" thickBot="1" x14ac:dyDescent="0.2">
      <c r="A6" s="548" t="s">
        <v>144</v>
      </c>
      <c r="B6" s="464">
        <v>501969</v>
      </c>
      <c r="C6" s="465">
        <v>11.95</v>
      </c>
      <c r="D6" s="466">
        <v>0.78</v>
      </c>
      <c r="E6" s="464">
        <v>193097</v>
      </c>
      <c r="F6" s="465">
        <v>5.31</v>
      </c>
      <c r="G6" s="466">
        <v>0.78</v>
      </c>
      <c r="H6" s="464">
        <v>695066</v>
      </c>
      <c r="I6" s="465">
        <v>10.11</v>
      </c>
      <c r="J6" s="467">
        <v>663306</v>
      </c>
      <c r="L6" s="3"/>
    </row>
    <row r="7" spans="1:14" s="2" customFormat="1" ht="12" customHeight="1" thickBot="1" x14ac:dyDescent="0.2">
      <c r="A7" s="549" t="s">
        <v>165</v>
      </c>
      <c r="B7" s="445">
        <v>294357</v>
      </c>
      <c r="C7" s="446">
        <v>11.51</v>
      </c>
      <c r="D7" s="447">
        <v>0.77</v>
      </c>
      <c r="E7" s="445">
        <v>50962</v>
      </c>
      <c r="F7" s="448">
        <v>3.91</v>
      </c>
      <c r="G7" s="447">
        <v>0.77</v>
      </c>
      <c r="H7" s="445">
        <v>345319</v>
      </c>
      <c r="I7" s="446">
        <v>10.39</v>
      </c>
      <c r="J7" s="449">
        <v>328171</v>
      </c>
      <c r="L7" s="73"/>
      <c r="M7" s="527"/>
    </row>
    <row r="8" spans="1:14" s="2" customFormat="1" ht="12" customHeight="1" thickBot="1" x14ac:dyDescent="0.2">
      <c r="A8" s="551" t="s">
        <v>166</v>
      </c>
      <c r="B8" s="450">
        <v>139244</v>
      </c>
      <c r="C8" s="452">
        <v>13.76</v>
      </c>
      <c r="D8" s="451">
        <v>0.8</v>
      </c>
      <c r="E8" s="450">
        <v>74701</v>
      </c>
      <c r="F8" s="452">
        <v>6.51</v>
      </c>
      <c r="G8" s="451">
        <v>0.79</v>
      </c>
      <c r="H8" s="450">
        <v>213945</v>
      </c>
      <c r="I8" s="452">
        <v>11.23</v>
      </c>
      <c r="J8" s="453">
        <v>204311</v>
      </c>
      <c r="K8" s="74"/>
    </row>
    <row r="9" spans="1:14" s="2" customFormat="1" ht="12" customHeight="1" thickBot="1" x14ac:dyDescent="0.2">
      <c r="A9" s="549" t="s">
        <v>167</v>
      </c>
      <c r="B9" s="445">
        <v>11173</v>
      </c>
      <c r="C9" s="448">
        <v>11.74</v>
      </c>
      <c r="D9" s="447">
        <v>0.79</v>
      </c>
      <c r="E9" s="445">
        <v>15776</v>
      </c>
      <c r="F9" s="448">
        <v>6.07</v>
      </c>
      <c r="G9" s="447">
        <v>0.78</v>
      </c>
      <c r="H9" s="445">
        <v>26949</v>
      </c>
      <c r="I9" s="448">
        <v>8.42</v>
      </c>
      <c r="J9" s="449">
        <v>25861</v>
      </c>
    </row>
    <row r="10" spans="1:14" s="2" customFormat="1" ht="12" customHeight="1" thickBot="1" x14ac:dyDescent="0.2">
      <c r="A10" s="551" t="s">
        <v>168</v>
      </c>
      <c r="B10" s="450">
        <v>26674</v>
      </c>
      <c r="C10" s="452">
        <v>7.41</v>
      </c>
      <c r="D10" s="451">
        <v>0.79</v>
      </c>
      <c r="E10" s="450">
        <v>25512</v>
      </c>
      <c r="F10" s="452">
        <v>3.45</v>
      </c>
      <c r="G10" s="451">
        <v>0.79</v>
      </c>
      <c r="H10" s="450">
        <v>52186</v>
      </c>
      <c r="I10" s="452">
        <v>5.47</v>
      </c>
      <c r="J10" s="453">
        <v>50759</v>
      </c>
    </row>
    <row r="11" spans="1:14" s="2" customFormat="1" ht="12" customHeight="1" thickBot="1" x14ac:dyDescent="0.2">
      <c r="A11" s="549" t="s">
        <v>169</v>
      </c>
      <c r="B11" s="445">
        <v>29100</v>
      </c>
      <c r="C11" s="448">
        <v>12.37</v>
      </c>
      <c r="D11" s="447">
        <v>0.79</v>
      </c>
      <c r="E11" s="445">
        <v>24605</v>
      </c>
      <c r="F11" s="448">
        <v>6.28</v>
      </c>
      <c r="G11" s="447">
        <v>0.78</v>
      </c>
      <c r="H11" s="445">
        <v>53705</v>
      </c>
      <c r="I11" s="448">
        <v>9.58</v>
      </c>
      <c r="J11" s="449">
        <v>51357</v>
      </c>
      <c r="K11" s="75"/>
      <c r="N11" s="75"/>
    </row>
    <row r="12" spans="1:14" s="2" customFormat="1" ht="12" customHeight="1" thickBot="1" x14ac:dyDescent="0.2">
      <c r="A12" s="551" t="s">
        <v>170</v>
      </c>
      <c r="B12" s="450">
        <v>830</v>
      </c>
      <c r="C12" s="452">
        <v>1.33</v>
      </c>
      <c r="D12" s="451">
        <v>0.78</v>
      </c>
      <c r="E12" s="450">
        <v>1310</v>
      </c>
      <c r="F12" s="452">
        <v>0.15</v>
      </c>
      <c r="G12" s="451">
        <v>0.82</v>
      </c>
      <c r="H12" s="450">
        <v>2140</v>
      </c>
      <c r="I12" s="452">
        <v>0.61</v>
      </c>
      <c r="J12" s="453">
        <v>2106</v>
      </c>
      <c r="K12" s="73"/>
    </row>
    <row r="13" spans="1:14" s="2" customFormat="1" ht="12" customHeight="1" thickBot="1" x14ac:dyDescent="0.2">
      <c r="A13" s="555" t="s">
        <v>139</v>
      </c>
      <c r="B13" s="518">
        <v>34134</v>
      </c>
      <c r="C13" s="519">
        <v>21.35</v>
      </c>
      <c r="D13" s="520">
        <v>0.71</v>
      </c>
      <c r="E13" s="518">
        <v>23676</v>
      </c>
      <c r="F13" s="519">
        <v>18.18</v>
      </c>
      <c r="G13" s="520">
        <v>0.72</v>
      </c>
      <c r="H13" s="518">
        <v>57810</v>
      </c>
      <c r="I13" s="519">
        <v>20.059999999999999</v>
      </c>
      <c r="J13" s="521">
        <v>46246</v>
      </c>
    </row>
    <row r="14" spans="1:14" ht="12" customHeight="1" thickBot="1" x14ac:dyDescent="0.2">
      <c r="A14" s="522" t="s">
        <v>143</v>
      </c>
      <c r="B14" s="523">
        <v>104517</v>
      </c>
      <c r="C14" s="524">
        <v>22.53</v>
      </c>
      <c r="D14" s="525">
        <v>0.71</v>
      </c>
      <c r="E14" s="523">
        <v>35644</v>
      </c>
      <c r="F14" s="524">
        <v>16.260000000000002</v>
      </c>
      <c r="G14" s="525">
        <v>0.72</v>
      </c>
      <c r="H14" s="523">
        <v>140161</v>
      </c>
      <c r="I14" s="524">
        <v>20.93</v>
      </c>
      <c r="J14" s="526">
        <v>125552</v>
      </c>
    </row>
    <row r="15" spans="1:14" ht="12" customHeight="1" thickBot="1" x14ac:dyDescent="0.2">
      <c r="A15" s="556" t="s">
        <v>172</v>
      </c>
      <c r="B15" s="459">
        <v>85261</v>
      </c>
      <c r="C15" s="462">
        <v>17.38</v>
      </c>
      <c r="D15" s="461">
        <v>0.73</v>
      </c>
      <c r="E15" s="459">
        <v>26598</v>
      </c>
      <c r="F15" s="462">
        <v>9.2799999999999994</v>
      </c>
      <c r="G15" s="461">
        <v>0.74</v>
      </c>
      <c r="H15" s="459">
        <v>111859</v>
      </c>
      <c r="I15" s="462">
        <v>15.46</v>
      </c>
      <c r="J15" s="463">
        <v>105078</v>
      </c>
    </row>
    <row r="16" spans="1:14" ht="12" customHeight="1" thickBot="1" x14ac:dyDescent="0.2">
      <c r="A16" s="551" t="s">
        <v>165</v>
      </c>
      <c r="B16" s="450">
        <v>35713</v>
      </c>
      <c r="C16" s="452">
        <v>18.2</v>
      </c>
      <c r="D16" s="451">
        <v>0.7</v>
      </c>
      <c r="E16" s="450">
        <v>3103</v>
      </c>
      <c r="F16" s="452">
        <v>9.18</v>
      </c>
      <c r="G16" s="451">
        <v>0.71</v>
      </c>
      <c r="H16" s="450">
        <v>38816</v>
      </c>
      <c r="I16" s="452">
        <v>17.47</v>
      </c>
      <c r="J16" s="453">
        <v>35881</v>
      </c>
    </row>
    <row r="17" spans="1:12" s="2" customFormat="1" ht="12" customHeight="1" thickBot="1" x14ac:dyDescent="0.2">
      <c r="A17" s="549" t="s">
        <v>166</v>
      </c>
      <c r="B17" s="445">
        <v>38361</v>
      </c>
      <c r="C17" s="448">
        <v>17.78</v>
      </c>
      <c r="D17" s="447">
        <v>0.76</v>
      </c>
      <c r="E17" s="445">
        <v>14499</v>
      </c>
      <c r="F17" s="448">
        <v>10.3</v>
      </c>
      <c r="G17" s="447">
        <v>0.75</v>
      </c>
      <c r="H17" s="445">
        <v>52860</v>
      </c>
      <c r="I17" s="448">
        <v>15.73</v>
      </c>
      <c r="J17" s="449">
        <v>49834</v>
      </c>
    </row>
    <row r="18" spans="1:12" s="2" customFormat="1" ht="12" customHeight="1" thickBot="1" x14ac:dyDescent="0.2">
      <c r="A18" s="551" t="s">
        <v>167</v>
      </c>
      <c r="B18" s="450">
        <v>2347</v>
      </c>
      <c r="C18" s="452">
        <v>12.91</v>
      </c>
      <c r="D18" s="451">
        <v>0.77</v>
      </c>
      <c r="E18" s="450">
        <v>3820</v>
      </c>
      <c r="F18" s="452">
        <v>8.5299999999999994</v>
      </c>
      <c r="G18" s="451">
        <v>0.76</v>
      </c>
      <c r="H18" s="450">
        <v>6167</v>
      </c>
      <c r="I18" s="452">
        <v>10.199999999999999</v>
      </c>
      <c r="J18" s="453">
        <v>5924</v>
      </c>
    </row>
    <row r="19" spans="1:12" s="2" customFormat="1" ht="12" customHeight="1" thickBot="1" x14ac:dyDescent="0.2">
      <c r="A19" s="549" t="s">
        <v>168</v>
      </c>
      <c r="B19" s="445">
        <v>6656</v>
      </c>
      <c r="C19" s="448">
        <v>13.42</v>
      </c>
      <c r="D19" s="447">
        <v>0.74</v>
      </c>
      <c r="E19" s="445">
        <v>3703</v>
      </c>
      <c r="F19" s="448">
        <v>7.24</v>
      </c>
      <c r="G19" s="447">
        <v>0.74</v>
      </c>
      <c r="H19" s="445">
        <v>10359</v>
      </c>
      <c r="I19" s="448">
        <v>11.21</v>
      </c>
      <c r="J19" s="449">
        <v>9938</v>
      </c>
    </row>
    <row r="20" spans="1:12" s="2" customFormat="1" ht="12" customHeight="1" thickBot="1" x14ac:dyDescent="0.2">
      <c r="A20" s="551" t="s">
        <v>171</v>
      </c>
      <c r="B20" s="450">
        <v>1914</v>
      </c>
      <c r="C20" s="452">
        <v>11.86</v>
      </c>
      <c r="D20" s="451">
        <v>0.77</v>
      </c>
      <c r="E20" s="450">
        <v>1363</v>
      </c>
      <c r="F20" s="452">
        <v>5.87</v>
      </c>
      <c r="G20" s="451">
        <v>0.75</v>
      </c>
      <c r="H20" s="450">
        <v>3277</v>
      </c>
      <c r="I20" s="452">
        <v>9.3699999999999992</v>
      </c>
      <c r="J20" s="453">
        <v>3159</v>
      </c>
    </row>
    <row r="21" spans="1:12" ht="12" customHeight="1" thickBot="1" x14ac:dyDescent="0.2">
      <c r="A21" s="552" t="s">
        <v>142</v>
      </c>
      <c r="B21" s="473">
        <v>19256</v>
      </c>
      <c r="C21" s="474">
        <v>45.29</v>
      </c>
      <c r="D21" s="475">
        <v>0.68</v>
      </c>
      <c r="E21" s="473">
        <v>9046</v>
      </c>
      <c r="F21" s="474">
        <v>36.799999999999997</v>
      </c>
      <c r="G21" s="475">
        <v>0.71</v>
      </c>
      <c r="H21" s="473">
        <v>28302</v>
      </c>
      <c r="I21" s="474">
        <v>42.58</v>
      </c>
      <c r="J21" s="476">
        <v>20474</v>
      </c>
    </row>
    <row r="22" spans="1:12" ht="12" customHeight="1" thickBot="1" x14ac:dyDescent="0.2">
      <c r="A22" s="477" t="s">
        <v>16</v>
      </c>
      <c r="B22" s="478">
        <v>257783</v>
      </c>
      <c r="C22" s="479">
        <v>63.4</v>
      </c>
      <c r="D22" s="480">
        <v>0.65</v>
      </c>
      <c r="E22" s="478">
        <v>61245</v>
      </c>
      <c r="F22" s="479">
        <v>39.75</v>
      </c>
      <c r="G22" s="480">
        <v>0.65</v>
      </c>
      <c r="H22" s="478">
        <v>319028</v>
      </c>
      <c r="I22" s="479">
        <v>58.86</v>
      </c>
      <c r="J22" s="481">
        <v>233931</v>
      </c>
    </row>
    <row r="23" spans="1:12" ht="12" customHeight="1" thickBot="1" x14ac:dyDescent="0.2">
      <c r="A23" s="556" t="s">
        <v>144</v>
      </c>
      <c r="B23" s="459">
        <v>76216</v>
      </c>
      <c r="C23" s="462">
        <v>13.15</v>
      </c>
      <c r="D23" s="461">
        <v>0.8</v>
      </c>
      <c r="E23" s="459">
        <v>23477</v>
      </c>
      <c r="F23" s="462">
        <v>2.73</v>
      </c>
      <c r="G23" s="461">
        <v>0.79</v>
      </c>
      <c r="H23" s="459">
        <v>99693</v>
      </c>
      <c r="I23" s="462">
        <v>10.7</v>
      </c>
      <c r="J23" s="463">
        <v>95449</v>
      </c>
    </row>
    <row r="24" spans="1:12" ht="12" customHeight="1" thickBot="1" x14ac:dyDescent="0.2">
      <c r="A24" s="551" t="s">
        <v>173</v>
      </c>
      <c r="B24" s="450">
        <v>9573</v>
      </c>
      <c r="C24" s="452">
        <v>0.28999999999999998</v>
      </c>
      <c r="D24" s="451">
        <v>0.78</v>
      </c>
      <c r="E24" s="450">
        <v>8180</v>
      </c>
      <c r="F24" s="452">
        <v>0.15</v>
      </c>
      <c r="G24" s="451">
        <v>0.77</v>
      </c>
      <c r="H24" s="450">
        <v>17753</v>
      </c>
      <c r="I24" s="452">
        <v>0.23</v>
      </c>
      <c r="J24" s="453">
        <v>17389</v>
      </c>
      <c r="L24" s="20"/>
    </row>
    <row r="25" spans="1:12" ht="12" customHeight="1" thickBot="1" x14ac:dyDescent="0.2">
      <c r="A25" s="549" t="s">
        <v>174</v>
      </c>
      <c r="B25" s="445">
        <v>14908</v>
      </c>
      <c r="C25" s="448">
        <v>8.27</v>
      </c>
      <c r="D25" s="447">
        <v>0.78</v>
      </c>
      <c r="E25" s="445">
        <v>3656</v>
      </c>
      <c r="F25" s="448">
        <v>3.8</v>
      </c>
      <c r="G25" s="447">
        <v>0.77</v>
      </c>
      <c r="H25" s="445">
        <v>18564</v>
      </c>
      <c r="I25" s="448">
        <v>7.39</v>
      </c>
      <c r="J25" s="449">
        <v>17812</v>
      </c>
    </row>
    <row r="26" spans="1:12" ht="12" customHeight="1" thickBot="1" x14ac:dyDescent="0.2">
      <c r="A26" s="557" t="s">
        <v>175</v>
      </c>
      <c r="B26" s="450">
        <v>46897</v>
      </c>
      <c r="C26" s="452">
        <v>16.670000000000002</v>
      </c>
      <c r="D26" s="451">
        <v>0.81</v>
      </c>
      <c r="E26" s="450">
        <v>7623</v>
      </c>
      <c r="F26" s="452">
        <v>3.86</v>
      </c>
      <c r="G26" s="451">
        <v>0.79</v>
      </c>
      <c r="H26" s="450">
        <v>54520</v>
      </c>
      <c r="I26" s="452">
        <v>14.88</v>
      </c>
      <c r="J26" s="453">
        <v>51731</v>
      </c>
    </row>
    <row r="27" spans="1:12" ht="12" customHeight="1" thickBot="1" x14ac:dyDescent="0.2">
      <c r="A27" s="549" t="s">
        <v>176</v>
      </c>
      <c r="B27" s="445">
        <v>4838</v>
      </c>
      <c r="C27" s="448">
        <v>19.510000000000002</v>
      </c>
      <c r="D27" s="447">
        <v>0.81</v>
      </c>
      <c r="E27" s="445">
        <v>4018</v>
      </c>
      <c r="F27" s="448">
        <v>4.9000000000000004</v>
      </c>
      <c r="G27" s="447">
        <v>0.8</v>
      </c>
      <c r="H27" s="445">
        <v>8856</v>
      </c>
      <c r="I27" s="448">
        <v>12.88</v>
      </c>
      <c r="J27" s="449">
        <v>8516</v>
      </c>
    </row>
    <row r="28" spans="1:12" ht="12" customHeight="1" thickBot="1" x14ac:dyDescent="0.2">
      <c r="A28" s="548" t="s">
        <v>139</v>
      </c>
      <c r="B28" s="464">
        <v>181567</v>
      </c>
      <c r="C28" s="465">
        <v>84.49</v>
      </c>
      <c r="D28" s="466">
        <v>0.64</v>
      </c>
      <c r="E28" s="464">
        <v>37768</v>
      </c>
      <c r="F28" s="465">
        <v>62.76</v>
      </c>
      <c r="G28" s="466">
        <v>0.65</v>
      </c>
      <c r="H28" s="464">
        <v>219335</v>
      </c>
      <c r="I28" s="465">
        <v>80.75</v>
      </c>
      <c r="J28" s="467">
        <v>138482</v>
      </c>
    </row>
    <row r="29" spans="1:12" ht="12" customHeight="1" thickBot="1" x14ac:dyDescent="0.2">
      <c r="A29" s="549" t="s">
        <v>211</v>
      </c>
      <c r="B29" s="445">
        <v>171097</v>
      </c>
      <c r="C29" s="448">
        <v>88.22</v>
      </c>
      <c r="D29" s="447">
        <v>0.64</v>
      </c>
      <c r="E29" s="445">
        <v>35510</v>
      </c>
      <c r="F29" s="448">
        <v>66.22</v>
      </c>
      <c r="G29" s="447">
        <v>0.65</v>
      </c>
      <c r="H29" s="445">
        <v>206607</v>
      </c>
      <c r="I29" s="448">
        <v>84.44</v>
      </c>
      <c r="J29" s="449">
        <v>129055</v>
      </c>
    </row>
    <row r="30" spans="1:12" ht="12" customHeight="1" thickBot="1" x14ac:dyDescent="0.2">
      <c r="A30" s="550" t="s">
        <v>212</v>
      </c>
      <c r="B30" s="454">
        <v>10470</v>
      </c>
      <c r="C30" s="455">
        <v>23.4</v>
      </c>
      <c r="D30" s="456">
        <v>0.67</v>
      </c>
      <c r="E30" s="454">
        <v>2258</v>
      </c>
      <c r="F30" s="455">
        <v>8.3699999999999992</v>
      </c>
      <c r="G30" s="456">
        <v>0.68</v>
      </c>
      <c r="H30" s="454">
        <v>12728</v>
      </c>
      <c r="I30" s="455">
        <v>20.73</v>
      </c>
      <c r="J30" s="457">
        <v>9427</v>
      </c>
    </row>
    <row r="31" spans="1:12" ht="12" customHeight="1" thickBot="1" x14ac:dyDescent="0.2">
      <c r="A31" s="468" t="s">
        <v>4</v>
      </c>
      <c r="B31" s="469">
        <v>898403</v>
      </c>
      <c r="C31" s="470">
        <v>28.3</v>
      </c>
      <c r="D31" s="471">
        <v>0.69</v>
      </c>
      <c r="E31" s="469">
        <v>313662</v>
      </c>
      <c r="F31" s="470">
        <v>14.25</v>
      </c>
      <c r="G31" s="471">
        <v>0.7</v>
      </c>
      <c r="H31" s="469">
        <v>1212065</v>
      </c>
      <c r="I31" s="470">
        <v>24.66</v>
      </c>
      <c r="J31" s="472">
        <v>1069034</v>
      </c>
    </row>
    <row r="32" spans="1:12" ht="12" customHeight="1" thickBot="1" x14ac:dyDescent="0.2">
      <c r="A32" s="548" t="s">
        <v>210</v>
      </c>
      <c r="B32" s="464">
        <v>663446</v>
      </c>
      <c r="C32" s="465">
        <v>12.79</v>
      </c>
      <c r="D32" s="466">
        <v>0.77</v>
      </c>
      <c r="E32" s="464">
        <v>243172</v>
      </c>
      <c r="F32" s="465">
        <v>5.49</v>
      </c>
      <c r="G32" s="466">
        <v>0.77</v>
      </c>
      <c r="H32" s="464">
        <v>906618</v>
      </c>
      <c r="I32" s="465">
        <v>10.83</v>
      </c>
      <c r="J32" s="467">
        <v>863832</v>
      </c>
      <c r="K32" s="3"/>
    </row>
    <row r="33" spans="1:11" ht="12" customHeight="1" thickBot="1" x14ac:dyDescent="0.2">
      <c r="A33" s="549" t="s">
        <v>1</v>
      </c>
      <c r="B33" s="445">
        <v>629043</v>
      </c>
      <c r="C33" s="448">
        <v>12.66</v>
      </c>
      <c r="D33" s="447">
        <v>0.77</v>
      </c>
      <c r="E33" s="445">
        <v>236194</v>
      </c>
      <c r="F33" s="448">
        <v>5.51</v>
      </c>
      <c r="G33" s="447">
        <v>0.77</v>
      </c>
      <c r="H33" s="445">
        <v>865237</v>
      </c>
      <c r="I33" s="448">
        <v>10.71</v>
      </c>
      <c r="J33" s="449">
        <v>824385</v>
      </c>
    </row>
    <row r="34" spans="1:11" ht="12" customHeight="1" thickBot="1" x14ac:dyDescent="0.2">
      <c r="A34" s="551" t="s">
        <v>2</v>
      </c>
      <c r="B34" s="450">
        <v>14245</v>
      </c>
      <c r="C34" s="452">
        <v>13.31</v>
      </c>
      <c r="D34" s="451">
        <v>0.81</v>
      </c>
      <c r="E34" s="450">
        <v>3374</v>
      </c>
      <c r="F34" s="452">
        <v>3.91</v>
      </c>
      <c r="G34" s="451">
        <v>0.8</v>
      </c>
      <c r="H34" s="450">
        <v>17619</v>
      </c>
      <c r="I34" s="452">
        <v>11.51</v>
      </c>
      <c r="J34" s="453">
        <v>16913</v>
      </c>
    </row>
    <row r="35" spans="1:11" ht="12" customHeight="1" thickBot="1" x14ac:dyDescent="0.2">
      <c r="A35" s="549" t="s">
        <v>3</v>
      </c>
      <c r="B35" s="445">
        <v>20158</v>
      </c>
      <c r="C35" s="448">
        <v>16.5</v>
      </c>
      <c r="D35" s="447">
        <v>0.8</v>
      </c>
      <c r="E35" s="445">
        <v>3604</v>
      </c>
      <c r="F35" s="448">
        <v>5.97</v>
      </c>
      <c r="G35" s="447">
        <v>0.78</v>
      </c>
      <c r="H35" s="445">
        <v>23762</v>
      </c>
      <c r="I35" s="448">
        <v>14.9</v>
      </c>
      <c r="J35" s="449">
        <v>22534</v>
      </c>
    </row>
    <row r="36" spans="1:11" ht="12" customHeight="1" thickBot="1" x14ac:dyDescent="0.2">
      <c r="A36" s="558" t="s">
        <v>218</v>
      </c>
      <c r="B36" s="482">
        <v>234957</v>
      </c>
      <c r="C36" s="483">
        <v>72.099999999999994</v>
      </c>
      <c r="D36" s="484">
        <v>0.64</v>
      </c>
      <c r="E36" s="482">
        <v>70490</v>
      </c>
      <c r="F36" s="483">
        <v>44.46</v>
      </c>
      <c r="G36" s="484">
        <v>0.66</v>
      </c>
      <c r="H36" s="482">
        <v>305447</v>
      </c>
      <c r="I36" s="483">
        <v>65.72</v>
      </c>
      <c r="J36" s="485">
        <v>205202</v>
      </c>
      <c r="K36" s="3"/>
    </row>
    <row r="37" spans="1:11" ht="12.75" customHeight="1" x14ac:dyDescent="0.25">
      <c r="A37" s="559"/>
      <c r="B37" s="559"/>
      <c r="C37" s="559"/>
      <c r="D37" s="559"/>
      <c r="E37" s="559"/>
      <c r="F37" s="559"/>
      <c r="G37" s="559"/>
      <c r="H37" s="559"/>
      <c r="I37" s="559"/>
      <c r="J37" s="57" t="s">
        <v>219</v>
      </c>
    </row>
    <row r="38" spans="1:11" ht="12.75" customHeight="1" x14ac:dyDescent="0.25">
      <c r="A38" s="559" t="s">
        <v>220</v>
      </c>
      <c r="B38" s="559"/>
      <c r="C38" s="559"/>
      <c r="D38" s="559"/>
      <c r="E38" s="559"/>
      <c r="F38" s="559"/>
      <c r="G38" s="559"/>
      <c r="H38" s="559"/>
      <c r="I38" s="559"/>
      <c r="J38" s="559"/>
    </row>
    <row r="39" spans="1:11" ht="12.75" customHeight="1" x14ac:dyDescent="0.25">
      <c r="A39" s="559" t="s">
        <v>221</v>
      </c>
      <c r="B39" s="559"/>
      <c r="C39" s="559"/>
      <c r="D39" s="559"/>
      <c r="E39" s="559"/>
      <c r="F39" s="559"/>
      <c r="G39" s="559"/>
      <c r="H39" s="559"/>
      <c r="I39" s="559"/>
      <c r="J39" s="559"/>
    </row>
    <row r="40" spans="1:11" ht="12.75" customHeight="1" x14ac:dyDescent="0.25">
      <c r="A40" s="559" t="s">
        <v>222</v>
      </c>
      <c r="B40" s="559"/>
      <c r="C40" s="559"/>
      <c r="D40" s="559"/>
      <c r="E40" s="559"/>
      <c r="F40" s="559"/>
      <c r="G40" s="559"/>
      <c r="H40" s="559"/>
      <c r="I40" s="559"/>
      <c r="J40" s="559"/>
    </row>
    <row r="41" spans="1:11" ht="12.75" customHeight="1" x14ac:dyDescent="0.25">
      <c r="A41" s="559" t="s">
        <v>223</v>
      </c>
      <c r="B41" s="559"/>
      <c r="C41" s="559"/>
      <c r="D41" s="559"/>
      <c r="E41" s="559"/>
      <c r="F41" s="559"/>
      <c r="G41" s="559"/>
      <c r="H41" s="559"/>
      <c r="I41" s="559"/>
      <c r="J41" s="559"/>
    </row>
    <row r="42" spans="1:11" ht="12.75" customHeight="1" x14ac:dyDescent="0.25">
      <c r="A42" s="559" t="s">
        <v>224</v>
      </c>
      <c r="B42" s="559"/>
      <c r="C42" s="559"/>
      <c r="D42" s="559"/>
      <c r="E42" s="560"/>
      <c r="F42" s="559"/>
      <c r="G42" s="559"/>
      <c r="H42" s="559"/>
      <c r="I42" s="559"/>
      <c r="J42" s="559"/>
    </row>
    <row r="43" spans="1:11" ht="12.75" customHeight="1" x14ac:dyDescent="0.25">
      <c r="A43" s="559" t="s">
        <v>347</v>
      </c>
      <c r="B43" s="365"/>
      <c r="C43" s="365"/>
      <c r="D43" s="365"/>
      <c r="E43" s="365"/>
      <c r="F43" s="365"/>
      <c r="G43" s="365"/>
      <c r="H43" s="365"/>
      <c r="I43" s="365"/>
      <c r="J43" s="365"/>
    </row>
    <row r="44" spans="1:11" ht="12.75" customHeight="1" x14ac:dyDescent="0.25">
      <c r="A44" s="365" t="s">
        <v>217</v>
      </c>
      <c r="B44" s="559"/>
      <c r="C44" s="559"/>
      <c r="D44" s="559"/>
      <c r="E44" s="559"/>
      <c r="F44" s="559"/>
      <c r="G44" s="559"/>
      <c r="H44" s="559"/>
      <c r="I44" s="559"/>
      <c r="J44" s="559"/>
    </row>
  </sheetData>
  <mergeCells count="4">
    <mergeCell ref="A3:A4"/>
    <mergeCell ref="B3:D3"/>
    <mergeCell ref="E3:G3"/>
    <mergeCell ref="H3:J3"/>
  </mergeCells>
  <pageMargins left="0.70866141732283472" right="0.70866141732283472" top="0.74803149606299213" bottom="0.74803149606299213" header="0.31496062992125984" footer="0.31496062992125984"/>
  <pageSetup paperSize="9" scale="8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tabColor rgb="FF0770BE"/>
    <pageSetUpPr fitToPage="1"/>
  </sheetPr>
  <dimension ref="A1:I30"/>
  <sheetViews>
    <sheetView zoomScaleNormal="100" workbookViewId="0">
      <selection activeCell="B5" sqref="B5"/>
    </sheetView>
  </sheetViews>
  <sheetFormatPr baseColWidth="10" defaultColWidth="11.42578125" defaultRowHeight="12.75" customHeight="1" x14ac:dyDescent="0.15"/>
  <cols>
    <col min="1" max="1" width="41.28515625" style="1" customWidth="1"/>
    <col min="2" max="9" width="8.5703125" style="1" customWidth="1"/>
    <col min="10" max="16384" width="11.42578125" style="1"/>
  </cols>
  <sheetData>
    <row r="1" spans="1:9" ht="14.25" customHeight="1" x14ac:dyDescent="0.3">
      <c r="A1" s="488" t="s">
        <v>184</v>
      </c>
      <c r="B1" s="489"/>
      <c r="C1" s="489"/>
      <c r="D1" s="489"/>
      <c r="E1" s="489"/>
      <c r="F1" s="489"/>
      <c r="G1" s="489"/>
      <c r="H1" s="489"/>
      <c r="I1" s="489"/>
    </row>
    <row r="2" spans="1:9" ht="11.25" customHeight="1" thickBot="1" x14ac:dyDescent="0.2">
      <c r="A2" s="54"/>
    </row>
    <row r="3" spans="1:9" s="2" customFormat="1" ht="15.75" customHeight="1" thickBot="1" x14ac:dyDescent="0.2">
      <c r="A3" s="906"/>
      <c r="B3" s="908" t="s">
        <v>185</v>
      </c>
      <c r="C3" s="908"/>
      <c r="D3" s="908"/>
      <c r="E3" s="908"/>
      <c r="F3" s="908" t="s">
        <v>186</v>
      </c>
      <c r="G3" s="908"/>
      <c r="H3" s="908"/>
      <c r="I3" s="909"/>
    </row>
    <row r="4" spans="1:9" s="2" customFormat="1" ht="38.25" customHeight="1" thickBot="1" x14ac:dyDescent="0.2">
      <c r="A4" s="907"/>
      <c r="B4" s="633" t="s">
        <v>225</v>
      </c>
      <c r="C4" s="633" t="s">
        <v>207</v>
      </c>
      <c r="D4" s="633" t="s">
        <v>226</v>
      </c>
      <c r="E4" s="633" t="s">
        <v>208</v>
      </c>
      <c r="F4" s="633" t="s">
        <v>225</v>
      </c>
      <c r="G4" s="633" t="s">
        <v>207</v>
      </c>
      <c r="H4" s="633" t="s">
        <v>226</v>
      </c>
      <c r="I4" s="634" t="s">
        <v>208</v>
      </c>
    </row>
    <row r="5" spans="1:9" s="553" customFormat="1" ht="13.5" customHeight="1" thickBot="1" x14ac:dyDescent="0.2">
      <c r="A5" s="635" t="s">
        <v>144</v>
      </c>
      <c r="B5" s="636">
        <v>3800</v>
      </c>
      <c r="C5" s="636">
        <v>3960</v>
      </c>
      <c r="D5" s="636">
        <v>3080</v>
      </c>
      <c r="E5" s="636">
        <v>3210</v>
      </c>
      <c r="F5" s="636">
        <v>3860</v>
      </c>
      <c r="G5" s="636">
        <v>3960</v>
      </c>
      <c r="H5" s="636">
        <v>3130</v>
      </c>
      <c r="I5" s="637">
        <v>3210</v>
      </c>
    </row>
    <row r="6" spans="1:9" s="553" customFormat="1" ht="13.5" customHeight="1" thickBot="1" x14ac:dyDescent="0.2">
      <c r="A6" s="638" t="s">
        <v>62</v>
      </c>
      <c r="B6" s="639">
        <v>3520</v>
      </c>
      <c r="C6" s="639">
        <v>3680</v>
      </c>
      <c r="D6" s="639">
        <v>2830</v>
      </c>
      <c r="E6" s="639">
        <v>2960</v>
      </c>
      <c r="F6" s="639">
        <v>3580</v>
      </c>
      <c r="G6" s="639">
        <v>3690</v>
      </c>
      <c r="H6" s="639">
        <v>2880</v>
      </c>
      <c r="I6" s="640">
        <v>2960</v>
      </c>
    </row>
    <row r="7" spans="1:9" s="2" customFormat="1" ht="13.5" customHeight="1" thickBot="1" x14ac:dyDescent="0.2">
      <c r="A7" s="641" t="s">
        <v>305</v>
      </c>
      <c r="B7" s="642">
        <v>4080</v>
      </c>
      <c r="C7" s="642">
        <v>4230</v>
      </c>
      <c r="D7" s="642">
        <v>3330</v>
      </c>
      <c r="E7" s="642">
        <v>3450</v>
      </c>
      <c r="F7" s="642">
        <v>4140</v>
      </c>
      <c r="G7" s="642">
        <v>4240</v>
      </c>
      <c r="H7" s="642">
        <v>3370</v>
      </c>
      <c r="I7" s="643">
        <v>3450</v>
      </c>
    </row>
    <row r="8" spans="1:9" s="2" customFormat="1" ht="13.5" customHeight="1" thickBot="1" x14ac:dyDescent="0.2">
      <c r="A8" s="638" t="s">
        <v>299</v>
      </c>
      <c r="B8" s="639">
        <v>5800</v>
      </c>
      <c r="C8" s="639">
        <v>5830</v>
      </c>
      <c r="D8" s="639">
        <v>4700</v>
      </c>
      <c r="E8" s="639">
        <v>4730</v>
      </c>
      <c r="F8" s="639">
        <v>5860</v>
      </c>
      <c r="G8" s="639">
        <v>5860</v>
      </c>
      <c r="H8" s="639">
        <v>4750</v>
      </c>
      <c r="I8" s="640">
        <v>4760</v>
      </c>
    </row>
    <row r="9" spans="1:9" s="553" customFormat="1" ht="13.5" customHeight="1" thickBot="1" x14ac:dyDescent="0.2">
      <c r="A9" s="641" t="s">
        <v>306</v>
      </c>
      <c r="B9" s="642">
        <v>3740</v>
      </c>
      <c r="C9" s="642">
        <v>3850</v>
      </c>
      <c r="D9" s="642">
        <v>3030</v>
      </c>
      <c r="E9" s="642">
        <v>3110</v>
      </c>
      <c r="F9" s="642">
        <v>3790</v>
      </c>
      <c r="G9" s="642">
        <v>3860</v>
      </c>
      <c r="H9" s="642">
        <v>3060</v>
      </c>
      <c r="I9" s="643">
        <v>3120</v>
      </c>
    </row>
    <row r="10" spans="1:9" s="2" customFormat="1" ht="13.5" customHeight="1" thickBot="1" x14ac:dyDescent="0.2">
      <c r="A10" s="638" t="s">
        <v>300</v>
      </c>
      <c r="B10" s="639">
        <v>3380</v>
      </c>
      <c r="C10" s="639">
        <v>3470</v>
      </c>
      <c r="D10" s="639">
        <v>2760</v>
      </c>
      <c r="E10" s="639">
        <v>2840</v>
      </c>
      <c r="F10" s="639">
        <v>3370</v>
      </c>
      <c r="G10" s="639">
        <v>3470</v>
      </c>
      <c r="H10" s="639">
        <v>2760</v>
      </c>
      <c r="I10" s="640">
        <v>2840</v>
      </c>
    </row>
    <row r="11" spans="1:9" s="553" customFormat="1" ht="13.5" customHeight="1" thickBot="1" x14ac:dyDescent="0.2">
      <c r="A11" s="644" t="s">
        <v>243</v>
      </c>
      <c r="B11" s="645">
        <v>3660</v>
      </c>
      <c r="C11" s="645">
        <v>3870</v>
      </c>
      <c r="D11" s="645">
        <v>2860</v>
      </c>
      <c r="E11" s="645">
        <v>3020</v>
      </c>
      <c r="F11" s="645">
        <v>3670</v>
      </c>
      <c r="G11" s="645">
        <v>3840</v>
      </c>
      <c r="H11" s="645">
        <v>2870</v>
      </c>
      <c r="I11" s="646">
        <v>3000</v>
      </c>
    </row>
    <row r="12" spans="1:9" s="553" customFormat="1" ht="13.5" customHeight="1" thickBot="1" x14ac:dyDescent="0.2">
      <c r="A12" s="647" t="s">
        <v>218</v>
      </c>
      <c r="B12" s="648">
        <v>1800</v>
      </c>
      <c r="C12" s="648">
        <v>2360</v>
      </c>
      <c r="D12" s="648">
        <v>1450</v>
      </c>
      <c r="E12" s="648">
        <v>1910</v>
      </c>
      <c r="F12" s="648">
        <v>1810</v>
      </c>
      <c r="G12" s="648">
        <v>2370</v>
      </c>
      <c r="H12" s="648">
        <v>1460</v>
      </c>
      <c r="I12" s="649">
        <v>1910</v>
      </c>
    </row>
    <row r="13" spans="1:9" s="2" customFormat="1" ht="13.5" customHeight="1" thickBot="1" x14ac:dyDescent="0.2">
      <c r="A13" s="641" t="s">
        <v>214</v>
      </c>
      <c r="B13" s="642">
        <v>2680</v>
      </c>
      <c r="C13" s="642">
        <v>2930</v>
      </c>
      <c r="D13" s="642">
        <v>2170</v>
      </c>
      <c r="E13" s="642">
        <v>2380</v>
      </c>
      <c r="F13" s="642">
        <v>2740</v>
      </c>
      <c r="G13" s="642">
        <v>2940</v>
      </c>
      <c r="H13" s="642">
        <v>2220</v>
      </c>
      <c r="I13" s="643">
        <v>2390</v>
      </c>
    </row>
    <row r="14" spans="1:9" s="2" customFormat="1" ht="13.5" customHeight="1" thickBot="1" x14ac:dyDescent="0.2">
      <c r="A14" s="638" t="s">
        <v>289</v>
      </c>
      <c r="B14" s="639">
        <v>2380</v>
      </c>
      <c r="C14" s="639">
        <v>2830</v>
      </c>
      <c r="D14" s="639">
        <v>1920</v>
      </c>
      <c r="E14" s="639">
        <v>2290</v>
      </c>
      <c r="F14" s="639">
        <v>2420</v>
      </c>
      <c r="G14" s="639">
        <v>2820</v>
      </c>
      <c r="H14" s="639">
        <v>1960</v>
      </c>
      <c r="I14" s="640">
        <v>2270</v>
      </c>
    </row>
    <row r="15" spans="1:9" s="2" customFormat="1" ht="13.5" customHeight="1" thickBot="1" x14ac:dyDescent="0.2">
      <c r="A15" s="641" t="s">
        <v>303</v>
      </c>
      <c r="B15" s="642">
        <v>1380</v>
      </c>
      <c r="C15" s="642">
        <v>2050</v>
      </c>
      <c r="D15" s="642">
        <v>1110</v>
      </c>
      <c r="E15" s="642">
        <v>1650</v>
      </c>
      <c r="F15" s="642">
        <v>1410</v>
      </c>
      <c r="G15" s="642">
        <v>2060</v>
      </c>
      <c r="H15" s="642">
        <v>1140</v>
      </c>
      <c r="I15" s="643">
        <v>1660</v>
      </c>
    </row>
    <row r="16" spans="1:9" s="2" customFormat="1" ht="13.5" customHeight="1" thickBot="1" x14ac:dyDescent="0.2">
      <c r="A16" s="650" t="s">
        <v>215</v>
      </c>
      <c r="B16" s="651">
        <v>2380</v>
      </c>
      <c r="C16" s="651">
        <v>2590</v>
      </c>
      <c r="D16" s="651">
        <v>1910</v>
      </c>
      <c r="E16" s="651">
        <v>2090</v>
      </c>
      <c r="F16" s="651">
        <v>2380</v>
      </c>
      <c r="G16" s="651">
        <v>2580</v>
      </c>
      <c r="H16" s="651">
        <v>1920</v>
      </c>
      <c r="I16" s="652">
        <v>2080</v>
      </c>
    </row>
    <row r="17" spans="1:9" s="553" customFormat="1" ht="13.5" customHeight="1" thickBot="1" x14ac:dyDescent="0.2">
      <c r="A17" s="653" t="s">
        <v>4</v>
      </c>
      <c r="B17" s="654">
        <v>3230</v>
      </c>
      <c r="C17" s="654">
        <v>3640</v>
      </c>
      <c r="D17" s="654">
        <v>2610</v>
      </c>
      <c r="E17" s="654">
        <v>2930</v>
      </c>
      <c r="F17" s="654">
        <v>3330</v>
      </c>
      <c r="G17" s="654">
        <v>3650</v>
      </c>
      <c r="H17" s="654">
        <v>2680</v>
      </c>
      <c r="I17" s="655">
        <v>2940</v>
      </c>
    </row>
    <row r="18" spans="1:9" ht="12.75" customHeight="1" x14ac:dyDescent="0.25">
      <c r="A18" s="559"/>
      <c r="B18" s="559"/>
      <c r="C18" s="559"/>
      <c r="D18" s="559"/>
      <c r="E18" s="559"/>
      <c r="F18" s="559"/>
      <c r="G18" s="559"/>
      <c r="H18" s="559"/>
      <c r="I18" s="57" t="s">
        <v>213</v>
      </c>
    </row>
    <row r="19" spans="1:9" ht="12.75" customHeight="1" x14ac:dyDescent="0.25">
      <c r="A19" s="559" t="s">
        <v>301</v>
      </c>
      <c r="B19" s="559"/>
      <c r="C19" s="559"/>
      <c r="D19" s="559"/>
      <c r="E19" s="559"/>
      <c r="F19" s="559"/>
      <c r="G19" s="559"/>
      <c r="H19" s="559"/>
      <c r="I19" s="57"/>
    </row>
    <row r="20" spans="1:9" ht="12.75" customHeight="1" x14ac:dyDescent="0.25">
      <c r="A20" s="559" t="s">
        <v>302</v>
      </c>
      <c r="B20" s="559"/>
      <c r="C20" s="559"/>
      <c r="D20" s="559"/>
      <c r="E20" s="559"/>
      <c r="F20" s="559"/>
      <c r="G20" s="559"/>
      <c r="H20" s="559"/>
      <c r="I20" s="57"/>
    </row>
    <row r="21" spans="1:9" ht="12.75" customHeight="1" x14ac:dyDescent="0.25">
      <c r="A21" s="559" t="s">
        <v>304</v>
      </c>
      <c r="B21" s="559"/>
      <c r="C21" s="559"/>
      <c r="D21" s="559"/>
      <c r="E21" s="559"/>
      <c r="F21" s="559"/>
      <c r="G21" s="559"/>
      <c r="H21" s="559"/>
      <c r="I21" s="57"/>
    </row>
    <row r="22" spans="1:9" ht="12.75" customHeight="1" x14ac:dyDescent="0.25">
      <c r="A22" s="559" t="s">
        <v>348</v>
      </c>
      <c r="B22" s="365"/>
      <c r="C22" s="365"/>
      <c r="D22" s="365"/>
      <c r="E22" s="365"/>
      <c r="F22" s="365"/>
      <c r="G22" s="365"/>
      <c r="H22" s="365"/>
      <c r="I22" s="365"/>
    </row>
    <row r="23" spans="1:9" ht="12.75" customHeight="1" x14ac:dyDescent="0.25">
      <c r="A23" s="365" t="s">
        <v>217</v>
      </c>
      <c r="B23" s="559"/>
      <c r="C23" s="559"/>
      <c r="D23" s="559"/>
      <c r="E23" s="559"/>
      <c r="F23" s="559"/>
      <c r="G23" s="559"/>
      <c r="H23" s="559"/>
      <c r="I23" s="559"/>
    </row>
    <row r="30" spans="1:9" ht="12.75" customHeight="1" x14ac:dyDescent="0.15">
      <c r="H30" s="554"/>
    </row>
  </sheetData>
  <mergeCells count="3">
    <mergeCell ref="A3:A4"/>
    <mergeCell ref="B3:E3"/>
    <mergeCell ref="F3:I3"/>
  </mergeCells>
  <pageMargins left="0.70866141732283472" right="0.70866141732283472" top="0.74803149606299213" bottom="0.74803149606299213" header="0.31496062992125984" footer="0.31496062992125984"/>
  <pageSetup paperSize="9" scale="8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tabColor rgb="FF0770BE"/>
  </sheetPr>
  <dimension ref="A1:L42"/>
  <sheetViews>
    <sheetView zoomScaleNormal="100" workbookViewId="0"/>
  </sheetViews>
  <sheetFormatPr baseColWidth="10" defaultColWidth="11.42578125" defaultRowHeight="12.75" customHeight="1" x14ac:dyDescent="0.15"/>
  <cols>
    <col min="1" max="1" width="35" style="5" customWidth="1"/>
    <col min="2" max="4" width="11.5703125" style="5" customWidth="1"/>
    <col min="5" max="5" width="11.5703125" style="1" customWidth="1"/>
    <col min="6" max="6" width="11.85546875" style="1" customWidth="1"/>
    <col min="7" max="7" width="11.5703125" style="1" customWidth="1"/>
    <col min="8" max="8" width="8.7109375" style="1" customWidth="1"/>
    <col min="9" max="16384" width="11.42578125" style="1"/>
  </cols>
  <sheetData>
    <row r="1" spans="1:12" ht="18.75" customHeight="1" x14ac:dyDescent="0.15">
      <c r="A1" s="488" t="s">
        <v>190</v>
      </c>
      <c r="B1" s="488"/>
      <c r="C1" s="488"/>
      <c r="D1" s="488"/>
      <c r="E1" s="488"/>
      <c r="F1" s="488"/>
      <c r="G1" s="488"/>
    </row>
    <row r="2" spans="1:12" ht="10.5" customHeight="1" thickBot="1" x14ac:dyDescent="0.2"/>
    <row r="3" spans="1:12" ht="16.5" customHeight="1" thickBot="1" x14ac:dyDescent="0.2">
      <c r="A3" s="911"/>
      <c r="B3" s="913" t="s">
        <v>196</v>
      </c>
      <c r="C3" s="917" t="s">
        <v>263</v>
      </c>
      <c r="D3" s="917"/>
      <c r="E3" s="917"/>
      <c r="F3" s="917"/>
      <c r="G3" s="915" t="s">
        <v>208</v>
      </c>
    </row>
    <row r="4" spans="1:12" ht="22.5" customHeight="1" thickBot="1" x14ac:dyDescent="0.2">
      <c r="A4" s="912"/>
      <c r="B4" s="914"/>
      <c r="C4" s="708" t="s">
        <v>0</v>
      </c>
      <c r="D4" s="708" t="s">
        <v>5</v>
      </c>
      <c r="E4" s="708" t="s">
        <v>10</v>
      </c>
      <c r="F4" s="708" t="s">
        <v>307</v>
      </c>
      <c r="G4" s="916"/>
    </row>
    <row r="5" spans="1:12" ht="12.75" customHeight="1" thickBot="1" x14ac:dyDescent="0.2">
      <c r="A5" s="102" t="s">
        <v>4</v>
      </c>
      <c r="B5" s="103">
        <v>3330</v>
      </c>
      <c r="C5" s="115">
        <v>2680</v>
      </c>
      <c r="D5" s="656">
        <v>2690</v>
      </c>
      <c r="E5" s="657">
        <v>3.6</v>
      </c>
      <c r="F5" s="116">
        <v>0.85</v>
      </c>
      <c r="G5" s="210">
        <v>2940</v>
      </c>
      <c r="H5" s="10"/>
      <c r="L5" s="10"/>
    </row>
    <row r="6" spans="1:12" ht="12.75" customHeight="1" thickBot="1" x14ac:dyDescent="0.2">
      <c r="A6" s="658" t="s">
        <v>210</v>
      </c>
      <c r="B6" s="110">
        <v>3840</v>
      </c>
      <c r="C6" s="126">
        <v>3100</v>
      </c>
      <c r="D6" s="659">
        <v>2990</v>
      </c>
      <c r="E6" s="660">
        <v>1.9</v>
      </c>
      <c r="F6" s="127">
        <v>0.88</v>
      </c>
      <c r="G6" s="128">
        <v>3190</v>
      </c>
      <c r="H6" s="10"/>
      <c r="L6" s="10"/>
    </row>
    <row r="7" spans="1:12" ht="12.75" customHeight="1" thickBot="1" x14ac:dyDescent="0.2">
      <c r="A7" s="120" t="s">
        <v>1</v>
      </c>
      <c r="B7" s="105">
        <v>3890</v>
      </c>
      <c r="C7" s="121">
        <v>3140</v>
      </c>
      <c r="D7" s="661">
        <v>3020</v>
      </c>
      <c r="E7" s="662">
        <v>1.9</v>
      </c>
      <c r="F7" s="122">
        <v>0.88</v>
      </c>
      <c r="G7" s="112">
        <v>3230</v>
      </c>
      <c r="H7" s="10"/>
      <c r="L7" s="10"/>
    </row>
    <row r="8" spans="1:12" ht="12.75" customHeight="1" thickBot="1" x14ac:dyDescent="0.2">
      <c r="A8" s="117" t="s">
        <v>2</v>
      </c>
      <c r="B8" s="108">
        <v>3020</v>
      </c>
      <c r="C8" s="118">
        <v>2470</v>
      </c>
      <c r="D8" s="663">
        <v>2400</v>
      </c>
      <c r="E8" s="664">
        <v>1.5</v>
      </c>
      <c r="F8" s="119">
        <v>0.96</v>
      </c>
      <c r="G8" s="114">
        <v>2520</v>
      </c>
      <c r="H8" s="10"/>
      <c r="L8" s="10"/>
    </row>
    <row r="9" spans="1:12" ht="12.75" customHeight="1" thickBot="1" x14ac:dyDescent="0.2">
      <c r="A9" s="120" t="s">
        <v>3</v>
      </c>
      <c r="B9" s="105">
        <v>2520</v>
      </c>
      <c r="C9" s="121">
        <v>2050</v>
      </c>
      <c r="D9" s="661">
        <v>2000</v>
      </c>
      <c r="E9" s="662">
        <v>1.4</v>
      </c>
      <c r="F9" s="122">
        <v>0.97</v>
      </c>
      <c r="G9" s="112">
        <v>2110</v>
      </c>
      <c r="H9" s="10"/>
      <c r="L9" s="10"/>
    </row>
    <row r="10" spans="1:12" ht="12.75" customHeight="1" thickBot="1" x14ac:dyDescent="0.2">
      <c r="A10" s="665" t="s">
        <v>218</v>
      </c>
      <c r="B10" s="666">
        <v>1810</v>
      </c>
      <c r="C10" s="667">
        <v>1460</v>
      </c>
      <c r="D10" s="887">
        <v>1240</v>
      </c>
      <c r="E10" s="888">
        <v>2.6</v>
      </c>
      <c r="F10" s="889">
        <v>0.79</v>
      </c>
      <c r="G10" s="670">
        <v>1910</v>
      </c>
      <c r="H10" s="10"/>
      <c r="I10" s="10"/>
      <c r="J10" s="10"/>
      <c r="K10" s="10"/>
      <c r="L10" s="10"/>
    </row>
    <row r="11" spans="1:12" ht="12.75" customHeight="1" thickBot="1" x14ac:dyDescent="0.2">
      <c r="A11" s="671" t="s">
        <v>138</v>
      </c>
      <c r="B11" s="672">
        <v>3720</v>
      </c>
      <c r="C11" s="673">
        <v>3000</v>
      </c>
      <c r="D11" s="674">
        <v>2910</v>
      </c>
      <c r="E11" s="675">
        <v>1.9</v>
      </c>
      <c r="F11" s="676">
        <v>0.91</v>
      </c>
      <c r="G11" s="677">
        <v>3120</v>
      </c>
      <c r="H11" s="10"/>
      <c r="I11" s="10"/>
      <c r="L11" s="10"/>
    </row>
    <row r="12" spans="1:12" ht="12.75" customHeight="1" thickBot="1" x14ac:dyDescent="0.2">
      <c r="A12" s="658" t="s">
        <v>210</v>
      </c>
      <c r="B12" s="110">
        <v>3830</v>
      </c>
      <c r="C12" s="126">
        <v>3090</v>
      </c>
      <c r="D12" s="659">
        <v>3000</v>
      </c>
      <c r="E12" s="678">
        <v>1.8</v>
      </c>
      <c r="F12" s="127">
        <v>0.89</v>
      </c>
      <c r="G12" s="128">
        <v>3180</v>
      </c>
      <c r="H12" s="10"/>
      <c r="L12" s="10"/>
    </row>
    <row r="13" spans="1:12" ht="12.75" customHeight="1" thickBot="1" x14ac:dyDescent="0.2">
      <c r="A13" s="120" t="s">
        <v>35</v>
      </c>
      <c r="B13" s="105">
        <v>3860</v>
      </c>
      <c r="C13" s="121">
        <v>3120</v>
      </c>
      <c r="D13" s="661">
        <v>3040</v>
      </c>
      <c r="E13" s="662">
        <v>1.8</v>
      </c>
      <c r="F13" s="122">
        <v>0.89</v>
      </c>
      <c r="G13" s="112">
        <v>3210</v>
      </c>
      <c r="H13" s="10"/>
      <c r="L13" s="10"/>
    </row>
    <row r="14" spans="1:12" ht="12.75" customHeight="1" thickBot="1" x14ac:dyDescent="0.2">
      <c r="A14" s="117" t="s">
        <v>36</v>
      </c>
      <c r="B14" s="108">
        <v>3670</v>
      </c>
      <c r="C14" s="118">
        <v>2870</v>
      </c>
      <c r="D14" s="663">
        <v>2790</v>
      </c>
      <c r="E14" s="664">
        <v>1.8</v>
      </c>
      <c r="F14" s="119">
        <v>0.89</v>
      </c>
      <c r="G14" s="114">
        <v>3000</v>
      </c>
      <c r="H14" s="10"/>
      <c r="L14" s="10"/>
    </row>
    <row r="15" spans="1:12" ht="12.75" customHeight="1" thickBot="1" x14ac:dyDescent="0.2">
      <c r="A15" s="679" t="s">
        <v>227</v>
      </c>
      <c r="B15" s="106">
        <v>3560</v>
      </c>
      <c r="C15" s="129">
        <v>2850</v>
      </c>
      <c r="D15" s="680">
        <v>2770</v>
      </c>
      <c r="E15" s="681">
        <v>1.7</v>
      </c>
      <c r="F15" s="130">
        <v>0.92</v>
      </c>
      <c r="G15" s="131">
        <v>2940</v>
      </c>
      <c r="H15" s="10"/>
      <c r="L15" s="10"/>
    </row>
    <row r="16" spans="1:12" ht="12.75" customHeight="1" thickBot="1" x14ac:dyDescent="0.2">
      <c r="A16" s="117" t="s">
        <v>35</v>
      </c>
      <c r="B16" s="108">
        <v>3580</v>
      </c>
      <c r="C16" s="118">
        <v>2880</v>
      </c>
      <c r="D16" s="663">
        <v>2800</v>
      </c>
      <c r="E16" s="664">
        <v>1.7</v>
      </c>
      <c r="F16" s="119">
        <v>0.93</v>
      </c>
      <c r="G16" s="114">
        <v>2960</v>
      </c>
      <c r="H16" s="10"/>
      <c r="L16" s="10"/>
    </row>
    <row r="17" spans="1:12" ht="12.75" customHeight="1" thickBot="1" x14ac:dyDescent="0.2">
      <c r="A17" s="120" t="s">
        <v>36</v>
      </c>
      <c r="B17" s="105">
        <v>3370</v>
      </c>
      <c r="C17" s="121">
        <v>2610</v>
      </c>
      <c r="D17" s="661">
        <v>2520</v>
      </c>
      <c r="E17" s="662">
        <v>1.8</v>
      </c>
      <c r="F17" s="122">
        <v>0.9</v>
      </c>
      <c r="G17" s="112">
        <v>2770</v>
      </c>
      <c r="H17" s="10"/>
      <c r="I17" s="10"/>
      <c r="L17" s="10"/>
    </row>
    <row r="18" spans="1:12" ht="12.75" customHeight="1" thickBot="1" x14ac:dyDescent="0.2">
      <c r="A18" s="658" t="s">
        <v>228</v>
      </c>
      <c r="B18" s="110">
        <v>4080</v>
      </c>
      <c r="C18" s="126">
        <v>3310</v>
      </c>
      <c r="D18" s="659">
        <v>3230</v>
      </c>
      <c r="E18" s="678">
        <v>1.8</v>
      </c>
      <c r="F18" s="127">
        <v>0.93</v>
      </c>
      <c r="G18" s="128">
        <v>3400</v>
      </c>
      <c r="H18" s="10"/>
      <c r="L18" s="10"/>
    </row>
    <row r="19" spans="1:12" ht="12.75" customHeight="1" thickBot="1" x14ac:dyDescent="0.2">
      <c r="A19" s="120" t="s">
        <v>35</v>
      </c>
      <c r="B19" s="105">
        <v>4140</v>
      </c>
      <c r="C19" s="121">
        <v>3370</v>
      </c>
      <c r="D19" s="661">
        <v>3310</v>
      </c>
      <c r="E19" s="662">
        <v>1.8</v>
      </c>
      <c r="F19" s="122">
        <v>0.93</v>
      </c>
      <c r="G19" s="112">
        <v>3450</v>
      </c>
      <c r="H19" s="10"/>
      <c r="L19" s="10"/>
    </row>
    <row r="20" spans="1:12" ht="12.75" customHeight="1" thickBot="1" x14ac:dyDescent="0.2">
      <c r="A20" s="117" t="s">
        <v>36</v>
      </c>
      <c r="B20" s="682">
        <v>3830</v>
      </c>
      <c r="C20" s="683">
        <v>3010</v>
      </c>
      <c r="D20" s="684">
        <v>2920</v>
      </c>
      <c r="E20" s="685">
        <v>1.7</v>
      </c>
      <c r="F20" s="686">
        <v>0.93</v>
      </c>
      <c r="G20" s="687">
        <v>3130</v>
      </c>
      <c r="H20" s="10"/>
      <c r="L20" s="10"/>
    </row>
    <row r="21" spans="1:12" ht="12.75" customHeight="1" thickBot="1" x14ac:dyDescent="0.2">
      <c r="A21" s="688" t="s">
        <v>330</v>
      </c>
      <c r="B21" s="689">
        <v>2640</v>
      </c>
      <c r="C21" s="690">
        <v>2130</v>
      </c>
      <c r="D21" s="884">
        <v>2120</v>
      </c>
      <c r="E21" s="885">
        <v>2</v>
      </c>
      <c r="F21" s="886">
        <v>0.91</v>
      </c>
      <c r="G21" s="691">
        <v>2350</v>
      </c>
      <c r="H21" s="10"/>
      <c r="L21" s="10"/>
    </row>
    <row r="22" spans="1:12" ht="12.75" customHeight="1" thickBot="1" x14ac:dyDescent="0.2">
      <c r="A22" s="692" t="s">
        <v>27</v>
      </c>
      <c r="B22" s="693">
        <v>2230</v>
      </c>
      <c r="C22" s="694">
        <v>1810</v>
      </c>
      <c r="D22" s="695">
        <v>1340</v>
      </c>
      <c r="E22" s="696">
        <v>3.7</v>
      </c>
      <c r="F22" s="697">
        <v>0.76</v>
      </c>
      <c r="G22" s="698">
        <v>2310</v>
      </c>
      <c r="H22" s="10"/>
      <c r="L22" s="10"/>
    </row>
    <row r="23" spans="1:12" ht="12.75" customHeight="1" thickBot="1" x14ac:dyDescent="0.2">
      <c r="A23" s="679" t="s">
        <v>144</v>
      </c>
      <c r="B23" s="106">
        <v>3860</v>
      </c>
      <c r="C23" s="129">
        <v>3140</v>
      </c>
      <c r="D23" s="680">
        <v>2800</v>
      </c>
      <c r="E23" s="681">
        <v>2.5</v>
      </c>
      <c r="F23" s="130">
        <v>0.78</v>
      </c>
      <c r="G23" s="131">
        <v>3210</v>
      </c>
      <c r="H23" s="10"/>
      <c r="L23" s="10"/>
    </row>
    <row r="24" spans="1:12" ht="12.75" customHeight="1" thickBot="1" x14ac:dyDescent="0.2">
      <c r="A24" s="117" t="s">
        <v>1</v>
      </c>
      <c r="B24" s="108">
        <v>4640</v>
      </c>
      <c r="C24" s="118">
        <v>3780</v>
      </c>
      <c r="D24" s="663">
        <v>3540</v>
      </c>
      <c r="E24" s="664">
        <v>2.2000000000000002</v>
      </c>
      <c r="F24" s="119">
        <v>0.81</v>
      </c>
      <c r="G24" s="114">
        <v>3850</v>
      </c>
      <c r="H24" s="10"/>
      <c r="L24" s="10"/>
    </row>
    <row r="25" spans="1:12" ht="12.75" customHeight="1" thickBot="1" x14ac:dyDescent="0.2">
      <c r="A25" s="120" t="s">
        <v>2</v>
      </c>
      <c r="B25" s="105">
        <v>3020</v>
      </c>
      <c r="C25" s="121">
        <v>2470</v>
      </c>
      <c r="D25" s="661">
        <v>2400</v>
      </c>
      <c r="E25" s="662">
        <v>1.5</v>
      </c>
      <c r="F25" s="122">
        <v>0.96</v>
      </c>
      <c r="G25" s="112">
        <v>2520</v>
      </c>
      <c r="H25" s="10"/>
      <c r="L25" s="10"/>
    </row>
    <row r="26" spans="1:12" ht="12.75" customHeight="1" thickBot="1" x14ac:dyDescent="0.2">
      <c r="A26" s="699" t="s">
        <v>3</v>
      </c>
      <c r="B26" s="682">
        <v>2520</v>
      </c>
      <c r="C26" s="683">
        <v>2050</v>
      </c>
      <c r="D26" s="684">
        <v>2000</v>
      </c>
      <c r="E26" s="685">
        <v>1.4</v>
      </c>
      <c r="F26" s="686">
        <v>0.97</v>
      </c>
      <c r="G26" s="687">
        <v>2110</v>
      </c>
      <c r="H26" s="10"/>
      <c r="L26" s="10"/>
    </row>
    <row r="27" spans="1:12" ht="12.75" customHeight="1" thickBot="1" x14ac:dyDescent="0.2">
      <c r="A27" s="700" t="s">
        <v>139</v>
      </c>
      <c r="B27" s="701">
        <v>1490</v>
      </c>
      <c r="C27" s="702">
        <v>1200</v>
      </c>
      <c r="D27" s="703">
        <v>1080</v>
      </c>
      <c r="E27" s="704">
        <v>1.9</v>
      </c>
      <c r="F27" s="705">
        <v>0.91</v>
      </c>
      <c r="G27" s="706">
        <v>1700</v>
      </c>
      <c r="H27" s="10"/>
      <c r="I27" s="10"/>
      <c r="L27" s="10"/>
    </row>
    <row r="28" spans="1:12" ht="12.75" customHeight="1" thickBot="1" x14ac:dyDescent="0.2">
      <c r="A28" s="123" t="s">
        <v>145</v>
      </c>
      <c r="B28" s="707">
        <v>1410</v>
      </c>
      <c r="C28" s="124">
        <v>1140</v>
      </c>
      <c r="D28" s="668">
        <v>1060</v>
      </c>
      <c r="E28" s="669">
        <v>1.8</v>
      </c>
      <c r="F28" s="669">
        <v>0.93</v>
      </c>
      <c r="G28" s="707">
        <v>1660</v>
      </c>
      <c r="H28" s="10"/>
      <c r="I28" s="10"/>
      <c r="L28" s="10"/>
    </row>
    <row r="29" spans="1:12" ht="15" customHeight="1" x14ac:dyDescent="0.25">
      <c r="B29" s="564"/>
      <c r="C29" s="564"/>
      <c r="G29" s="564" t="s">
        <v>213</v>
      </c>
    </row>
    <row r="30" spans="1:12" ht="15" customHeight="1" x14ac:dyDescent="0.25">
      <c r="A30" s="569" t="s">
        <v>216</v>
      </c>
      <c r="B30" s="569"/>
      <c r="C30" s="569"/>
      <c r="D30" s="569"/>
    </row>
    <row r="31" spans="1:12" ht="15" customHeight="1" x14ac:dyDescent="0.25">
      <c r="A31" s="910" t="s">
        <v>348</v>
      </c>
      <c r="B31" s="910"/>
      <c r="C31" s="910"/>
      <c r="D31" s="910"/>
      <c r="E31" s="910"/>
      <c r="F31" s="910"/>
      <c r="G31" s="910"/>
    </row>
    <row r="32" spans="1:12" ht="15" customHeight="1" x14ac:dyDescent="0.25">
      <c r="A32" s="365" t="s">
        <v>217</v>
      </c>
      <c r="B32" s="365"/>
      <c r="C32" s="365"/>
      <c r="D32" s="365"/>
    </row>
    <row r="35" spans="4:4" ht="12.75" customHeight="1" x14ac:dyDescent="0.15">
      <c r="D35" s="1"/>
    </row>
    <row r="36" spans="4:4" ht="12.75" customHeight="1" x14ac:dyDescent="0.15">
      <c r="D36" s="1"/>
    </row>
    <row r="37" spans="4:4" ht="12.75" customHeight="1" x14ac:dyDescent="0.15">
      <c r="D37" s="1"/>
    </row>
    <row r="38" spans="4:4" ht="12.75" customHeight="1" x14ac:dyDescent="0.15">
      <c r="D38" s="1"/>
    </row>
    <row r="39" spans="4:4" ht="12.75" customHeight="1" x14ac:dyDescent="0.15">
      <c r="D39" s="1"/>
    </row>
    <row r="40" spans="4:4" ht="12.75" customHeight="1" x14ac:dyDescent="0.15">
      <c r="D40" s="1"/>
    </row>
    <row r="41" spans="4:4" ht="12.75" customHeight="1" x14ac:dyDescent="0.15">
      <c r="D41" s="1"/>
    </row>
    <row r="42" spans="4:4" ht="12.75" customHeight="1" x14ac:dyDescent="0.15">
      <c r="D42" s="1"/>
    </row>
  </sheetData>
  <mergeCells count="5">
    <mergeCell ref="A31:G31"/>
    <mergeCell ref="A3:A4"/>
    <mergeCell ref="B3:B4"/>
    <mergeCell ref="G3:G4"/>
    <mergeCell ref="C3:F3"/>
  </mergeCells>
  <pageMargins left="0.78740157499999996" right="0.78740157499999996" top="0.984251969" bottom="0.984251969" header="0.4921259845" footer="0.492125984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3">
    <tabColor rgb="FF00B050"/>
  </sheetPr>
  <dimension ref="A1:W35"/>
  <sheetViews>
    <sheetView tabSelected="1" zoomScaleNormal="100" workbookViewId="0"/>
  </sheetViews>
  <sheetFormatPr baseColWidth="10" defaultColWidth="11.42578125" defaultRowHeight="12.75" customHeight="1" x14ac:dyDescent="0.15"/>
  <cols>
    <col min="1" max="1" width="32" style="5" customWidth="1"/>
    <col min="2" max="2" width="8.5703125" style="5" customWidth="1"/>
    <col min="3" max="3" width="7.85546875" style="5" customWidth="1"/>
    <col min="4" max="4" width="5.85546875" style="5" bestFit="1" customWidth="1"/>
    <col min="5" max="5" width="7.7109375" style="5" bestFit="1" customWidth="1"/>
    <col min="6" max="6" width="8.5703125" style="5" customWidth="1"/>
    <col min="7" max="7" width="7.85546875" style="5" customWidth="1"/>
    <col min="8" max="8" width="5.85546875" style="5" bestFit="1" customWidth="1"/>
    <col min="9" max="9" width="7.7109375" style="5" bestFit="1" customWidth="1"/>
    <col min="10" max="10" width="12.5703125" style="1" customWidth="1"/>
    <col min="11" max="16384" width="11.42578125" style="1"/>
  </cols>
  <sheetData>
    <row r="1" spans="1:23" s="96" customFormat="1" ht="16.5" customHeight="1" x14ac:dyDescent="0.3">
      <c r="A1" s="545" t="s">
        <v>352</v>
      </c>
      <c r="B1" s="486"/>
      <c r="C1" s="486"/>
      <c r="D1" s="486"/>
      <c r="E1" s="486"/>
      <c r="F1" s="486"/>
      <c r="G1" s="486"/>
      <c r="H1" s="486"/>
      <c r="I1" s="486"/>
      <c r="J1" s="486"/>
    </row>
    <row r="2" spans="1:23" ht="9" customHeight="1" thickBot="1" x14ac:dyDescent="0.2"/>
    <row r="3" spans="1:23" ht="13.5" customHeight="1" thickBot="1" x14ac:dyDescent="0.2">
      <c r="A3" s="920"/>
      <c r="B3" s="922" t="s">
        <v>81</v>
      </c>
      <c r="C3" s="922"/>
      <c r="D3" s="922"/>
      <c r="E3" s="922"/>
      <c r="F3" s="922" t="s">
        <v>82</v>
      </c>
      <c r="G3" s="922"/>
      <c r="H3" s="922"/>
      <c r="I3" s="922"/>
      <c r="J3" s="923" t="s">
        <v>50</v>
      </c>
    </row>
    <row r="4" spans="1:23" ht="48" customHeight="1" thickBot="1" x14ac:dyDescent="0.2">
      <c r="A4" s="921"/>
      <c r="B4" s="440" t="s">
        <v>0</v>
      </c>
      <c r="C4" s="441" t="s">
        <v>5</v>
      </c>
      <c r="D4" s="441" t="s">
        <v>10</v>
      </c>
      <c r="E4" s="442" t="s">
        <v>42</v>
      </c>
      <c r="F4" s="440" t="s">
        <v>0</v>
      </c>
      <c r="G4" s="441" t="s">
        <v>5</v>
      </c>
      <c r="H4" s="441" t="s">
        <v>10</v>
      </c>
      <c r="I4" s="442" t="s">
        <v>42</v>
      </c>
      <c r="J4" s="924"/>
      <c r="M4" s="1092"/>
      <c r="N4" s="1092"/>
      <c r="O4" s="1092"/>
      <c r="P4" s="1092"/>
      <c r="Q4" s="1092"/>
      <c r="R4" s="1092"/>
      <c r="S4" s="1092"/>
      <c r="T4" s="1092"/>
      <c r="U4" s="1092"/>
      <c r="V4" s="1092"/>
    </row>
    <row r="5" spans="1:23" ht="12.75" customHeight="1" thickBot="1" x14ac:dyDescent="0.2">
      <c r="A5" s="240" t="s">
        <v>241</v>
      </c>
      <c r="B5" s="241">
        <v>2970</v>
      </c>
      <c r="C5" s="241">
        <v>2890</v>
      </c>
      <c r="D5" s="242">
        <v>1.6</v>
      </c>
      <c r="E5" s="243">
        <v>0.95</v>
      </c>
      <c r="F5" s="241">
        <v>2120</v>
      </c>
      <c r="G5" s="241">
        <v>2110</v>
      </c>
      <c r="H5" s="242">
        <v>1.8</v>
      </c>
      <c r="I5" s="243">
        <v>0.95</v>
      </c>
      <c r="J5" s="244">
        <v>10.4</v>
      </c>
      <c r="M5" s="1093"/>
      <c r="N5" s="1093"/>
      <c r="O5" s="1093"/>
      <c r="P5" s="1093"/>
      <c r="Q5" s="1093"/>
      <c r="R5" s="1093"/>
      <c r="S5" s="1093"/>
      <c r="T5" s="1093"/>
      <c r="U5" s="1093"/>
      <c r="V5" s="1093"/>
      <c r="W5" s="1091"/>
    </row>
    <row r="6" spans="1:23" ht="12.75" customHeight="1" thickBot="1" x14ac:dyDescent="0.2">
      <c r="A6" s="251" t="s">
        <v>13</v>
      </c>
      <c r="B6" s="252">
        <v>2310</v>
      </c>
      <c r="C6" s="252">
        <v>2270</v>
      </c>
      <c r="D6" s="253">
        <v>1.4</v>
      </c>
      <c r="E6" s="254">
        <v>0.99</v>
      </c>
      <c r="F6" s="252">
        <v>1880</v>
      </c>
      <c r="G6" s="252">
        <v>1940</v>
      </c>
      <c r="H6" s="253">
        <v>1.9</v>
      </c>
      <c r="I6" s="254">
        <v>1.08</v>
      </c>
      <c r="J6" s="255">
        <v>5.0999999999999996</v>
      </c>
      <c r="M6" s="1093"/>
      <c r="N6" s="1093"/>
      <c r="O6" s="1093"/>
      <c r="P6" s="1093"/>
      <c r="Q6" s="1093"/>
      <c r="R6" s="1093"/>
      <c r="S6" s="1093"/>
      <c r="T6" s="1093"/>
      <c r="U6" s="1093"/>
      <c r="V6" s="1093"/>
    </row>
    <row r="7" spans="1:23" ht="12.75" customHeight="1" thickBot="1" x14ac:dyDescent="0.2">
      <c r="A7" s="245" t="s">
        <v>48</v>
      </c>
      <c r="B7" s="246">
        <v>2620</v>
      </c>
      <c r="C7" s="246">
        <v>2520</v>
      </c>
      <c r="D7" s="247">
        <v>1.4</v>
      </c>
      <c r="E7" s="248">
        <v>0.98</v>
      </c>
      <c r="F7" s="246">
        <v>2040</v>
      </c>
      <c r="G7" s="246">
        <v>2070</v>
      </c>
      <c r="H7" s="247">
        <v>1.6</v>
      </c>
      <c r="I7" s="248">
        <v>0.98</v>
      </c>
      <c r="J7" s="249">
        <v>20.7</v>
      </c>
      <c r="M7" s="1093"/>
      <c r="N7" s="1093"/>
      <c r="O7" s="1093"/>
      <c r="P7" s="1093"/>
      <c r="Q7" s="1093"/>
      <c r="R7" s="1093"/>
      <c r="S7" s="1093"/>
      <c r="T7" s="1093"/>
      <c r="U7" s="1093"/>
      <c r="V7" s="1093"/>
    </row>
    <row r="8" spans="1:23" ht="12.75" customHeight="1" thickBot="1" x14ac:dyDescent="0.2">
      <c r="A8" s="251" t="s">
        <v>49</v>
      </c>
      <c r="B8" s="252">
        <v>2940</v>
      </c>
      <c r="C8" s="252">
        <v>2860</v>
      </c>
      <c r="D8" s="253">
        <v>1.4</v>
      </c>
      <c r="E8" s="254">
        <v>0.97</v>
      </c>
      <c r="F8" s="252">
        <v>2110</v>
      </c>
      <c r="G8" s="252">
        <v>2120</v>
      </c>
      <c r="H8" s="253">
        <v>1.8</v>
      </c>
      <c r="I8" s="254">
        <v>0.98</v>
      </c>
      <c r="J8" s="255">
        <v>10.199999999999999</v>
      </c>
      <c r="M8" s="1093"/>
      <c r="N8" s="1093"/>
      <c r="O8" s="1093"/>
      <c r="P8" s="1093"/>
      <c r="Q8" s="1093"/>
      <c r="R8" s="1093"/>
      <c r="S8" s="1093"/>
      <c r="T8" s="1093"/>
      <c r="U8" s="1093"/>
      <c r="V8" s="1093"/>
    </row>
    <row r="9" spans="1:23" ht="12.75" customHeight="1" thickBot="1" x14ac:dyDescent="0.2">
      <c r="A9" s="245" t="s">
        <v>85</v>
      </c>
      <c r="B9" s="246">
        <v>3350</v>
      </c>
      <c r="C9" s="246">
        <v>3280</v>
      </c>
      <c r="D9" s="247">
        <v>1.5</v>
      </c>
      <c r="E9" s="248">
        <v>0.95</v>
      </c>
      <c r="F9" s="246">
        <v>2350</v>
      </c>
      <c r="G9" s="246">
        <v>2380</v>
      </c>
      <c r="H9" s="247">
        <v>2</v>
      </c>
      <c r="I9" s="248">
        <v>0.93</v>
      </c>
      <c r="J9" s="249">
        <v>5.7</v>
      </c>
      <c r="M9" s="1093"/>
      <c r="N9" s="1093"/>
      <c r="O9" s="1093"/>
      <c r="P9" s="1093"/>
      <c r="Q9" s="1093"/>
      <c r="R9" s="1093"/>
      <c r="S9" s="1093"/>
      <c r="T9" s="1093"/>
      <c r="U9" s="1093"/>
      <c r="V9" s="1093"/>
    </row>
    <row r="10" spans="1:23" ht="12.75" customHeight="1" thickBot="1" x14ac:dyDescent="0.2">
      <c r="A10" s="256" t="s">
        <v>242</v>
      </c>
      <c r="B10" s="257">
        <v>3450</v>
      </c>
      <c r="C10" s="257">
        <v>3390</v>
      </c>
      <c r="D10" s="258">
        <v>1.8</v>
      </c>
      <c r="E10" s="259">
        <v>0.95</v>
      </c>
      <c r="F10" s="257">
        <v>2630</v>
      </c>
      <c r="G10" s="257">
        <v>2590</v>
      </c>
      <c r="H10" s="258">
        <v>1.9</v>
      </c>
      <c r="I10" s="259">
        <v>0.96</v>
      </c>
      <c r="J10" s="260">
        <v>9.8000000000000007</v>
      </c>
      <c r="M10" s="1093"/>
      <c r="N10" s="1093"/>
      <c r="O10" s="1093"/>
      <c r="P10" s="1093"/>
      <c r="Q10" s="1093"/>
      <c r="R10" s="1093"/>
      <c r="S10" s="1093"/>
      <c r="T10" s="1093"/>
      <c r="U10" s="1093"/>
      <c r="V10" s="1093"/>
    </row>
    <row r="11" spans="1:23" ht="12.75" customHeight="1" thickBot="1" x14ac:dyDescent="0.2">
      <c r="A11" s="245" t="s">
        <v>13</v>
      </c>
      <c r="B11" s="246">
        <v>2550</v>
      </c>
      <c r="C11" s="246">
        <v>2510</v>
      </c>
      <c r="D11" s="247">
        <v>1.6</v>
      </c>
      <c r="E11" s="248">
        <v>0.98</v>
      </c>
      <c r="F11" s="246">
        <v>1940</v>
      </c>
      <c r="G11" s="246">
        <v>1990</v>
      </c>
      <c r="H11" s="247">
        <v>2.2999999999999998</v>
      </c>
      <c r="I11" s="248">
        <v>1.05</v>
      </c>
      <c r="J11" s="249">
        <v>3.6</v>
      </c>
      <c r="M11" s="1093"/>
      <c r="N11" s="1093"/>
      <c r="O11" s="1093"/>
      <c r="P11" s="1093"/>
      <c r="Q11" s="1093"/>
      <c r="R11" s="1093"/>
      <c r="S11" s="1093"/>
      <c r="T11" s="1093"/>
      <c r="U11" s="1093"/>
      <c r="V11" s="1093"/>
    </row>
    <row r="12" spans="1:23" ht="12.75" customHeight="1" thickBot="1" x14ac:dyDescent="0.2">
      <c r="A12" s="251" t="s">
        <v>48</v>
      </c>
      <c r="B12" s="252">
        <v>2990</v>
      </c>
      <c r="C12" s="252">
        <v>2860</v>
      </c>
      <c r="D12" s="253">
        <v>1.6</v>
      </c>
      <c r="E12" s="254">
        <v>0.96</v>
      </c>
      <c r="F12" s="252">
        <v>2330</v>
      </c>
      <c r="G12" s="252">
        <v>2330</v>
      </c>
      <c r="H12" s="253">
        <v>1.7</v>
      </c>
      <c r="I12" s="254">
        <v>0.98</v>
      </c>
      <c r="J12" s="255">
        <v>12.7</v>
      </c>
      <c r="M12" s="1093"/>
      <c r="N12" s="1093"/>
      <c r="O12" s="1093"/>
      <c r="P12" s="1093"/>
      <c r="Q12" s="1093"/>
      <c r="R12" s="1093"/>
      <c r="S12" s="1093"/>
      <c r="T12" s="1093"/>
      <c r="U12" s="1093"/>
      <c r="V12" s="1093"/>
    </row>
    <row r="13" spans="1:23" ht="12.75" customHeight="1" thickBot="1" x14ac:dyDescent="0.2">
      <c r="A13" s="245" t="s">
        <v>49</v>
      </c>
      <c r="B13" s="246">
        <v>3380</v>
      </c>
      <c r="C13" s="246">
        <v>3250</v>
      </c>
      <c r="D13" s="247">
        <v>1.6</v>
      </c>
      <c r="E13" s="248">
        <v>0.95</v>
      </c>
      <c r="F13" s="246">
        <v>2510</v>
      </c>
      <c r="G13" s="246">
        <v>2500</v>
      </c>
      <c r="H13" s="247">
        <v>1.8</v>
      </c>
      <c r="I13" s="248">
        <v>1</v>
      </c>
      <c r="J13" s="249">
        <v>10.5</v>
      </c>
      <c r="M13" s="1093"/>
      <c r="N13" s="1093"/>
      <c r="O13" s="1093"/>
      <c r="P13" s="1093"/>
      <c r="Q13" s="1093"/>
      <c r="R13" s="1093"/>
      <c r="S13" s="1093"/>
      <c r="T13" s="1093"/>
      <c r="U13" s="1093"/>
      <c r="V13" s="1093"/>
    </row>
    <row r="14" spans="1:23" ht="12.75" customHeight="1" thickBot="1" x14ac:dyDescent="0.2">
      <c r="A14" s="251" t="s">
        <v>85</v>
      </c>
      <c r="B14" s="252">
        <v>3820</v>
      </c>
      <c r="C14" s="252">
        <v>3730</v>
      </c>
      <c r="D14" s="253">
        <v>1.6</v>
      </c>
      <c r="E14" s="254">
        <v>0.95</v>
      </c>
      <c r="F14" s="252">
        <v>2910</v>
      </c>
      <c r="G14" s="252">
        <v>2970</v>
      </c>
      <c r="H14" s="253">
        <v>1.8</v>
      </c>
      <c r="I14" s="254">
        <v>0.97</v>
      </c>
      <c r="J14" s="255">
        <v>9.3000000000000007</v>
      </c>
      <c r="M14" s="1093"/>
      <c r="N14" s="1093"/>
      <c r="O14" s="1093"/>
      <c r="P14" s="1093"/>
      <c r="Q14" s="1093"/>
      <c r="R14" s="1093"/>
      <c r="S14" s="1093"/>
      <c r="T14" s="1093"/>
      <c r="U14" s="1093"/>
      <c r="V14" s="1093"/>
    </row>
    <row r="15" spans="1:23" ht="12.75" customHeight="1" thickBot="1" x14ac:dyDescent="0.2">
      <c r="A15" s="265" t="s">
        <v>147</v>
      </c>
      <c r="B15" s="266">
        <v>2750</v>
      </c>
      <c r="C15" s="266">
        <v>2600</v>
      </c>
      <c r="D15" s="267">
        <v>1.5</v>
      </c>
      <c r="E15" s="363">
        <v>0.93</v>
      </c>
      <c r="F15" s="266">
        <v>1980</v>
      </c>
      <c r="G15" s="266">
        <v>1900</v>
      </c>
      <c r="H15" s="267">
        <v>2.2000000000000002</v>
      </c>
      <c r="I15" s="363">
        <v>0.8</v>
      </c>
      <c r="J15" s="364">
        <v>17.5</v>
      </c>
      <c r="M15" s="1093"/>
      <c r="N15" s="1093"/>
      <c r="O15" s="1093"/>
      <c r="P15" s="1093"/>
      <c r="Q15" s="1093"/>
      <c r="R15" s="1093"/>
      <c r="S15" s="1093"/>
      <c r="T15" s="1093"/>
      <c r="U15" s="1093"/>
      <c r="V15" s="1093"/>
    </row>
    <row r="16" spans="1:23" ht="12.75" customHeight="1" thickBot="1" x14ac:dyDescent="0.2">
      <c r="A16" s="251" t="s">
        <v>13</v>
      </c>
      <c r="B16" s="252">
        <v>2210</v>
      </c>
      <c r="C16" s="252">
        <v>2220</v>
      </c>
      <c r="D16" s="253">
        <v>1.3</v>
      </c>
      <c r="E16" s="254">
        <v>0.99</v>
      </c>
      <c r="F16" s="252">
        <v>1700</v>
      </c>
      <c r="G16" s="252">
        <v>1740</v>
      </c>
      <c r="H16" s="253">
        <v>1.8</v>
      </c>
      <c r="I16" s="254">
        <v>1.06</v>
      </c>
      <c r="J16" s="255">
        <v>7.8</v>
      </c>
      <c r="M16" s="1093"/>
      <c r="N16" s="1093"/>
      <c r="O16" s="1093"/>
      <c r="P16" s="1093"/>
      <c r="Q16" s="1093"/>
      <c r="R16" s="1093"/>
      <c r="S16" s="1093"/>
      <c r="T16" s="1093"/>
      <c r="U16" s="1093"/>
      <c r="V16" s="1093"/>
    </row>
    <row r="17" spans="1:23" ht="12.75" customHeight="1" thickBot="1" x14ac:dyDescent="0.2">
      <c r="A17" s="245" t="s">
        <v>48</v>
      </c>
      <c r="B17" s="246">
        <v>2430</v>
      </c>
      <c r="C17" s="246">
        <v>2370</v>
      </c>
      <c r="D17" s="247">
        <v>1.2</v>
      </c>
      <c r="E17" s="248">
        <v>0.96</v>
      </c>
      <c r="F17" s="246">
        <v>1850</v>
      </c>
      <c r="G17" s="246">
        <v>1870</v>
      </c>
      <c r="H17" s="247">
        <v>1.8</v>
      </c>
      <c r="I17" s="248">
        <v>0.89</v>
      </c>
      <c r="J17" s="249">
        <v>25.6</v>
      </c>
      <c r="M17" s="1093"/>
      <c r="N17" s="1093"/>
      <c r="O17" s="1093"/>
      <c r="P17" s="1093"/>
      <c r="Q17" s="1093"/>
      <c r="R17" s="1093"/>
      <c r="S17" s="1093"/>
      <c r="T17" s="1093"/>
      <c r="U17" s="1093"/>
      <c r="V17" s="1093"/>
    </row>
    <row r="18" spans="1:23" ht="12.75" customHeight="1" thickBot="1" x14ac:dyDescent="0.2">
      <c r="A18" s="251" t="s">
        <v>49</v>
      </c>
      <c r="B18" s="252">
        <v>2670</v>
      </c>
      <c r="C18" s="252">
        <v>2580</v>
      </c>
      <c r="D18" s="253">
        <v>1.4</v>
      </c>
      <c r="E18" s="254">
        <v>0.93</v>
      </c>
      <c r="F18" s="252">
        <v>1890</v>
      </c>
      <c r="G18" s="252">
        <v>1890</v>
      </c>
      <c r="H18" s="253">
        <v>1.9</v>
      </c>
      <c r="I18" s="254">
        <v>0.87</v>
      </c>
      <c r="J18" s="255">
        <v>17.2</v>
      </c>
      <c r="M18" s="1093"/>
      <c r="N18" s="1093"/>
      <c r="O18" s="1093"/>
      <c r="P18" s="1093"/>
      <c r="Q18" s="1093"/>
      <c r="R18" s="1093"/>
      <c r="S18" s="1093"/>
      <c r="T18" s="1093"/>
      <c r="U18" s="1093"/>
      <c r="V18" s="1093"/>
    </row>
    <row r="19" spans="1:23" ht="12.75" customHeight="1" thickBot="1" x14ac:dyDescent="0.2">
      <c r="A19" s="245" t="s">
        <v>85</v>
      </c>
      <c r="B19" s="246">
        <v>3000</v>
      </c>
      <c r="C19" s="246">
        <v>2960</v>
      </c>
      <c r="D19" s="247">
        <v>1.5</v>
      </c>
      <c r="E19" s="248">
        <v>0.95</v>
      </c>
      <c r="F19" s="246">
        <v>2160</v>
      </c>
      <c r="G19" s="246">
        <v>1990</v>
      </c>
      <c r="H19" s="247">
        <v>2.5</v>
      </c>
      <c r="I19" s="248">
        <v>0.8</v>
      </c>
      <c r="J19" s="249">
        <v>16.100000000000001</v>
      </c>
      <c r="M19" s="1093"/>
      <c r="N19" s="1093"/>
      <c r="O19" s="1093"/>
      <c r="P19" s="1093"/>
      <c r="Q19" s="1093"/>
      <c r="R19" s="1093"/>
      <c r="S19" s="1093"/>
      <c r="T19" s="1093"/>
      <c r="U19" s="1093"/>
      <c r="V19" s="1093"/>
    </row>
    <row r="20" spans="1:23" ht="12.75" customHeight="1" thickBot="1" x14ac:dyDescent="0.2">
      <c r="A20" s="256" t="s">
        <v>148</v>
      </c>
      <c r="B20" s="257">
        <v>3100</v>
      </c>
      <c r="C20" s="257">
        <v>3000</v>
      </c>
      <c r="D20" s="258">
        <v>1.6</v>
      </c>
      <c r="E20" s="259">
        <v>0.95</v>
      </c>
      <c r="F20" s="257">
        <v>2420</v>
      </c>
      <c r="G20" s="257">
        <v>2300</v>
      </c>
      <c r="H20" s="258">
        <v>2.2999999999999998</v>
      </c>
      <c r="I20" s="259">
        <v>0.89</v>
      </c>
      <c r="J20" s="260">
        <v>14.4</v>
      </c>
      <c r="M20" s="1093"/>
      <c r="N20" s="1093"/>
      <c r="O20" s="1093"/>
      <c r="P20" s="1093"/>
      <c r="Q20" s="1093"/>
      <c r="R20" s="1093"/>
      <c r="S20" s="1093"/>
      <c r="T20" s="1093"/>
      <c r="U20" s="1093"/>
      <c r="V20" s="1093"/>
    </row>
    <row r="21" spans="1:23" ht="12.75" customHeight="1" thickBot="1" x14ac:dyDescent="0.2">
      <c r="A21" s="245" t="s">
        <v>13</v>
      </c>
      <c r="B21" s="246">
        <v>2430</v>
      </c>
      <c r="C21" s="246">
        <v>2450</v>
      </c>
      <c r="D21" s="247">
        <v>1.5</v>
      </c>
      <c r="E21" s="248">
        <v>0.97</v>
      </c>
      <c r="F21" s="246">
        <v>1910</v>
      </c>
      <c r="G21" s="246">
        <v>1960</v>
      </c>
      <c r="H21" s="247">
        <v>2</v>
      </c>
      <c r="I21" s="248">
        <v>0.98</v>
      </c>
      <c r="J21" s="249">
        <v>9.3000000000000007</v>
      </c>
      <c r="M21" s="1093"/>
      <c r="N21" s="1093"/>
      <c r="O21" s="1093"/>
      <c r="P21" s="1093"/>
      <c r="Q21" s="1093"/>
      <c r="R21" s="1093"/>
      <c r="S21" s="1093"/>
      <c r="T21" s="1093"/>
      <c r="U21" s="1093"/>
      <c r="V21" s="1093"/>
    </row>
    <row r="22" spans="1:23" ht="12.75" customHeight="1" thickBot="1" x14ac:dyDescent="0.2">
      <c r="A22" s="251" t="s">
        <v>48</v>
      </c>
      <c r="B22" s="252">
        <v>2720</v>
      </c>
      <c r="C22" s="252">
        <v>2670</v>
      </c>
      <c r="D22" s="253">
        <v>1.4</v>
      </c>
      <c r="E22" s="254">
        <v>0.97</v>
      </c>
      <c r="F22" s="252">
        <v>2080</v>
      </c>
      <c r="G22" s="252">
        <v>2100</v>
      </c>
      <c r="H22" s="253">
        <v>1.8</v>
      </c>
      <c r="I22" s="254">
        <v>0.91</v>
      </c>
      <c r="J22" s="255">
        <v>14.9</v>
      </c>
      <c r="M22" s="1093"/>
      <c r="N22" s="1093"/>
      <c r="O22" s="1093"/>
      <c r="P22" s="1093"/>
      <c r="Q22" s="1093"/>
      <c r="R22" s="1093"/>
      <c r="S22" s="1093"/>
      <c r="T22" s="1093"/>
      <c r="U22" s="1093"/>
      <c r="V22" s="1093"/>
    </row>
    <row r="23" spans="1:23" ht="12.75" customHeight="1" thickBot="1" x14ac:dyDescent="0.2">
      <c r="A23" s="245" t="s">
        <v>49</v>
      </c>
      <c r="B23" s="246">
        <v>3010</v>
      </c>
      <c r="C23" s="246">
        <v>2930</v>
      </c>
      <c r="D23" s="247">
        <v>1.5</v>
      </c>
      <c r="E23" s="248">
        <v>0.97</v>
      </c>
      <c r="F23" s="246">
        <v>2320</v>
      </c>
      <c r="G23" s="246">
        <v>2260</v>
      </c>
      <c r="H23" s="247">
        <v>2.1</v>
      </c>
      <c r="I23" s="248">
        <v>0.89</v>
      </c>
      <c r="J23" s="249">
        <v>12.6</v>
      </c>
      <c r="M23" s="1093"/>
      <c r="N23" s="1093"/>
      <c r="O23" s="1093"/>
      <c r="P23" s="1093"/>
      <c r="Q23" s="1093"/>
      <c r="R23" s="1093"/>
      <c r="S23" s="1093"/>
      <c r="T23" s="1093"/>
      <c r="U23" s="1093"/>
      <c r="V23" s="1093"/>
    </row>
    <row r="24" spans="1:23" ht="12.75" customHeight="1" thickBot="1" x14ac:dyDescent="0.2">
      <c r="A24" s="251" t="s">
        <v>85</v>
      </c>
      <c r="B24" s="252">
        <v>3350</v>
      </c>
      <c r="C24" s="252">
        <v>3310</v>
      </c>
      <c r="D24" s="253">
        <v>1.6</v>
      </c>
      <c r="E24" s="254">
        <v>0.94</v>
      </c>
      <c r="F24" s="252">
        <v>2590</v>
      </c>
      <c r="G24" s="252">
        <v>2520</v>
      </c>
      <c r="H24" s="253">
        <v>2.2999999999999998</v>
      </c>
      <c r="I24" s="254">
        <v>0.9</v>
      </c>
      <c r="J24" s="255">
        <v>15.7</v>
      </c>
      <c r="M24" s="1093"/>
      <c r="N24" s="1093"/>
      <c r="O24" s="1093"/>
      <c r="P24" s="1093"/>
      <c r="Q24" s="1093"/>
      <c r="R24" s="1093"/>
      <c r="S24" s="1093"/>
      <c r="T24" s="1093"/>
      <c r="U24" s="1093"/>
      <c r="V24" s="1093"/>
    </row>
    <row r="25" spans="1:23" ht="12.75" customHeight="1" thickBot="1" x14ac:dyDescent="0.2">
      <c r="A25" s="265" t="s">
        <v>218</v>
      </c>
      <c r="B25" s="266">
        <v>2340</v>
      </c>
      <c r="C25" s="266">
        <v>2240</v>
      </c>
      <c r="D25" s="267">
        <v>1.6</v>
      </c>
      <c r="E25" s="363">
        <v>0.93</v>
      </c>
      <c r="F25" s="266">
        <v>1600</v>
      </c>
      <c r="G25" s="266">
        <v>1590</v>
      </c>
      <c r="H25" s="267">
        <v>2.2999999999999998</v>
      </c>
      <c r="I25" s="363">
        <v>0.94</v>
      </c>
      <c r="J25" s="364">
        <v>27.5</v>
      </c>
      <c r="M25" s="1093"/>
      <c r="N25" s="1093"/>
      <c r="O25" s="1093"/>
      <c r="P25" s="1093"/>
      <c r="Q25" s="1093"/>
      <c r="R25" s="1093"/>
      <c r="S25" s="1093"/>
      <c r="T25" s="1093"/>
      <c r="U25" s="1093"/>
      <c r="V25" s="1093"/>
    </row>
    <row r="26" spans="1:23" ht="12.75" customHeight="1" thickBot="1" x14ac:dyDescent="0.2">
      <c r="A26" s="251" t="s">
        <v>13</v>
      </c>
      <c r="B26" s="252">
        <v>2140</v>
      </c>
      <c r="C26" s="252">
        <v>2090</v>
      </c>
      <c r="D26" s="253">
        <v>1.5</v>
      </c>
      <c r="E26" s="254">
        <v>0.96</v>
      </c>
      <c r="F26" s="252">
        <v>1580</v>
      </c>
      <c r="G26" s="252">
        <v>1590</v>
      </c>
      <c r="H26" s="253">
        <v>2.2000000000000002</v>
      </c>
      <c r="I26" s="254">
        <v>0.97</v>
      </c>
      <c r="J26" s="255">
        <v>28.9</v>
      </c>
      <c r="M26" s="1093"/>
      <c r="N26" s="1093"/>
      <c r="O26" s="1093"/>
      <c r="P26" s="1093"/>
      <c r="Q26" s="1093"/>
      <c r="R26" s="1093"/>
      <c r="S26" s="1093"/>
      <c r="T26" s="1093"/>
      <c r="U26" s="1093"/>
      <c r="V26" s="1093"/>
    </row>
    <row r="27" spans="1:23" ht="12.75" customHeight="1" thickBot="1" x14ac:dyDescent="0.2">
      <c r="A27" s="245" t="s">
        <v>48</v>
      </c>
      <c r="B27" s="246">
        <v>2300</v>
      </c>
      <c r="C27" s="246">
        <v>2230</v>
      </c>
      <c r="D27" s="247">
        <v>1.5</v>
      </c>
      <c r="E27" s="248">
        <v>0.94</v>
      </c>
      <c r="F27" s="246">
        <v>1620</v>
      </c>
      <c r="G27" s="246">
        <v>1610</v>
      </c>
      <c r="H27" s="247">
        <v>2.2999999999999998</v>
      </c>
      <c r="I27" s="248">
        <v>0.92</v>
      </c>
      <c r="J27" s="249">
        <v>26</v>
      </c>
      <c r="M27" s="1093"/>
      <c r="N27" s="1093"/>
      <c r="O27" s="1093"/>
      <c r="P27" s="1093"/>
      <c r="Q27" s="1093"/>
      <c r="R27" s="1093"/>
      <c r="S27" s="1093"/>
      <c r="T27" s="1093"/>
      <c r="U27" s="1093"/>
      <c r="V27" s="1093"/>
    </row>
    <row r="28" spans="1:23" ht="12.75" customHeight="1" thickBot="1" x14ac:dyDescent="0.2">
      <c r="A28" s="251" t="s">
        <v>49</v>
      </c>
      <c r="B28" s="252">
        <v>2410</v>
      </c>
      <c r="C28" s="252">
        <v>2330</v>
      </c>
      <c r="D28" s="253">
        <v>1.6</v>
      </c>
      <c r="E28" s="254">
        <v>0.93</v>
      </c>
      <c r="F28" s="252">
        <v>1620</v>
      </c>
      <c r="G28" s="252">
        <v>1610</v>
      </c>
      <c r="H28" s="253">
        <v>2.4</v>
      </c>
      <c r="I28" s="254">
        <v>0.92</v>
      </c>
      <c r="J28" s="255">
        <v>27.6</v>
      </c>
      <c r="M28" s="1093"/>
      <c r="N28" s="1093"/>
      <c r="O28" s="1093"/>
      <c r="P28" s="1093"/>
      <c r="Q28" s="1093"/>
      <c r="R28" s="1093"/>
      <c r="S28" s="1093"/>
      <c r="T28" s="1093"/>
      <c r="U28" s="1093"/>
      <c r="V28" s="1093"/>
    </row>
    <row r="29" spans="1:23" ht="12.75" customHeight="1" thickBot="1" x14ac:dyDescent="0.2">
      <c r="A29" s="250" t="s">
        <v>85</v>
      </c>
      <c r="B29" s="270">
        <v>2460</v>
      </c>
      <c r="C29" s="270">
        <v>2360</v>
      </c>
      <c r="D29" s="271">
        <v>1.7</v>
      </c>
      <c r="E29" s="438">
        <v>0.92</v>
      </c>
      <c r="F29" s="270">
        <v>1570</v>
      </c>
      <c r="G29" s="270">
        <v>1540</v>
      </c>
      <c r="H29" s="271">
        <v>2.4</v>
      </c>
      <c r="I29" s="438">
        <v>0.95</v>
      </c>
      <c r="J29" s="439">
        <v>27.8</v>
      </c>
      <c r="M29" s="1093"/>
      <c r="N29" s="1093"/>
      <c r="O29" s="1093"/>
      <c r="P29" s="1093"/>
      <c r="Q29" s="1093"/>
      <c r="R29" s="1093"/>
      <c r="S29" s="1093"/>
      <c r="T29" s="1093"/>
      <c r="U29" s="1093"/>
      <c r="V29" s="1093"/>
    </row>
    <row r="30" spans="1:23" ht="12.75" customHeight="1" x14ac:dyDescent="0.25">
      <c r="A30" s="37"/>
      <c r="B30" s="37"/>
      <c r="C30" s="37"/>
      <c r="D30" s="37"/>
      <c r="E30" s="37"/>
      <c r="F30" s="37"/>
      <c r="G30" s="37"/>
      <c r="H30" s="37"/>
      <c r="I30" s="37"/>
      <c r="J30" s="57" t="s">
        <v>213</v>
      </c>
    </row>
    <row r="31" spans="1:23" ht="12.75" customHeight="1" x14ac:dyDescent="0.25">
      <c r="A31" s="569" t="s">
        <v>216</v>
      </c>
      <c r="B31" s="571"/>
      <c r="C31" s="571"/>
      <c r="D31" s="571"/>
      <c r="E31" s="571"/>
      <c r="F31" s="571"/>
      <c r="G31" s="571"/>
      <c r="H31" s="571"/>
      <c r="I31" s="571"/>
      <c r="J31" s="39"/>
      <c r="M31" s="1093"/>
    </row>
    <row r="32" spans="1:23" ht="78" customHeight="1" x14ac:dyDescent="0.2">
      <c r="A32" s="919" t="s">
        <v>298</v>
      </c>
      <c r="B32" s="919"/>
      <c r="C32" s="919"/>
      <c r="D32" s="919"/>
      <c r="E32" s="919"/>
      <c r="F32" s="919"/>
      <c r="G32" s="919"/>
      <c r="H32" s="919"/>
      <c r="I32" s="919"/>
      <c r="J32" s="919"/>
      <c r="M32" s="1094"/>
      <c r="N32" s="1094"/>
      <c r="O32" s="1094"/>
      <c r="P32" s="1094"/>
      <c r="Q32" s="1094"/>
      <c r="R32" s="1094"/>
      <c r="S32" s="1094"/>
      <c r="T32" s="1094"/>
      <c r="U32" s="1094"/>
      <c r="V32" s="1094"/>
      <c r="W32"/>
    </row>
    <row r="33" spans="1:10" ht="15" customHeight="1" x14ac:dyDescent="0.25">
      <c r="A33" s="910" t="s">
        <v>349</v>
      </c>
      <c r="B33" s="918"/>
      <c r="C33" s="918"/>
      <c r="D33" s="918"/>
      <c r="E33" s="918"/>
      <c r="F33" s="918"/>
      <c r="G33" s="918"/>
      <c r="H33" s="918"/>
      <c r="I33" s="918"/>
      <c r="J33" s="918"/>
    </row>
    <row r="34" spans="1:10" ht="12.75" customHeight="1" x14ac:dyDescent="0.25">
      <c r="A34" s="365" t="s">
        <v>217</v>
      </c>
      <c r="B34" s="35"/>
      <c r="C34" s="35"/>
      <c r="D34" s="35"/>
      <c r="E34" s="35"/>
      <c r="F34" s="35"/>
      <c r="G34" s="35"/>
      <c r="H34" s="35"/>
      <c r="I34" s="35"/>
      <c r="J34" s="34"/>
    </row>
    <row r="35" spans="1:10" ht="12.75" customHeight="1" x14ac:dyDescent="0.15">
      <c r="A35" s="6"/>
    </row>
  </sheetData>
  <mergeCells count="6">
    <mergeCell ref="A33:J33"/>
    <mergeCell ref="A32:J32"/>
    <mergeCell ref="A3:A4"/>
    <mergeCell ref="B3:E3"/>
    <mergeCell ref="F3:I3"/>
    <mergeCell ref="J3:J4"/>
  </mergeCells>
  <pageMargins left="0.78740157499999996" right="0.78740157499999996" top="0.984251969" bottom="0.984251969" header="0.4921259845" footer="0.4921259845"/>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4">
    <tabColor rgb="FF0770BE"/>
  </sheetPr>
  <dimension ref="A1:K29"/>
  <sheetViews>
    <sheetView zoomScaleNormal="100" workbookViewId="0"/>
  </sheetViews>
  <sheetFormatPr baseColWidth="10" defaultColWidth="11.42578125" defaultRowHeight="12.75" customHeight="1" x14ac:dyDescent="0.15"/>
  <cols>
    <col min="1" max="1" width="26.42578125" style="5" customWidth="1"/>
    <col min="2" max="4" width="8" style="5" customWidth="1"/>
    <col min="5" max="5" width="8.7109375" style="5" customWidth="1"/>
    <col min="6" max="8" width="8" style="5" customWidth="1"/>
    <col min="9" max="9" width="8.7109375" style="5" customWidth="1"/>
    <col min="10" max="10" width="13.42578125" style="1" customWidth="1"/>
    <col min="11" max="16384" width="11.42578125" style="1"/>
  </cols>
  <sheetData>
    <row r="1" spans="1:11" s="96" customFormat="1" ht="17.25" customHeight="1" x14ac:dyDescent="0.3">
      <c r="A1" s="544" t="s">
        <v>353</v>
      </c>
      <c r="B1" s="509"/>
      <c r="C1" s="509"/>
      <c r="D1" s="509"/>
      <c r="E1" s="509"/>
      <c r="F1" s="509"/>
      <c r="G1" s="509"/>
      <c r="H1" s="509"/>
      <c r="I1" s="509"/>
      <c r="J1" s="509"/>
    </row>
    <row r="2" spans="1:11" ht="12.75" customHeight="1" thickBot="1" x14ac:dyDescent="0.2"/>
    <row r="3" spans="1:11" ht="14.25" customHeight="1" thickBot="1" x14ac:dyDescent="0.2">
      <c r="A3" s="920"/>
      <c r="B3" s="925" t="s">
        <v>83</v>
      </c>
      <c r="C3" s="925"/>
      <c r="D3" s="925"/>
      <c r="E3" s="925"/>
      <c r="F3" s="925" t="s">
        <v>84</v>
      </c>
      <c r="G3" s="925"/>
      <c r="H3" s="925"/>
      <c r="I3" s="925"/>
      <c r="J3" s="923" t="s">
        <v>50</v>
      </c>
    </row>
    <row r="4" spans="1:11" ht="49.5" customHeight="1" thickBot="1" x14ac:dyDescent="0.2">
      <c r="A4" s="921"/>
      <c r="B4" s="440" t="s">
        <v>0</v>
      </c>
      <c r="C4" s="441" t="s">
        <v>5</v>
      </c>
      <c r="D4" s="441" t="s">
        <v>10</v>
      </c>
      <c r="E4" s="440" t="s">
        <v>68</v>
      </c>
      <c r="F4" s="440" t="s">
        <v>0</v>
      </c>
      <c r="G4" s="441" t="s">
        <v>5</v>
      </c>
      <c r="H4" s="441" t="s">
        <v>10</v>
      </c>
      <c r="I4" s="440" t="s">
        <v>68</v>
      </c>
      <c r="J4" s="924"/>
    </row>
    <row r="5" spans="1:11" ht="12.75" customHeight="1" thickBot="1" x14ac:dyDescent="0.2">
      <c r="A5" s="240" t="s">
        <v>238</v>
      </c>
      <c r="B5" s="241">
        <v>3900</v>
      </c>
      <c r="C5" s="241">
        <v>3650</v>
      </c>
      <c r="D5" s="242">
        <v>2.1</v>
      </c>
      <c r="E5" s="261">
        <v>0.83</v>
      </c>
      <c r="F5" s="241">
        <v>2580</v>
      </c>
      <c r="G5" s="241">
        <v>2510</v>
      </c>
      <c r="H5" s="242">
        <v>2</v>
      </c>
      <c r="I5" s="261">
        <v>0.91</v>
      </c>
      <c r="J5" s="262">
        <v>8.8000000000000007</v>
      </c>
      <c r="K5" s="20"/>
    </row>
    <row r="6" spans="1:11" ht="12.75" customHeight="1" thickBot="1" x14ac:dyDescent="0.2">
      <c r="A6" s="251" t="s">
        <v>13</v>
      </c>
      <c r="B6" s="252">
        <v>2500</v>
      </c>
      <c r="C6" s="252">
        <v>2470</v>
      </c>
      <c r="D6" s="253">
        <v>1.4</v>
      </c>
      <c r="E6" s="274">
        <v>0.94</v>
      </c>
      <c r="F6" s="252">
        <v>1560</v>
      </c>
      <c r="G6" s="252">
        <v>1330</v>
      </c>
      <c r="H6" s="253">
        <v>2</v>
      </c>
      <c r="I6" s="274">
        <v>1.22</v>
      </c>
      <c r="J6" s="275">
        <v>5.4</v>
      </c>
      <c r="K6" s="3"/>
    </row>
    <row r="7" spans="1:11" ht="12.75" customHeight="1" thickBot="1" x14ac:dyDescent="0.2">
      <c r="A7" s="245" t="s">
        <v>48</v>
      </c>
      <c r="B7" s="246">
        <v>2900</v>
      </c>
      <c r="C7" s="246">
        <v>2740</v>
      </c>
      <c r="D7" s="247">
        <v>1.6</v>
      </c>
      <c r="E7" s="263">
        <v>0.89</v>
      </c>
      <c r="F7" s="246">
        <v>2330</v>
      </c>
      <c r="G7" s="246">
        <v>2320</v>
      </c>
      <c r="H7" s="247">
        <v>1.5</v>
      </c>
      <c r="I7" s="263">
        <v>1.03</v>
      </c>
      <c r="J7" s="264">
        <v>17.7</v>
      </c>
    </row>
    <row r="8" spans="1:11" ht="12.75" customHeight="1" thickBot="1" x14ac:dyDescent="0.2">
      <c r="A8" s="251" t="s">
        <v>49</v>
      </c>
      <c r="B8" s="252">
        <v>3620</v>
      </c>
      <c r="C8" s="252">
        <v>3450</v>
      </c>
      <c r="D8" s="253">
        <v>1.8</v>
      </c>
      <c r="E8" s="274">
        <v>0.86</v>
      </c>
      <c r="F8" s="252">
        <v>2530</v>
      </c>
      <c r="G8" s="252">
        <v>2510</v>
      </c>
      <c r="H8" s="253">
        <v>1.7</v>
      </c>
      <c r="I8" s="274">
        <v>0.9</v>
      </c>
      <c r="J8" s="275">
        <v>10.6</v>
      </c>
    </row>
    <row r="9" spans="1:11" ht="12.75" customHeight="1" thickBot="1" x14ac:dyDescent="0.2">
      <c r="A9" s="245" t="s">
        <v>85</v>
      </c>
      <c r="B9" s="246">
        <v>4270</v>
      </c>
      <c r="C9" s="246">
        <v>4050</v>
      </c>
      <c r="D9" s="247">
        <v>2</v>
      </c>
      <c r="E9" s="263">
        <v>0.84</v>
      </c>
      <c r="F9" s="246">
        <v>2810</v>
      </c>
      <c r="G9" s="246">
        <v>2740</v>
      </c>
      <c r="H9" s="247">
        <v>2.2000000000000002</v>
      </c>
      <c r="I9" s="263">
        <v>0.93</v>
      </c>
      <c r="J9" s="264">
        <v>6.3</v>
      </c>
    </row>
    <row r="10" spans="1:11" ht="12.75" customHeight="1" thickBot="1" x14ac:dyDescent="0.2">
      <c r="A10" s="256" t="s">
        <v>239</v>
      </c>
      <c r="B10" s="257">
        <v>2520</v>
      </c>
      <c r="C10" s="257">
        <v>2440</v>
      </c>
      <c r="D10" s="258">
        <v>1.4</v>
      </c>
      <c r="E10" s="276">
        <v>0.98</v>
      </c>
      <c r="F10" s="257">
        <v>2080</v>
      </c>
      <c r="G10" s="257">
        <v>2070</v>
      </c>
      <c r="H10" s="258">
        <v>1.4</v>
      </c>
      <c r="I10" s="276">
        <v>1</v>
      </c>
      <c r="J10" s="277">
        <v>11.6</v>
      </c>
    </row>
    <row r="11" spans="1:11" ht="12.75" customHeight="1" thickBot="1" x14ac:dyDescent="0.2">
      <c r="A11" s="245" t="s">
        <v>13</v>
      </c>
      <c r="B11" s="246">
        <v>2150</v>
      </c>
      <c r="C11" s="246">
        <v>2090</v>
      </c>
      <c r="D11" s="247">
        <v>1.2</v>
      </c>
      <c r="E11" s="263">
        <v>0.99</v>
      </c>
      <c r="F11" s="246">
        <v>1760</v>
      </c>
      <c r="G11" s="246">
        <v>1790</v>
      </c>
      <c r="H11" s="247">
        <v>1.5</v>
      </c>
      <c r="I11" s="263">
        <v>1.07</v>
      </c>
      <c r="J11" s="264">
        <v>6.3</v>
      </c>
    </row>
    <row r="12" spans="1:11" ht="12.75" customHeight="1" thickBot="1" x14ac:dyDescent="0.2">
      <c r="A12" s="251" t="s">
        <v>48</v>
      </c>
      <c r="B12" s="252">
        <v>2280</v>
      </c>
      <c r="C12" s="252">
        <v>2200</v>
      </c>
      <c r="D12" s="253">
        <v>1.3</v>
      </c>
      <c r="E12" s="274">
        <v>1</v>
      </c>
      <c r="F12" s="252">
        <v>1970</v>
      </c>
      <c r="G12" s="252">
        <v>1940</v>
      </c>
      <c r="H12" s="253">
        <v>1.3</v>
      </c>
      <c r="I12" s="274">
        <v>1</v>
      </c>
      <c r="J12" s="275">
        <v>18.899999999999999</v>
      </c>
    </row>
    <row r="13" spans="1:11" ht="12.75" customHeight="1" thickBot="1" x14ac:dyDescent="0.2">
      <c r="A13" s="245" t="s">
        <v>49</v>
      </c>
      <c r="B13" s="246">
        <v>2470</v>
      </c>
      <c r="C13" s="246">
        <v>2390</v>
      </c>
      <c r="D13" s="247">
        <v>1.4</v>
      </c>
      <c r="E13" s="263">
        <v>0.98</v>
      </c>
      <c r="F13" s="246">
        <v>2080</v>
      </c>
      <c r="G13" s="246">
        <v>2070</v>
      </c>
      <c r="H13" s="247">
        <v>1.4</v>
      </c>
      <c r="I13" s="263">
        <v>1.06</v>
      </c>
      <c r="J13" s="264">
        <v>14.7</v>
      </c>
    </row>
    <row r="14" spans="1:11" ht="12.75" customHeight="1" thickBot="1" x14ac:dyDescent="0.2">
      <c r="A14" s="251" t="s">
        <v>85</v>
      </c>
      <c r="B14" s="252">
        <v>2610</v>
      </c>
      <c r="C14" s="252">
        <v>2520</v>
      </c>
      <c r="D14" s="253">
        <v>1.4</v>
      </c>
      <c r="E14" s="274">
        <v>0.97</v>
      </c>
      <c r="F14" s="252">
        <v>2160</v>
      </c>
      <c r="G14" s="252">
        <v>2160</v>
      </c>
      <c r="H14" s="253">
        <v>1.5</v>
      </c>
      <c r="I14" s="274">
        <v>0.98</v>
      </c>
      <c r="J14" s="275">
        <v>8.4</v>
      </c>
    </row>
    <row r="15" spans="1:11" ht="12.75" customHeight="1" thickBot="1" x14ac:dyDescent="0.2">
      <c r="A15" s="256" t="s">
        <v>240</v>
      </c>
      <c r="B15" s="257">
        <v>2100</v>
      </c>
      <c r="C15" s="257">
        <v>2030</v>
      </c>
      <c r="D15" s="258">
        <v>1.4</v>
      </c>
      <c r="E15" s="276">
        <v>0.99</v>
      </c>
      <c r="F15" s="257">
        <v>1740</v>
      </c>
      <c r="G15" s="257">
        <v>1750</v>
      </c>
      <c r="H15" s="258">
        <v>1.6</v>
      </c>
      <c r="I15" s="276">
        <v>1.03</v>
      </c>
      <c r="J15" s="277">
        <v>14.9</v>
      </c>
    </row>
    <row r="16" spans="1:11" ht="12.75" customHeight="1" thickBot="1" x14ac:dyDescent="0.2">
      <c r="A16" s="245" t="s">
        <v>13</v>
      </c>
      <c r="B16" s="246">
        <v>1940</v>
      </c>
      <c r="C16" s="246">
        <v>1870</v>
      </c>
      <c r="D16" s="247">
        <v>1.3</v>
      </c>
      <c r="E16" s="263">
        <v>1.02</v>
      </c>
      <c r="F16" s="246">
        <v>1600</v>
      </c>
      <c r="G16" s="246">
        <v>1610</v>
      </c>
      <c r="H16" s="247">
        <v>1.6</v>
      </c>
      <c r="I16" s="263">
        <v>1.1200000000000001</v>
      </c>
      <c r="J16" s="264">
        <v>10.1</v>
      </c>
    </row>
    <row r="17" spans="1:11" ht="12.75" customHeight="1" thickBot="1" x14ac:dyDescent="0.2">
      <c r="A17" s="251" t="s">
        <v>48</v>
      </c>
      <c r="B17" s="252">
        <v>2010</v>
      </c>
      <c r="C17" s="252">
        <v>1930</v>
      </c>
      <c r="D17" s="253">
        <v>1.3</v>
      </c>
      <c r="E17" s="274">
        <v>1.02</v>
      </c>
      <c r="F17" s="252">
        <v>1710</v>
      </c>
      <c r="G17" s="252">
        <v>1720</v>
      </c>
      <c r="H17" s="253">
        <v>1.4</v>
      </c>
      <c r="I17" s="274">
        <v>0.96</v>
      </c>
      <c r="J17" s="275">
        <v>23.8</v>
      </c>
    </row>
    <row r="18" spans="1:11" ht="12.75" customHeight="1" thickBot="1" x14ac:dyDescent="0.2">
      <c r="A18" s="245" t="s">
        <v>49</v>
      </c>
      <c r="B18" s="246">
        <v>2070</v>
      </c>
      <c r="C18" s="246">
        <v>1990</v>
      </c>
      <c r="D18" s="247">
        <v>1.3</v>
      </c>
      <c r="E18" s="263">
        <v>0.99</v>
      </c>
      <c r="F18" s="246">
        <v>1750</v>
      </c>
      <c r="G18" s="246">
        <v>1760</v>
      </c>
      <c r="H18" s="247">
        <v>1.5</v>
      </c>
      <c r="I18" s="263">
        <v>1.06</v>
      </c>
      <c r="J18" s="264">
        <v>18.7</v>
      </c>
    </row>
    <row r="19" spans="1:11" ht="12.75" customHeight="1" thickBot="1" x14ac:dyDescent="0.2">
      <c r="A19" s="251" t="s">
        <v>85</v>
      </c>
      <c r="B19" s="252">
        <v>2140</v>
      </c>
      <c r="C19" s="252">
        <v>2060</v>
      </c>
      <c r="D19" s="253">
        <v>1.4</v>
      </c>
      <c r="E19" s="274">
        <v>0.97</v>
      </c>
      <c r="F19" s="252">
        <v>1750</v>
      </c>
      <c r="G19" s="252">
        <v>1780</v>
      </c>
      <c r="H19" s="253">
        <v>1.7</v>
      </c>
      <c r="I19" s="274">
        <v>1.03</v>
      </c>
      <c r="J19" s="275">
        <v>11.5</v>
      </c>
    </row>
    <row r="20" spans="1:11" ht="12.75" customHeight="1" thickBot="1" x14ac:dyDescent="0.2">
      <c r="A20" s="265" t="s">
        <v>139</v>
      </c>
      <c r="B20" s="266">
        <v>1700</v>
      </c>
      <c r="C20" s="266">
        <v>1530</v>
      </c>
      <c r="D20" s="267">
        <v>1.5</v>
      </c>
      <c r="E20" s="268">
        <v>1.01</v>
      </c>
      <c r="F20" s="266">
        <v>1080</v>
      </c>
      <c r="G20" s="266">
        <v>1030</v>
      </c>
      <c r="H20" s="267">
        <v>1.6</v>
      </c>
      <c r="I20" s="268">
        <v>1.02</v>
      </c>
      <c r="J20" s="269">
        <v>80.7</v>
      </c>
    </row>
    <row r="21" spans="1:11" ht="12.75" customHeight="1" thickBot="1" x14ac:dyDescent="0.2">
      <c r="A21" s="251" t="s">
        <v>13</v>
      </c>
      <c r="B21" s="252">
        <v>1570</v>
      </c>
      <c r="C21" s="252">
        <v>1480</v>
      </c>
      <c r="D21" s="253">
        <v>1.3</v>
      </c>
      <c r="E21" s="274">
        <v>1.02</v>
      </c>
      <c r="F21" s="252">
        <v>1030</v>
      </c>
      <c r="G21" s="252">
        <v>1010</v>
      </c>
      <c r="H21" s="253">
        <v>1.8</v>
      </c>
      <c r="I21" s="274">
        <v>1.01</v>
      </c>
      <c r="J21" s="275">
        <v>71.099999999999994</v>
      </c>
    </row>
    <row r="22" spans="1:11" ht="12.75" customHeight="1" thickBot="1" x14ac:dyDescent="0.2">
      <c r="A22" s="245" t="s">
        <v>48</v>
      </c>
      <c r="B22" s="246">
        <v>1700</v>
      </c>
      <c r="C22" s="246">
        <v>1530</v>
      </c>
      <c r="D22" s="247">
        <v>1.5</v>
      </c>
      <c r="E22" s="263">
        <v>1.02</v>
      </c>
      <c r="F22" s="246">
        <v>1100</v>
      </c>
      <c r="G22" s="246">
        <v>1050</v>
      </c>
      <c r="H22" s="247">
        <v>1.6</v>
      </c>
      <c r="I22" s="263">
        <v>0.98</v>
      </c>
      <c r="J22" s="264">
        <v>75.3</v>
      </c>
    </row>
    <row r="23" spans="1:11" ht="12.75" customHeight="1" thickBot="1" x14ac:dyDescent="0.2">
      <c r="A23" s="251" t="s">
        <v>49</v>
      </c>
      <c r="B23" s="252">
        <v>1820</v>
      </c>
      <c r="C23" s="252">
        <v>1640</v>
      </c>
      <c r="D23" s="253">
        <v>1.6</v>
      </c>
      <c r="E23" s="274">
        <v>0.94</v>
      </c>
      <c r="F23" s="252">
        <v>1110</v>
      </c>
      <c r="G23" s="252">
        <v>1050</v>
      </c>
      <c r="H23" s="253">
        <v>1.5</v>
      </c>
      <c r="I23" s="274">
        <v>0.99</v>
      </c>
      <c r="J23" s="275">
        <v>86.2</v>
      </c>
    </row>
    <row r="24" spans="1:11" ht="12.75" customHeight="1" thickBot="1" x14ac:dyDescent="0.2">
      <c r="A24" s="250" t="s">
        <v>85</v>
      </c>
      <c r="B24" s="270">
        <v>1880</v>
      </c>
      <c r="C24" s="270">
        <v>1660</v>
      </c>
      <c r="D24" s="271">
        <v>1.6</v>
      </c>
      <c r="E24" s="272">
        <v>0.87</v>
      </c>
      <c r="F24" s="270">
        <v>1070</v>
      </c>
      <c r="G24" s="270">
        <v>1010</v>
      </c>
      <c r="H24" s="271">
        <v>1.5</v>
      </c>
      <c r="I24" s="272">
        <v>0.98</v>
      </c>
      <c r="J24" s="273">
        <v>89.5</v>
      </c>
    </row>
    <row r="25" spans="1:11" ht="12.75" customHeight="1" x14ac:dyDescent="0.25">
      <c r="A25" s="36"/>
      <c r="B25" s="37"/>
      <c r="C25" s="37"/>
      <c r="D25" s="37"/>
      <c r="E25" s="37"/>
      <c r="F25" s="37"/>
      <c r="G25" s="37"/>
      <c r="H25" s="37"/>
      <c r="I25" s="37"/>
      <c r="J25" s="57" t="s">
        <v>213</v>
      </c>
    </row>
    <row r="26" spans="1:11" ht="12.75" customHeight="1" x14ac:dyDescent="0.25">
      <c r="A26" s="569" t="s">
        <v>216</v>
      </c>
      <c r="B26" s="34"/>
      <c r="C26" s="34"/>
      <c r="D26" s="34"/>
      <c r="E26" s="34"/>
      <c r="F26" s="34"/>
      <c r="G26" s="34"/>
      <c r="H26" s="34"/>
      <c r="I26" s="34"/>
      <c r="J26" s="39"/>
    </row>
    <row r="27" spans="1:11" ht="80.25" customHeight="1" x14ac:dyDescent="0.15">
      <c r="A27" s="919" t="s">
        <v>297</v>
      </c>
      <c r="B27" s="919"/>
      <c r="C27" s="919"/>
      <c r="D27" s="919"/>
      <c r="E27" s="919"/>
      <c r="F27" s="919"/>
      <c r="G27" s="919"/>
      <c r="H27" s="919"/>
      <c r="I27" s="919"/>
      <c r="J27" s="919"/>
      <c r="K27" s="5"/>
    </row>
    <row r="28" spans="1:11" ht="13.5" customHeight="1" x14ac:dyDescent="0.25">
      <c r="A28" s="910" t="s">
        <v>350</v>
      </c>
      <c r="B28" s="918"/>
      <c r="C28" s="918"/>
      <c r="D28" s="918"/>
      <c r="E28" s="918"/>
      <c r="F28" s="918"/>
      <c r="G28" s="918"/>
      <c r="H28" s="918"/>
      <c r="I28" s="918"/>
      <c r="J28" s="918"/>
    </row>
    <row r="29" spans="1:11" ht="12.75" customHeight="1" x14ac:dyDescent="0.25">
      <c r="A29" s="365" t="s">
        <v>217</v>
      </c>
      <c r="B29" s="35"/>
      <c r="C29" s="35"/>
      <c r="D29" s="35"/>
      <c r="E29" s="35"/>
      <c r="F29" s="35"/>
      <c r="G29" s="35"/>
      <c r="H29" s="35"/>
      <c r="I29" s="35"/>
      <c r="J29" s="34"/>
    </row>
  </sheetData>
  <mergeCells count="6">
    <mergeCell ref="A28:J28"/>
    <mergeCell ref="A27:J27"/>
    <mergeCell ref="A3:A4"/>
    <mergeCell ref="B3:E3"/>
    <mergeCell ref="F3:I3"/>
    <mergeCell ref="J3:J4"/>
  </mergeCells>
  <pageMargins left="0.78740157499999996" right="0.78740157499999996" top="0.984251969" bottom="0.984251969" header="0.4921259845" footer="0.4921259845"/>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5">
    <tabColor rgb="FF0770BE"/>
  </sheetPr>
  <dimension ref="A1:M27"/>
  <sheetViews>
    <sheetView zoomScaleNormal="100" workbookViewId="0"/>
  </sheetViews>
  <sheetFormatPr baseColWidth="10" defaultColWidth="11.42578125" defaultRowHeight="12.75" customHeight="1" x14ac:dyDescent="0.15"/>
  <cols>
    <col min="1" max="1" width="19.140625" style="5" customWidth="1"/>
    <col min="2" max="2" width="6.85546875" style="5" bestFit="1" customWidth="1"/>
    <col min="3" max="3" width="6.140625" style="5" customWidth="1"/>
    <col min="4" max="4" width="7" style="5" bestFit="1" customWidth="1"/>
    <col min="5" max="5" width="6.85546875" style="5" bestFit="1" customWidth="1"/>
    <col min="6" max="6" width="7.5703125" style="5" bestFit="1" customWidth="1"/>
    <col min="7" max="8" width="6.85546875" style="5" bestFit="1" customWidth="1"/>
    <col min="9" max="9" width="6.5703125" style="5" customWidth="1"/>
    <col min="10" max="10" width="7" style="5" bestFit="1" customWidth="1"/>
    <col min="11" max="11" width="6.85546875" style="5" bestFit="1" customWidth="1"/>
    <col min="12" max="12" width="7.5703125" style="5" bestFit="1" customWidth="1"/>
    <col min="13" max="13" width="6.85546875" style="5" bestFit="1" customWidth="1"/>
    <col min="14" max="16384" width="11.42578125" style="5"/>
  </cols>
  <sheetData>
    <row r="1" spans="1:13" s="95" customFormat="1" ht="15.75" x14ac:dyDescent="0.3">
      <c r="A1" s="544" t="s">
        <v>354</v>
      </c>
      <c r="B1" s="509"/>
      <c r="C1" s="509"/>
      <c r="D1" s="509"/>
      <c r="E1" s="509"/>
      <c r="F1" s="509"/>
      <c r="G1" s="509"/>
      <c r="H1" s="509"/>
      <c r="I1" s="509"/>
      <c r="J1" s="509"/>
      <c r="K1" s="509"/>
      <c r="L1" s="509"/>
      <c r="M1" s="509"/>
    </row>
    <row r="2" spans="1:13" ht="12.75" customHeight="1" thickBot="1" x14ac:dyDescent="0.2"/>
    <row r="3" spans="1:13" ht="12.75" customHeight="1" thickBot="1" x14ac:dyDescent="0.2">
      <c r="A3" s="929"/>
      <c r="B3" s="926" t="s">
        <v>14</v>
      </c>
      <c r="C3" s="926"/>
      <c r="D3" s="926"/>
      <c r="E3" s="927"/>
      <c r="F3" s="926"/>
      <c r="G3" s="926"/>
      <c r="H3" s="926" t="s">
        <v>41</v>
      </c>
      <c r="I3" s="926"/>
      <c r="J3" s="926"/>
      <c r="K3" s="927"/>
      <c r="L3" s="926"/>
      <c r="M3" s="928"/>
    </row>
    <row r="4" spans="1:13" ht="50.25" customHeight="1" thickBot="1" x14ac:dyDescent="0.2">
      <c r="A4" s="930"/>
      <c r="B4" s="366" t="s">
        <v>196</v>
      </c>
      <c r="C4" s="366" t="s">
        <v>206</v>
      </c>
      <c r="D4" s="367" t="s">
        <v>162</v>
      </c>
      <c r="E4" s="368" t="s">
        <v>197</v>
      </c>
      <c r="F4" s="369" t="s">
        <v>149</v>
      </c>
      <c r="G4" s="366" t="s">
        <v>195</v>
      </c>
      <c r="H4" s="366" t="s">
        <v>196</v>
      </c>
      <c r="I4" s="366" t="s">
        <v>206</v>
      </c>
      <c r="J4" s="367" t="s">
        <v>66</v>
      </c>
      <c r="K4" s="368" t="s">
        <v>197</v>
      </c>
      <c r="L4" s="369" t="s">
        <v>149</v>
      </c>
      <c r="M4" s="367" t="s">
        <v>195</v>
      </c>
    </row>
    <row r="5" spans="1:13" ht="13.5" customHeight="1" thickBot="1" x14ac:dyDescent="0.2">
      <c r="A5" s="102" t="s">
        <v>4</v>
      </c>
      <c r="B5" s="103">
        <v>3780</v>
      </c>
      <c r="C5" s="103">
        <v>3040</v>
      </c>
      <c r="D5" s="138">
        <v>17.899999999999999</v>
      </c>
      <c r="E5" s="115">
        <v>3040</v>
      </c>
      <c r="F5" s="116">
        <v>0.88</v>
      </c>
      <c r="G5" s="134">
        <v>3130</v>
      </c>
      <c r="H5" s="103">
        <v>5260</v>
      </c>
      <c r="I5" s="103">
        <v>3230</v>
      </c>
      <c r="J5" s="138">
        <v>38</v>
      </c>
      <c r="K5" s="115">
        <v>4380</v>
      </c>
      <c r="L5" s="116">
        <v>0.9</v>
      </c>
      <c r="M5" s="134">
        <v>4430</v>
      </c>
    </row>
    <row r="6" spans="1:13" ht="13.5" customHeight="1" thickBot="1" x14ac:dyDescent="0.2">
      <c r="A6" s="109" t="s">
        <v>23</v>
      </c>
      <c r="B6" s="110">
        <v>3790</v>
      </c>
      <c r="C6" s="110">
        <v>3080</v>
      </c>
      <c r="D6" s="139">
        <v>17</v>
      </c>
      <c r="E6" s="126">
        <v>3060</v>
      </c>
      <c r="F6" s="127">
        <v>0.89</v>
      </c>
      <c r="G6" s="136">
        <v>3150</v>
      </c>
      <c r="H6" s="110">
        <v>5310</v>
      </c>
      <c r="I6" s="110">
        <v>3280</v>
      </c>
      <c r="J6" s="139">
        <v>37.6</v>
      </c>
      <c r="K6" s="126">
        <v>4430</v>
      </c>
      <c r="L6" s="127">
        <v>0.91</v>
      </c>
      <c r="M6" s="136">
        <v>4480</v>
      </c>
    </row>
    <row r="7" spans="1:13" ht="13.5" customHeight="1" thickBot="1" x14ac:dyDescent="0.2">
      <c r="A7" s="120" t="s">
        <v>55</v>
      </c>
      <c r="B7" s="105">
        <v>3510</v>
      </c>
      <c r="C7" s="105">
        <v>2950</v>
      </c>
      <c r="D7" s="140">
        <v>14.3</v>
      </c>
      <c r="E7" s="121">
        <v>2820</v>
      </c>
      <c r="F7" s="122">
        <v>0.93</v>
      </c>
      <c r="G7" s="135">
        <v>2900</v>
      </c>
      <c r="H7" s="105">
        <v>5000</v>
      </c>
      <c r="I7" s="105">
        <v>3130</v>
      </c>
      <c r="J7" s="140">
        <v>36.799999999999997</v>
      </c>
      <c r="K7" s="121">
        <v>4150</v>
      </c>
      <c r="L7" s="122">
        <v>0.94</v>
      </c>
      <c r="M7" s="135">
        <v>4200</v>
      </c>
    </row>
    <row r="8" spans="1:13" ht="13.5" customHeight="1" thickBot="1" x14ac:dyDescent="0.2">
      <c r="A8" s="117" t="s">
        <v>61</v>
      </c>
      <c r="B8" s="108">
        <v>4860</v>
      </c>
      <c r="C8" s="108">
        <v>3790</v>
      </c>
      <c r="D8" s="132">
        <v>20.3</v>
      </c>
      <c r="E8" s="118">
        <v>3960</v>
      </c>
      <c r="F8" s="119">
        <v>0.94</v>
      </c>
      <c r="G8" s="133">
        <v>4070</v>
      </c>
      <c r="H8" s="108">
        <v>6970</v>
      </c>
      <c r="I8" s="108">
        <v>4260</v>
      </c>
      <c r="J8" s="132">
        <v>38.299999999999997</v>
      </c>
      <c r="K8" s="118">
        <v>5850</v>
      </c>
      <c r="L8" s="119">
        <v>0.96</v>
      </c>
      <c r="M8" s="133">
        <v>5910</v>
      </c>
    </row>
    <row r="9" spans="1:13" ht="13.5" customHeight="1" thickBot="1" x14ac:dyDescent="0.2">
      <c r="A9" s="120" t="s">
        <v>60</v>
      </c>
      <c r="B9" s="105">
        <v>3840</v>
      </c>
      <c r="C9" s="105">
        <v>3080</v>
      </c>
      <c r="D9" s="140">
        <v>18.5</v>
      </c>
      <c r="E9" s="121">
        <v>3120</v>
      </c>
      <c r="F9" s="122">
        <v>0.95</v>
      </c>
      <c r="G9" s="135">
        <v>3210</v>
      </c>
      <c r="H9" s="105">
        <v>5490</v>
      </c>
      <c r="I9" s="105">
        <v>3360</v>
      </c>
      <c r="J9" s="140">
        <v>38.4</v>
      </c>
      <c r="K9" s="121">
        <v>4590</v>
      </c>
      <c r="L9" s="122">
        <v>0.94</v>
      </c>
      <c r="M9" s="135">
        <v>4650</v>
      </c>
    </row>
    <row r="10" spans="1:13" ht="13.5" customHeight="1" thickBot="1" x14ac:dyDescent="0.2">
      <c r="A10" s="117" t="s">
        <v>69</v>
      </c>
      <c r="B10" s="108">
        <v>3890</v>
      </c>
      <c r="C10" s="108">
        <v>3070</v>
      </c>
      <c r="D10" s="132">
        <v>19.600000000000001</v>
      </c>
      <c r="E10" s="118">
        <v>3160</v>
      </c>
      <c r="F10" s="119">
        <v>1</v>
      </c>
      <c r="G10" s="133">
        <v>3240</v>
      </c>
      <c r="H10" s="108">
        <v>5510</v>
      </c>
      <c r="I10" s="108">
        <v>3380</v>
      </c>
      <c r="J10" s="132">
        <v>38.200000000000003</v>
      </c>
      <c r="K10" s="118">
        <v>4610</v>
      </c>
      <c r="L10" s="119">
        <v>1</v>
      </c>
      <c r="M10" s="133">
        <v>4690</v>
      </c>
    </row>
    <row r="11" spans="1:13" ht="13.5" customHeight="1" thickBot="1" x14ac:dyDescent="0.2">
      <c r="A11" s="120" t="s">
        <v>70</v>
      </c>
      <c r="B11" s="105">
        <v>4110</v>
      </c>
      <c r="C11" s="105">
        <v>3200</v>
      </c>
      <c r="D11" s="140">
        <v>20.6</v>
      </c>
      <c r="E11" s="121">
        <v>3350</v>
      </c>
      <c r="F11" s="122">
        <v>0.95</v>
      </c>
      <c r="G11" s="135">
        <v>3390</v>
      </c>
      <c r="H11" s="105">
        <v>5490</v>
      </c>
      <c r="I11" s="105">
        <v>3360</v>
      </c>
      <c r="J11" s="140">
        <v>38.200000000000003</v>
      </c>
      <c r="K11" s="121">
        <v>4590</v>
      </c>
      <c r="L11" s="122">
        <v>0.94</v>
      </c>
      <c r="M11" s="135">
        <v>4620</v>
      </c>
    </row>
    <row r="12" spans="1:13" ht="13.5" customHeight="1" thickBot="1" x14ac:dyDescent="0.2">
      <c r="A12" s="109" t="s">
        <v>24</v>
      </c>
      <c r="B12" s="110">
        <v>3650</v>
      </c>
      <c r="C12" s="110">
        <v>2900</v>
      </c>
      <c r="D12" s="139">
        <v>18.8</v>
      </c>
      <c r="E12" s="126">
        <v>2850</v>
      </c>
      <c r="F12" s="127">
        <v>0.89</v>
      </c>
      <c r="G12" s="136">
        <v>2980</v>
      </c>
      <c r="H12" s="110">
        <v>4950</v>
      </c>
      <c r="I12" s="110">
        <v>2980</v>
      </c>
      <c r="J12" s="139">
        <v>39.4</v>
      </c>
      <c r="K12" s="126">
        <v>3890</v>
      </c>
      <c r="L12" s="127">
        <v>0.93</v>
      </c>
      <c r="M12" s="136">
        <v>3960</v>
      </c>
    </row>
    <row r="13" spans="1:13" ht="13.5" customHeight="1" thickBot="1" x14ac:dyDescent="0.2">
      <c r="A13" s="120" t="s">
        <v>55</v>
      </c>
      <c r="B13" s="105">
        <v>3340</v>
      </c>
      <c r="C13" s="105">
        <v>2780</v>
      </c>
      <c r="D13" s="140">
        <v>14.8</v>
      </c>
      <c r="E13" s="121">
        <v>2590</v>
      </c>
      <c r="F13" s="122">
        <v>0.9</v>
      </c>
      <c r="G13" s="135">
        <v>2750</v>
      </c>
      <c r="H13" s="105">
        <v>4670</v>
      </c>
      <c r="I13" s="105">
        <v>2820</v>
      </c>
      <c r="J13" s="140">
        <v>38.9</v>
      </c>
      <c r="K13" s="121">
        <v>3650</v>
      </c>
      <c r="L13" s="122">
        <v>0.95</v>
      </c>
      <c r="M13" s="135">
        <v>3690</v>
      </c>
    </row>
    <row r="14" spans="1:13" ht="13.5" customHeight="1" thickBot="1" x14ac:dyDescent="0.2">
      <c r="A14" s="117" t="s">
        <v>61</v>
      </c>
      <c r="B14" s="108">
        <v>4960</v>
      </c>
      <c r="C14" s="108">
        <v>3840</v>
      </c>
      <c r="D14" s="132">
        <v>20.9</v>
      </c>
      <c r="E14" s="118">
        <v>3900</v>
      </c>
      <c r="F14" s="119">
        <v>0.91</v>
      </c>
      <c r="G14" s="133">
        <v>3990</v>
      </c>
      <c r="H14" s="108">
        <v>6610</v>
      </c>
      <c r="I14" s="108">
        <v>4030</v>
      </c>
      <c r="J14" s="132">
        <v>38.6</v>
      </c>
      <c r="K14" s="118">
        <v>5220</v>
      </c>
      <c r="L14" s="119">
        <v>0.89</v>
      </c>
      <c r="M14" s="133">
        <v>5400</v>
      </c>
    </row>
    <row r="15" spans="1:13" ht="13.5" customHeight="1" thickBot="1" x14ac:dyDescent="0.2">
      <c r="A15" s="120" t="s">
        <v>60</v>
      </c>
      <c r="B15" s="105">
        <v>3710</v>
      </c>
      <c r="C15" s="105">
        <v>2900</v>
      </c>
      <c r="D15" s="140">
        <v>20.2</v>
      </c>
      <c r="E15" s="121">
        <v>2910</v>
      </c>
      <c r="F15" s="130">
        <v>0.94</v>
      </c>
      <c r="G15" s="135">
        <v>3040</v>
      </c>
      <c r="H15" s="105">
        <v>5130</v>
      </c>
      <c r="I15" s="105">
        <v>3070</v>
      </c>
      <c r="J15" s="140">
        <v>39.9</v>
      </c>
      <c r="K15" s="121">
        <v>4050</v>
      </c>
      <c r="L15" s="122">
        <v>0.95</v>
      </c>
      <c r="M15" s="135">
        <v>4140</v>
      </c>
    </row>
    <row r="16" spans="1:13" ht="13.5" customHeight="1" thickBot="1" x14ac:dyDescent="0.2">
      <c r="A16" s="117" t="s">
        <v>69</v>
      </c>
      <c r="B16" s="108">
        <v>3750</v>
      </c>
      <c r="C16" s="108">
        <v>2960</v>
      </c>
      <c r="D16" s="132">
        <v>19.8</v>
      </c>
      <c r="E16" s="118">
        <v>2940</v>
      </c>
      <c r="F16" s="119">
        <v>0.98</v>
      </c>
      <c r="G16" s="133">
        <v>3020</v>
      </c>
      <c r="H16" s="108">
        <v>4940</v>
      </c>
      <c r="I16" s="108">
        <v>3090</v>
      </c>
      <c r="J16" s="132">
        <v>37</v>
      </c>
      <c r="K16" s="118">
        <v>3890</v>
      </c>
      <c r="L16" s="119">
        <v>1.01</v>
      </c>
      <c r="M16" s="133">
        <v>3960</v>
      </c>
    </row>
    <row r="17" spans="1:13" ht="13.5" customHeight="1" thickBot="1" x14ac:dyDescent="0.2">
      <c r="A17" s="120" t="s">
        <v>70</v>
      </c>
      <c r="B17" s="105">
        <v>4010</v>
      </c>
      <c r="C17" s="105">
        <v>3030</v>
      </c>
      <c r="D17" s="140">
        <v>23.1</v>
      </c>
      <c r="E17" s="121">
        <v>3150</v>
      </c>
      <c r="F17" s="122">
        <v>0.92</v>
      </c>
      <c r="G17" s="135">
        <v>3250</v>
      </c>
      <c r="H17" s="105">
        <v>5080</v>
      </c>
      <c r="I17" s="105">
        <v>3000</v>
      </c>
      <c r="J17" s="140">
        <v>40.6</v>
      </c>
      <c r="K17" s="121">
        <v>4000</v>
      </c>
      <c r="L17" s="122">
        <v>0.96</v>
      </c>
      <c r="M17" s="135">
        <v>4070</v>
      </c>
    </row>
    <row r="18" spans="1:13" ht="13.5" customHeight="1" thickBot="1" x14ac:dyDescent="0.2">
      <c r="A18" s="109" t="s">
        <v>27</v>
      </c>
      <c r="B18" s="110">
        <v>3810</v>
      </c>
      <c r="C18" s="110">
        <v>2870</v>
      </c>
      <c r="D18" s="139">
        <v>23.3</v>
      </c>
      <c r="E18" s="126">
        <v>3090</v>
      </c>
      <c r="F18" s="127">
        <v>0.78</v>
      </c>
      <c r="G18" s="136">
        <v>3160</v>
      </c>
      <c r="H18" s="110">
        <v>5090</v>
      </c>
      <c r="I18" s="110">
        <v>3010</v>
      </c>
      <c r="J18" s="139">
        <v>40.4</v>
      </c>
      <c r="K18" s="126">
        <v>4250</v>
      </c>
      <c r="L18" s="127">
        <v>0.83</v>
      </c>
      <c r="M18" s="136">
        <v>4280</v>
      </c>
    </row>
    <row r="19" spans="1:13" ht="13.5" customHeight="1" thickBot="1" x14ac:dyDescent="0.2">
      <c r="A19" s="120" t="s">
        <v>28</v>
      </c>
      <c r="B19" s="105">
        <v>6020</v>
      </c>
      <c r="C19" s="105">
        <v>4500</v>
      </c>
      <c r="D19" s="140">
        <v>24</v>
      </c>
      <c r="E19" s="121">
        <v>4890</v>
      </c>
      <c r="F19" s="122">
        <v>0.93</v>
      </c>
      <c r="G19" s="135">
        <v>4890</v>
      </c>
      <c r="H19" s="105">
        <v>8020</v>
      </c>
      <c r="I19" s="105">
        <v>4690</v>
      </c>
      <c r="J19" s="140">
        <v>41.2</v>
      </c>
      <c r="K19" s="121">
        <v>6700</v>
      </c>
      <c r="L19" s="122">
        <v>0.95</v>
      </c>
      <c r="M19" s="135">
        <v>6700</v>
      </c>
    </row>
    <row r="20" spans="1:13" ht="13.5" customHeight="1" thickBot="1" x14ac:dyDescent="0.2">
      <c r="A20" s="117" t="s">
        <v>29</v>
      </c>
      <c r="B20" s="108">
        <v>3720</v>
      </c>
      <c r="C20" s="108">
        <v>3100</v>
      </c>
      <c r="D20" s="132">
        <v>15.3</v>
      </c>
      <c r="E20" s="118">
        <v>3000</v>
      </c>
      <c r="F20" s="119">
        <v>0.94</v>
      </c>
      <c r="G20" s="133">
        <v>3060</v>
      </c>
      <c r="H20" s="108">
        <v>5220</v>
      </c>
      <c r="I20" s="108">
        <v>3320</v>
      </c>
      <c r="J20" s="132">
        <v>36.1</v>
      </c>
      <c r="K20" s="118">
        <v>4350</v>
      </c>
      <c r="L20" s="119">
        <v>0.92</v>
      </c>
      <c r="M20" s="133">
        <v>4370</v>
      </c>
    </row>
    <row r="21" spans="1:13" ht="13.5" customHeight="1" thickBot="1" x14ac:dyDescent="0.2">
      <c r="A21" s="120" t="s">
        <v>30</v>
      </c>
      <c r="B21" s="105">
        <v>3240</v>
      </c>
      <c r="C21" s="105">
        <v>2350</v>
      </c>
      <c r="D21" s="140">
        <v>25.8</v>
      </c>
      <c r="E21" s="121">
        <v>2640</v>
      </c>
      <c r="F21" s="122">
        <v>0.84</v>
      </c>
      <c r="G21" s="135">
        <v>2720</v>
      </c>
      <c r="H21" s="105">
        <v>4300</v>
      </c>
      <c r="I21" s="105">
        <v>2480</v>
      </c>
      <c r="J21" s="140">
        <v>41.9</v>
      </c>
      <c r="K21" s="121">
        <v>3600</v>
      </c>
      <c r="L21" s="122">
        <v>0.88</v>
      </c>
      <c r="M21" s="135">
        <v>3630</v>
      </c>
    </row>
    <row r="22" spans="1:13" ht="13.5" customHeight="1" thickBot="1" x14ac:dyDescent="0.2">
      <c r="A22" s="123" t="s">
        <v>31</v>
      </c>
      <c r="B22" s="111">
        <v>3040</v>
      </c>
      <c r="C22" s="111">
        <v>2260</v>
      </c>
      <c r="D22" s="141">
        <v>24.1</v>
      </c>
      <c r="E22" s="124">
        <v>2470</v>
      </c>
      <c r="F22" s="125">
        <v>0.84</v>
      </c>
      <c r="G22" s="137">
        <v>2540</v>
      </c>
      <c r="H22" s="111">
        <v>4010</v>
      </c>
      <c r="I22" s="111">
        <v>2390</v>
      </c>
      <c r="J22" s="141">
        <v>39.9</v>
      </c>
      <c r="K22" s="124">
        <v>3340</v>
      </c>
      <c r="L22" s="125">
        <v>0.87</v>
      </c>
      <c r="M22" s="137">
        <v>3350</v>
      </c>
    </row>
    <row r="23" spans="1:13" ht="12" customHeight="1" x14ac:dyDescent="0.25">
      <c r="A23" s="34"/>
      <c r="B23" s="34"/>
      <c r="C23" s="34"/>
      <c r="D23" s="34"/>
      <c r="E23" s="34"/>
      <c r="F23" s="34"/>
      <c r="M23" s="57" t="s">
        <v>213</v>
      </c>
    </row>
    <row r="24" spans="1:13" ht="24" customHeight="1" x14ac:dyDescent="0.15">
      <c r="A24" s="931" t="s">
        <v>310</v>
      </c>
      <c r="B24" s="931"/>
      <c r="C24" s="931"/>
      <c r="D24" s="931"/>
      <c r="E24" s="931"/>
      <c r="F24" s="931"/>
      <c r="G24" s="931"/>
      <c r="H24" s="931"/>
      <c r="I24" s="931"/>
      <c r="J24" s="931"/>
      <c r="K24" s="931"/>
      <c r="L24" s="931"/>
      <c r="M24" s="931"/>
    </row>
    <row r="25" spans="1:13" ht="15" customHeight="1" x14ac:dyDescent="0.25">
      <c r="A25" s="569" t="s">
        <v>216</v>
      </c>
      <c r="B25" s="559"/>
      <c r="C25" s="559"/>
      <c r="D25" s="559"/>
      <c r="E25" s="725"/>
      <c r="F25" s="559"/>
      <c r="G25" s="559"/>
      <c r="H25" s="726"/>
      <c r="I25" s="726"/>
      <c r="J25" s="726"/>
      <c r="K25" s="726"/>
      <c r="L25" s="726"/>
      <c r="M25" s="726"/>
    </row>
    <row r="26" spans="1:13" ht="27" customHeight="1" x14ac:dyDescent="0.25">
      <c r="A26" s="910" t="s">
        <v>351</v>
      </c>
      <c r="B26" s="910"/>
      <c r="C26" s="910"/>
      <c r="D26" s="910"/>
      <c r="E26" s="910"/>
      <c r="F26" s="910"/>
      <c r="G26" s="910"/>
      <c r="H26" s="910"/>
      <c r="I26" s="910"/>
      <c r="J26" s="910"/>
      <c r="K26" s="910"/>
      <c r="L26" s="910"/>
      <c r="M26" s="910"/>
    </row>
    <row r="27" spans="1:13" ht="15" customHeight="1" x14ac:dyDescent="0.25">
      <c r="A27" s="365" t="s">
        <v>217</v>
      </c>
      <c r="B27" s="559"/>
      <c r="C27" s="559"/>
      <c r="D27" s="559"/>
      <c r="E27" s="559"/>
      <c r="F27" s="559"/>
      <c r="G27" s="559"/>
      <c r="H27" s="726"/>
      <c r="I27" s="726"/>
      <c r="J27" s="726"/>
      <c r="K27" s="726"/>
      <c r="L27" s="726"/>
      <c r="M27" s="726"/>
    </row>
  </sheetData>
  <mergeCells count="5">
    <mergeCell ref="A26:M26"/>
    <mergeCell ref="H3:M3"/>
    <mergeCell ref="A3:A4"/>
    <mergeCell ref="A24:M24"/>
    <mergeCell ref="B3:G3"/>
  </mergeCells>
  <pageMargins left="0.78740157499999996" right="0.78740157499999996" top="0.984251969" bottom="0.984251969" header="0.4921259845" footer="0.4921259845"/>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tabColor rgb="FF0770BE"/>
  </sheetPr>
  <dimension ref="A1:N19"/>
  <sheetViews>
    <sheetView zoomScaleNormal="100" workbookViewId="0"/>
  </sheetViews>
  <sheetFormatPr baseColWidth="10" defaultColWidth="11.42578125" defaultRowHeight="12.75" customHeight="1" x14ac:dyDescent="0.15"/>
  <cols>
    <col min="1" max="1" width="19.85546875" style="1" customWidth="1"/>
    <col min="2" max="2" width="11.42578125" style="1" customWidth="1"/>
    <col min="3" max="7" width="9.42578125" style="1" customWidth="1"/>
    <col min="8" max="9" width="11.42578125" style="1" customWidth="1"/>
    <col min="10" max="10" width="4.28515625" style="1" customWidth="1"/>
    <col min="11" max="16384" width="11.42578125" style="1"/>
  </cols>
  <sheetData>
    <row r="1" spans="1:14" ht="14.25" customHeight="1" x14ac:dyDescent="0.15">
      <c r="A1" s="355" t="s">
        <v>355</v>
      </c>
    </row>
    <row r="2" spans="1:14" ht="9.75" customHeight="1" thickBot="1" x14ac:dyDescent="0.2"/>
    <row r="3" spans="1:14" s="27" customFormat="1" ht="25.5" customHeight="1" thickBot="1" x14ac:dyDescent="0.2">
      <c r="A3" s="934"/>
      <c r="B3" s="936" t="s">
        <v>144</v>
      </c>
      <c r="C3" s="942"/>
      <c r="D3" s="942"/>
      <c r="E3" s="942"/>
      <c r="F3" s="943"/>
      <c r="G3" s="932" t="s">
        <v>172</v>
      </c>
      <c r="H3" s="932" t="s">
        <v>230</v>
      </c>
      <c r="I3" s="936"/>
    </row>
    <row r="4" spans="1:14" s="27" customFormat="1" ht="15.75" customHeight="1" thickBot="1" x14ac:dyDescent="0.2">
      <c r="A4" s="935"/>
      <c r="B4" s="937" t="s">
        <v>138</v>
      </c>
      <c r="C4" s="939" t="s">
        <v>16</v>
      </c>
      <c r="D4" s="940"/>
      <c r="E4" s="940"/>
      <c r="F4" s="941"/>
      <c r="G4" s="933"/>
      <c r="H4" s="937" t="s">
        <v>138</v>
      </c>
      <c r="I4" s="938" t="s">
        <v>16</v>
      </c>
    </row>
    <row r="5" spans="1:14" s="27" customFormat="1" ht="15.75" customHeight="1" thickBot="1" x14ac:dyDescent="0.2">
      <c r="A5" s="935"/>
      <c r="B5" s="937"/>
      <c r="C5" s="709" t="s">
        <v>4</v>
      </c>
      <c r="D5" s="633" t="s">
        <v>63</v>
      </c>
      <c r="E5" s="633" t="s">
        <v>64</v>
      </c>
      <c r="F5" s="633" t="s">
        <v>65</v>
      </c>
      <c r="G5" s="933"/>
      <c r="H5" s="937"/>
      <c r="I5" s="938"/>
    </row>
    <row r="6" spans="1:14" ht="13.5" customHeight="1" thickBot="1" x14ac:dyDescent="0.2">
      <c r="A6" s="710" t="s">
        <v>45</v>
      </c>
      <c r="B6" s="711">
        <v>3860</v>
      </c>
      <c r="C6" s="711">
        <v>3860</v>
      </c>
      <c r="D6" s="711">
        <v>4640</v>
      </c>
      <c r="E6" s="711">
        <v>3020</v>
      </c>
      <c r="F6" s="711">
        <v>2520</v>
      </c>
      <c r="G6" s="711">
        <v>3670</v>
      </c>
      <c r="H6" s="711">
        <v>2640</v>
      </c>
      <c r="I6" s="712">
        <v>1490</v>
      </c>
    </row>
    <row r="7" spans="1:14" ht="22.5" customHeight="1" thickBot="1" x14ac:dyDescent="0.2">
      <c r="A7" s="713" t="s">
        <v>46</v>
      </c>
      <c r="B7" s="714">
        <v>740</v>
      </c>
      <c r="C7" s="714">
        <v>720</v>
      </c>
      <c r="D7" s="714">
        <v>860</v>
      </c>
      <c r="E7" s="714">
        <v>550</v>
      </c>
      <c r="F7" s="714">
        <v>480</v>
      </c>
      <c r="G7" s="714">
        <v>800</v>
      </c>
      <c r="H7" s="714">
        <v>500</v>
      </c>
      <c r="I7" s="715">
        <v>290</v>
      </c>
      <c r="L7" s="508"/>
      <c r="M7" s="508"/>
      <c r="N7" s="508"/>
    </row>
    <row r="8" spans="1:14" ht="22.5" customHeight="1" thickBot="1" x14ac:dyDescent="0.2">
      <c r="A8" s="716" t="s">
        <v>43</v>
      </c>
      <c r="B8" s="717">
        <v>370</v>
      </c>
      <c r="C8" s="717">
        <v>350</v>
      </c>
      <c r="D8" s="717">
        <v>430</v>
      </c>
      <c r="E8" s="717">
        <v>270</v>
      </c>
      <c r="F8" s="717">
        <v>240</v>
      </c>
      <c r="G8" s="717">
        <v>410</v>
      </c>
      <c r="H8" s="717">
        <v>320</v>
      </c>
      <c r="I8" s="718">
        <v>160</v>
      </c>
    </row>
    <row r="9" spans="1:14" ht="22.5" customHeight="1" thickBot="1" x14ac:dyDescent="0.2">
      <c r="A9" s="719" t="s">
        <v>44</v>
      </c>
      <c r="B9" s="720">
        <v>370</v>
      </c>
      <c r="C9" s="720">
        <v>360</v>
      </c>
      <c r="D9" s="720">
        <v>440</v>
      </c>
      <c r="E9" s="720">
        <v>280</v>
      </c>
      <c r="F9" s="720">
        <v>240</v>
      </c>
      <c r="G9" s="720">
        <v>400</v>
      </c>
      <c r="H9" s="720">
        <v>180</v>
      </c>
      <c r="I9" s="721">
        <v>130</v>
      </c>
    </row>
    <row r="10" spans="1:14" ht="13.5" customHeight="1" thickBot="1" x14ac:dyDescent="0.2">
      <c r="A10" s="722" t="s">
        <v>47</v>
      </c>
      <c r="B10" s="723">
        <v>3120</v>
      </c>
      <c r="C10" s="723">
        <v>3140</v>
      </c>
      <c r="D10" s="723">
        <v>3780</v>
      </c>
      <c r="E10" s="723">
        <v>2470</v>
      </c>
      <c r="F10" s="723">
        <v>2050</v>
      </c>
      <c r="G10" s="723">
        <v>2870</v>
      </c>
      <c r="H10" s="723">
        <v>2130</v>
      </c>
      <c r="I10" s="724">
        <v>1200</v>
      </c>
    </row>
    <row r="11" spans="1:14" ht="12.75" customHeight="1" x14ac:dyDescent="0.25">
      <c r="A11" s="34"/>
      <c r="B11" s="34"/>
      <c r="C11" s="34"/>
      <c r="D11" s="34"/>
      <c r="E11" s="34"/>
      <c r="F11" s="34"/>
      <c r="G11" s="34"/>
      <c r="H11" s="34"/>
      <c r="I11" s="57" t="s">
        <v>213</v>
      </c>
    </row>
    <row r="12" spans="1:14" ht="13.5" customHeight="1" x14ac:dyDescent="0.25">
      <c r="A12" s="559" t="s">
        <v>308</v>
      </c>
      <c r="B12" s="34"/>
      <c r="C12" s="34"/>
      <c r="D12" s="34"/>
      <c r="E12" s="34"/>
      <c r="F12" s="34"/>
      <c r="G12" s="34"/>
      <c r="H12" s="34"/>
      <c r="I12" s="354"/>
    </row>
    <row r="13" spans="1:14" ht="13.5" customHeight="1" x14ac:dyDescent="0.25">
      <c r="A13" s="559" t="s">
        <v>309</v>
      </c>
      <c r="B13" s="40"/>
      <c r="C13" s="40"/>
      <c r="D13" s="40"/>
      <c r="E13" s="40"/>
      <c r="F13" s="40"/>
      <c r="G13" s="40"/>
      <c r="H13" s="40"/>
      <c r="I13" s="40"/>
    </row>
    <row r="14" spans="1:14" ht="13.5" customHeight="1" x14ac:dyDescent="0.25">
      <c r="A14" s="569" t="s">
        <v>216</v>
      </c>
      <c r="B14" s="34"/>
      <c r="C14" s="34"/>
      <c r="D14" s="34"/>
      <c r="E14" s="34"/>
      <c r="F14" s="34"/>
      <c r="G14" s="34"/>
      <c r="H14" s="34"/>
      <c r="I14" s="34"/>
    </row>
    <row r="15" spans="1:14" ht="13.5" customHeight="1" x14ac:dyDescent="0.25">
      <c r="A15" s="910" t="s">
        <v>347</v>
      </c>
      <c r="B15" s="910"/>
      <c r="C15" s="910"/>
      <c r="D15" s="910"/>
      <c r="E15" s="910"/>
      <c r="F15" s="910"/>
      <c r="G15" s="910"/>
      <c r="H15" s="910"/>
      <c r="I15" s="910"/>
    </row>
    <row r="16" spans="1:14" ht="13.5" customHeight="1" x14ac:dyDescent="0.25">
      <c r="A16" s="365" t="s">
        <v>217</v>
      </c>
      <c r="B16" s="34"/>
      <c r="C16" s="34"/>
      <c r="D16" s="34"/>
      <c r="E16" s="34"/>
      <c r="F16" s="34"/>
      <c r="G16" s="34"/>
      <c r="H16" s="34"/>
      <c r="I16" s="34"/>
    </row>
    <row r="17" spans="1:10" ht="12.75" customHeight="1" x14ac:dyDescent="0.25">
      <c r="A17" s="432"/>
    </row>
    <row r="19" spans="1:10" ht="12.75" customHeight="1" x14ac:dyDescent="0.15">
      <c r="B19" s="508"/>
      <c r="C19" s="508"/>
      <c r="D19" s="508"/>
      <c r="E19" s="508"/>
      <c r="F19" s="508"/>
      <c r="G19" s="508"/>
      <c r="H19" s="508"/>
      <c r="I19" s="508"/>
      <c r="J19" s="508"/>
    </row>
  </sheetData>
  <mergeCells count="9">
    <mergeCell ref="A15:I15"/>
    <mergeCell ref="G3:G5"/>
    <mergeCell ref="A3:A5"/>
    <mergeCell ref="H3:I3"/>
    <mergeCell ref="B4:B5"/>
    <mergeCell ref="H4:H5"/>
    <mergeCell ref="I4:I5"/>
    <mergeCell ref="C4:F4"/>
    <mergeCell ref="B3:F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0A25-22B3-4884-9B04-6CBC520793D5}">
  <sheetPr>
    <tabColor rgb="FF0770BE"/>
  </sheetPr>
  <dimension ref="A1:T34"/>
  <sheetViews>
    <sheetView topLeftCell="A3" zoomScaleNormal="100" workbookViewId="0">
      <selection activeCell="A23" sqref="A23"/>
    </sheetView>
  </sheetViews>
  <sheetFormatPr baseColWidth="10" defaultColWidth="11.42578125" defaultRowHeight="14.25" customHeight="1" x14ac:dyDescent="0.15"/>
  <cols>
    <col min="1" max="1" width="39.5703125" style="1" customWidth="1"/>
    <col min="2" max="2" width="11.85546875" style="1" customWidth="1"/>
    <col min="3" max="3" width="12.140625" style="1" customWidth="1"/>
    <col min="4" max="6" width="11.85546875" style="1" customWidth="1"/>
    <col min="7" max="7" width="2.28515625" style="1" customWidth="1"/>
    <col min="8" max="9" width="12.7109375" style="1" customWidth="1"/>
    <col min="10" max="10" width="4.7109375" style="11" customWidth="1"/>
    <col min="11" max="11" width="9.42578125" style="1" customWidth="1"/>
    <col min="12" max="12" width="12" style="1" customWidth="1"/>
    <col min="13" max="13" width="10.42578125" style="1" customWidth="1"/>
    <col min="14" max="14" width="12" style="1" customWidth="1"/>
    <col min="15" max="15" width="11.7109375" style="1" customWidth="1"/>
    <col min="16" max="16" width="11.28515625" style="1" customWidth="1"/>
    <col min="17" max="20" width="8.7109375" style="1" customWidth="1"/>
    <col min="21" max="16384" width="11.42578125" style="1"/>
  </cols>
  <sheetData>
    <row r="1" spans="1:20" s="96" customFormat="1" ht="17.25" customHeight="1" x14ac:dyDescent="0.3">
      <c r="A1" s="490" t="s">
        <v>356</v>
      </c>
      <c r="B1" s="490"/>
      <c r="C1" s="490"/>
      <c r="D1" s="490"/>
      <c r="E1" s="490"/>
      <c r="F1" s="490"/>
      <c r="G1" s="490"/>
    </row>
    <row r="2" spans="1:20" ht="13.5" customHeight="1" x14ac:dyDescent="0.15">
      <c r="J2" s="1"/>
    </row>
    <row r="3" spans="1:20" ht="13.5" customHeight="1" x14ac:dyDescent="0.15">
      <c r="Q3" s="30"/>
      <c r="R3" s="30"/>
      <c r="S3" s="30"/>
      <c r="T3" s="30"/>
    </row>
    <row r="4" spans="1:20" ht="13.5" customHeight="1" x14ac:dyDescent="0.15">
      <c r="Q4" s="31"/>
      <c r="R4" s="32"/>
      <c r="S4" s="32"/>
      <c r="T4" s="32"/>
    </row>
    <row r="5" spans="1:20" ht="13.5" customHeight="1" x14ac:dyDescent="0.15">
      <c r="Q5" s="31"/>
      <c r="R5" s="32"/>
      <c r="S5" s="32"/>
      <c r="T5" s="32"/>
    </row>
    <row r="6" spans="1:20" ht="13.5" customHeight="1" x14ac:dyDescent="0.15">
      <c r="Q6" s="31"/>
      <c r="R6" s="32"/>
      <c r="S6" s="32"/>
      <c r="T6" s="32"/>
    </row>
    <row r="7" spans="1:20" ht="13.5" customHeight="1" x14ac:dyDescent="0.15">
      <c r="Q7" s="31"/>
      <c r="R7" s="32"/>
      <c r="S7" s="32"/>
      <c r="T7" s="32"/>
    </row>
    <row r="8" spans="1:20" ht="13.5" customHeight="1" x14ac:dyDescent="0.15">
      <c r="Q8" s="31"/>
      <c r="R8" s="32"/>
      <c r="S8" s="32"/>
      <c r="T8" s="32"/>
    </row>
    <row r="9" spans="1:20" ht="13.5" customHeight="1" x14ac:dyDescent="0.15">
      <c r="Q9" s="31"/>
      <c r="R9" s="32"/>
      <c r="S9" s="32"/>
      <c r="T9" s="32"/>
    </row>
    <row r="10" spans="1:20" ht="13.5" customHeight="1" x14ac:dyDescent="0.15">
      <c r="Q10" s="31"/>
      <c r="R10" s="32"/>
    </row>
    <row r="11" spans="1:20" ht="13.5" customHeight="1" x14ac:dyDescent="0.15">
      <c r="Q11" s="31"/>
      <c r="R11" s="32"/>
    </row>
    <row r="12" spans="1:20" ht="13.5" customHeight="1" x14ac:dyDescent="0.15">
      <c r="Q12" s="31"/>
      <c r="R12" s="32"/>
    </row>
    <row r="13" spans="1:20" ht="13.5" customHeight="1" x14ac:dyDescent="0.15">
      <c r="J13" s="1"/>
    </row>
    <row r="14" spans="1:20" ht="13.5" customHeight="1" x14ac:dyDescent="0.15">
      <c r="J14" s="1"/>
    </row>
    <row r="15" spans="1:20" ht="13.5" customHeight="1" x14ac:dyDescent="0.15">
      <c r="J15" s="19"/>
      <c r="K15" s="22"/>
      <c r="L15" s="22"/>
      <c r="M15" s="22"/>
      <c r="N15" s="22"/>
      <c r="O15" s="22"/>
      <c r="P15" s="22"/>
    </row>
    <row r="16" spans="1:20" ht="13.5" customHeight="1" x14ac:dyDescent="0.15">
      <c r="J16" s="19"/>
      <c r="K16" s="22"/>
      <c r="L16" s="22"/>
      <c r="M16" s="22"/>
      <c r="N16" s="22"/>
      <c r="O16" s="22"/>
      <c r="P16" s="22"/>
    </row>
    <row r="17" spans="1:16" ht="13.5" customHeight="1" x14ac:dyDescent="0.15">
      <c r="J17" s="19"/>
      <c r="K17" s="22"/>
      <c r="L17" s="22"/>
      <c r="M17" s="22"/>
      <c r="N17" s="22"/>
      <c r="O17" s="22"/>
      <c r="P17" s="22"/>
    </row>
    <row r="18" spans="1:16" ht="13.5" customHeight="1" x14ac:dyDescent="0.15">
      <c r="J18" s="19"/>
      <c r="K18" s="22"/>
      <c r="L18" s="22"/>
      <c r="M18" s="22"/>
      <c r="N18" s="22"/>
      <c r="O18" s="22"/>
      <c r="P18" s="22"/>
    </row>
    <row r="19" spans="1:16" ht="13.5" customHeight="1" x14ac:dyDescent="0.15">
      <c r="J19" s="19"/>
      <c r="K19" s="22"/>
      <c r="L19" s="22"/>
      <c r="M19" s="22"/>
      <c r="N19" s="22"/>
      <c r="O19" s="22"/>
      <c r="P19" s="22"/>
    </row>
    <row r="20" spans="1:16" ht="13.5" customHeight="1" x14ac:dyDescent="0.15">
      <c r="J20" s="19"/>
      <c r="K20" s="22"/>
      <c r="L20" s="22"/>
      <c r="M20" s="22"/>
      <c r="N20" s="22"/>
      <c r="O20" s="22"/>
      <c r="P20" s="22"/>
    </row>
    <row r="21" spans="1:16" ht="13.5" customHeight="1" x14ac:dyDescent="0.15">
      <c r="J21" s="19"/>
      <c r="K21" s="19"/>
      <c r="L21" s="19"/>
      <c r="M21" s="19"/>
      <c r="N21" s="19"/>
      <c r="O21" s="19"/>
      <c r="P21" s="19"/>
    </row>
    <row r="22" spans="1:16" ht="13.5" customHeight="1" x14ac:dyDescent="0.25">
      <c r="F22" s="57" t="s">
        <v>213</v>
      </c>
      <c r="J22" s="33"/>
      <c r="K22" s="33"/>
      <c r="L22" s="33"/>
      <c r="M22" s="33"/>
      <c r="N22" s="33"/>
      <c r="O22" s="33"/>
      <c r="P22" s="33"/>
    </row>
    <row r="23" spans="1:16" ht="14.25" customHeight="1" x14ac:dyDescent="0.25">
      <c r="A23" s="569" t="s">
        <v>231</v>
      </c>
      <c r="B23" s="571"/>
      <c r="C23" s="571"/>
      <c r="D23" s="571"/>
      <c r="E23" s="571"/>
      <c r="F23" s="571"/>
      <c r="G23" s="571"/>
      <c r="H23" s="571"/>
      <c r="I23" s="571"/>
    </row>
    <row r="24" spans="1:16" ht="27" customHeight="1" x14ac:dyDescent="0.25">
      <c r="A24" s="910" t="s">
        <v>276</v>
      </c>
      <c r="B24" s="910"/>
      <c r="C24" s="910"/>
      <c r="D24" s="910"/>
      <c r="E24" s="910"/>
      <c r="F24" s="910"/>
      <c r="G24" s="619"/>
      <c r="H24" s="619"/>
      <c r="I24" s="618"/>
    </row>
    <row r="25" spans="1:16" ht="14.25" customHeight="1" x14ac:dyDescent="0.25">
      <c r="A25" s="910" t="s">
        <v>347</v>
      </c>
      <c r="B25" s="910"/>
      <c r="C25" s="910"/>
      <c r="D25" s="910"/>
      <c r="E25" s="910"/>
      <c r="F25" s="910"/>
      <c r="G25" s="619"/>
      <c r="H25" s="619"/>
      <c r="I25" s="617"/>
    </row>
    <row r="26" spans="1:16" ht="14.25" customHeight="1" x14ac:dyDescent="0.25">
      <c r="A26" s="365" t="s">
        <v>217</v>
      </c>
      <c r="B26" s="42"/>
      <c r="C26" s="42"/>
      <c r="D26" s="42"/>
      <c r="E26" s="42"/>
      <c r="F26" s="42"/>
      <c r="G26" s="42"/>
      <c r="H26" s="42"/>
      <c r="I26" s="42"/>
    </row>
    <row r="28" spans="1:16" ht="14.25" customHeight="1" x14ac:dyDescent="0.2">
      <c r="A28" s="897"/>
      <c r="B28" s="898" t="s">
        <v>6</v>
      </c>
      <c r="C28" s="898" t="s">
        <v>357</v>
      </c>
      <c r="D28" s="899" t="s">
        <v>5</v>
      </c>
      <c r="E28" s="898" t="s">
        <v>358</v>
      </c>
      <c r="F28" s="898" t="s">
        <v>7</v>
      </c>
      <c r="H28" s="751" t="s">
        <v>314</v>
      </c>
      <c r="I28" s="751" t="s">
        <v>315</v>
      </c>
    </row>
    <row r="29" spans="1:16" ht="14.25" customHeight="1" x14ac:dyDescent="0.2">
      <c r="A29" s="899" t="s">
        <v>4</v>
      </c>
      <c r="B29" s="900">
        <v>1100</v>
      </c>
      <c r="C29" s="900">
        <v>1720</v>
      </c>
      <c r="D29" s="900">
        <v>2690</v>
      </c>
      <c r="E29" s="900">
        <v>3500</v>
      </c>
      <c r="F29" s="900">
        <v>3950</v>
      </c>
      <c r="H29" s="752">
        <v>6</v>
      </c>
      <c r="I29" s="753">
        <f>B29-F29</f>
        <v>-2850</v>
      </c>
      <c r="J29" s="752">
        <v>800</v>
      </c>
    </row>
    <row r="30" spans="1:16" ht="14.25" customHeight="1" x14ac:dyDescent="0.2">
      <c r="A30" s="898" t="s">
        <v>391</v>
      </c>
      <c r="B30" s="901">
        <v>2250</v>
      </c>
      <c r="C30" s="901">
        <v>2480</v>
      </c>
      <c r="D30" s="901">
        <v>3040</v>
      </c>
      <c r="E30" s="901">
        <v>3710</v>
      </c>
      <c r="F30" s="901">
        <v>4100</v>
      </c>
      <c r="H30" s="752">
        <v>5</v>
      </c>
      <c r="I30" s="753">
        <f t="shared" ref="I30:I34" si="0">B30-F30</f>
        <v>-1850</v>
      </c>
      <c r="J30" s="752">
        <v>800</v>
      </c>
    </row>
    <row r="31" spans="1:16" ht="14.25" customHeight="1" x14ac:dyDescent="0.2">
      <c r="A31" s="898" t="s">
        <v>393</v>
      </c>
      <c r="B31" s="901">
        <v>2100</v>
      </c>
      <c r="C31" s="901">
        <v>2350</v>
      </c>
      <c r="D31" s="901">
        <v>2790</v>
      </c>
      <c r="E31" s="901">
        <v>3390</v>
      </c>
      <c r="F31" s="901">
        <v>3750</v>
      </c>
      <c r="H31" s="752">
        <v>4</v>
      </c>
      <c r="I31" s="753">
        <f t="shared" si="0"/>
        <v>-1650</v>
      </c>
      <c r="J31" s="752">
        <v>800</v>
      </c>
    </row>
    <row r="32" spans="1:16" ht="14.25" customHeight="1" x14ac:dyDescent="0.2">
      <c r="A32" s="898" t="s">
        <v>392</v>
      </c>
      <c r="B32" s="901">
        <v>1920</v>
      </c>
      <c r="C32" s="901">
        <v>2080</v>
      </c>
      <c r="D32" s="901">
        <v>2800</v>
      </c>
      <c r="E32" s="901">
        <v>4110</v>
      </c>
      <c r="F32" s="901">
        <v>4880</v>
      </c>
      <c r="H32" s="752">
        <v>3</v>
      </c>
      <c r="I32" s="753">
        <f t="shared" si="0"/>
        <v>-2960</v>
      </c>
      <c r="J32" s="752">
        <v>800</v>
      </c>
    </row>
    <row r="33" spans="1:10" ht="14.25" customHeight="1" x14ac:dyDescent="0.2">
      <c r="A33" s="898" t="s">
        <v>394</v>
      </c>
      <c r="B33" s="901">
        <v>1390</v>
      </c>
      <c r="C33" s="901">
        <v>1740</v>
      </c>
      <c r="D33" s="901">
        <v>2120</v>
      </c>
      <c r="E33" s="901">
        <v>2550</v>
      </c>
      <c r="F33" s="901">
        <v>2830</v>
      </c>
      <c r="H33" s="752">
        <v>2</v>
      </c>
      <c r="I33" s="753">
        <f t="shared" si="0"/>
        <v>-1440</v>
      </c>
      <c r="J33" s="752">
        <v>800</v>
      </c>
    </row>
    <row r="34" spans="1:10" ht="14.25" customHeight="1" x14ac:dyDescent="0.2">
      <c r="A34" s="898" t="s">
        <v>395</v>
      </c>
      <c r="B34" s="901">
        <v>860</v>
      </c>
      <c r="C34" s="901">
        <v>970</v>
      </c>
      <c r="D34" s="901">
        <v>1080</v>
      </c>
      <c r="E34" s="901">
        <v>1460</v>
      </c>
      <c r="F34" s="901">
        <v>1610</v>
      </c>
      <c r="H34" s="752">
        <v>1</v>
      </c>
      <c r="I34" s="753">
        <f t="shared" si="0"/>
        <v>-750</v>
      </c>
      <c r="J34" s="752">
        <v>800</v>
      </c>
    </row>
  </sheetData>
  <mergeCells count="2">
    <mergeCell ref="A24:F24"/>
    <mergeCell ref="A25:F25"/>
  </mergeCells>
  <pageMargins left="0.78740157499999996" right="0.78740157499999996" top="0.984251969" bottom="0.984251969" header="0.4921259845" footer="0.4921259845"/>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tabColor rgb="FF0770BE"/>
  </sheetPr>
  <dimension ref="A1:N77"/>
  <sheetViews>
    <sheetView zoomScaleNormal="100" workbookViewId="0"/>
  </sheetViews>
  <sheetFormatPr baseColWidth="10" defaultColWidth="11.42578125" defaultRowHeight="12.75" customHeight="1" x14ac:dyDescent="0.15"/>
  <cols>
    <col min="1" max="1" width="46" style="1" customWidth="1"/>
    <col min="2" max="5" width="12.85546875" style="1" customWidth="1"/>
    <col min="6" max="6" width="4.42578125" style="1" customWidth="1"/>
    <col min="7" max="7" width="44.85546875" style="1" bestFit="1" customWidth="1"/>
    <col min="8" max="11" width="12.85546875" style="1" customWidth="1"/>
    <col min="12" max="12" width="11.42578125" style="1"/>
    <col min="13" max="13" width="38.85546875" style="1" bestFit="1" customWidth="1"/>
    <col min="14" max="16384" width="11.42578125" style="1"/>
  </cols>
  <sheetData>
    <row r="1" spans="1:11" s="96" customFormat="1" ht="21.75" customHeight="1" x14ac:dyDescent="0.3">
      <c r="A1" s="486" t="s">
        <v>359</v>
      </c>
      <c r="B1" s="486"/>
      <c r="C1" s="486"/>
      <c r="D1" s="486"/>
      <c r="E1" s="486"/>
      <c r="F1" s="101"/>
    </row>
    <row r="3" spans="1:11" ht="12.75" customHeight="1" thickBot="1" x14ac:dyDescent="0.2"/>
    <row r="4" spans="1:11" ht="12.75" customHeight="1" thickBot="1" x14ac:dyDescent="0.2">
      <c r="F4" s="3"/>
      <c r="G4" s="360"/>
      <c r="H4" s="361" t="s">
        <v>209</v>
      </c>
      <c r="I4" s="361" t="s">
        <v>277</v>
      </c>
      <c r="J4" s="361" t="s">
        <v>278</v>
      </c>
      <c r="K4" s="362" t="s">
        <v>279</v>
      </c>
    </row>
    <row r="5" spans="1:11" ht="12.75" customHeight="1" x14ac:dyDescent="0.15">
      <c r="F5" s="3"/>
      <c r="G5" s="357" t="s">
        <v>280</v>
      </c>
      <c r="H5" s="356">
        <v>11.159912200000001</v>
      </c>
      <c r="I5" s="356">
        <v>83.349970099999993</v>
      </c>
      <c r="J5" s="356">
        <v>5.3304052999999998</v>
      </c>
      <c r="K5" s="358">
        <v>0.15971250000000001</v>
      </c>
    </row>
    <row r="6" spans="1:11" ht="12.75" customHeight="1" x14ac:dyDescent="0.15">
      <c r="F6" s="3"/>
      <c r="G6" s="357" t="s">
        <v>281</v>
      </c>
      <c r="H6" s="356">
        <v>1.6078840000000001</v>
      </c>
      <c r="I6" s="356">
        <v>77.230289999999997</v>
      </c>
      <c r="J6" s="356">
        <v>19.813278</v>
      </c>
      <c r="K6" s="358">
        <v>1.3485480000000001</v>
      </c>
    </row>
    <row r="7" spans="1:11" ht="12.75" customHeight="1" x14ac:dyDescent="0.15">
      <c r="F7" s="3"/>
      <c r="G7" s="357" t="s">
        <v>282</v>
      </c>
      <c r="H7" s="356">
        <v>1.905896</v>
      </c>
      <c r="I7" s="356">
        <v>73.674806000000004</v>
      </c>
      <c r="J7" s="356">
        <v>21.672953</v>
      </c>
      <c r="K7" s="358">
        <v>2.7463440000000001</v>
      </c>
    </row>
    <row r="8" spans="1:11" ht="12.75" customHeight="1" x14ac:dyDescent="0.15">
      <c r="F8" s="3"/>
      <c r="G8" s="357" t="s">
        <v>283</v>
      </c>
      <c r="H8" s="356">
        <v>0.35105320000000001</v>
      </c>
      <c r="I8" s="356">
        <v>5.8174523999999996</v>
      </c>
      <c r="J8" s="356">
        <v>36.0581745</v>
      </c>
      <c r="K8" s="358">
        <v>57.773319999999998</v>
      </c>
    </row>
    <row r="9" spans="1:11" ht="12.75" customHeight="1" x14ac:dyDescent="0.15">
      <c r="F9" s="3"/>
      <c r="G9" s="357" t="s">
        <v>331</v>
      </c>
      <c r="H9" s="356">
        <v>3.2128860000000001</v>
      </c>
      <c r="I9" s="356">
        <v>32.538093000000003</v>
      </c>
      <c r="J9" s="356">
        <v>48.750543999999998</v>
      </c>
      <c r="K9" s="358">
        <v>15.498476</v>
      </c>
    </row>
    <row r="10" spans="1:11" ht="12.75" customHeight="1" x14ac:dyDescent="0.15">
      <c r="F10" s="3"/>
      <c r="G10" s="357" t="s">
        <v>284</v>
      </c>
      <c r="H10" s="356">
        <v>0.47273530000000002</v>
      </c>
      <c r="I10" s="356">
        <v>3.9687774999999998</v>
      </c>
      <c r="J10" s="356">
        <v>29.133685100000001</v>
      </c>
      <c r="K10" s="358">
        <v>66.424802099999994</v>
      </c>
    </row>
    <row r="11" spans="1:11" ht="12.75" customHeight="1" x14ac:dyDescent="0.15">
      <c r="F11" s="3"/>
      <c r="G11" s="357" t="s">
        <v>285</v>
      </c>
      <c r="H11" s="356">
        <v>2.6175619999999999</v>
      </c>
      <c r="I11" s="356">
        <v>33.5261</v>
      </c>
      <c r="J11" s="356">
        <v>43.661543000000002</v>
      </c>
      <c r="K11" s="358">
        <v>20.194794999999999</v>
      </c>
    </row>
    <row r="12" spans="1:11" ht="12.75" customHeight="1" x14ac:dyDescent="0.15">
      <c r="F12" s="3"/>
      <c r="G12" s="357" t="s">
        <v>286</v>
      </c>
      <c r="H12" s="356">
        <v>1.5425660000000001</v>
      </c>
      <c r="I12" s="356">
        <v>28.174769000000001</v>
      </c>
      <c r="J12" s="356">
        <v>43.083464999999997</v>
      </c>
      <c r="K12" s="358">
        <v>27.199200000000001</v>
      </c>
    </row>
    <row r="13" spans="1:11" ht="12.75" customHeight="1" x14ac:dyDescent="0.15">
      <c r="F13" s="3"/>
      <c r="G13" s="357" t="s">
        <v>287</v>
      </c>
      <c r="H13" s="356">
        <v>8.449276E-2</v>
      </c>
      <c r="I13" s="356">
        <v>0.51258941999999996</v>
      </c>
      <c r="J13" s="356">
        <v>4.6808990000000001</v>
      </c>
      <c r="K13" s="358">
        <v>94.722018809999994</v>
      </c>
    </row>
    <row r="14" spans="1:11" ht="12.75" customHeight="1" x14ac:dyDescent="0.15">
      <c r="F14" s="3"/>
    </row>
    <row r="15" spans="1:11" ht="12.75" customHeight="1" x14ac:dyDescent="0.15">
      <c r="F15" s="3"/>
    </row>
    <row r="16" spans="1:11" ht="12.75" customHeight="1" x14ac:dyDescent="0.15">
      <c r="F16" s="3"/>
    </row>
    <row r="17" spans="6:11" ht="12.75" customHeight="1" x14ac:dyDescent="0.15">
      <c r="F17" s="3"/>
    </row>
    <row r="18" spans="6:11" ht="12.75" customHeight="1" thickBot="1" x14ac:dyDescent="0.2">
      <c r="F18" s="3"/>
    </row>
    <row r="19" spans="6:11" ht="12.75" customHeight="1" thickBot="1" x14ac:dyDescent="0.2">
      <c r="F19" s="3"/>
      <c r="G19" s="360"/>
      <c r="H19" s="361" t="s">
        <v>209</v>
      </c>
      <c r="I19" s="361" t="s">
        <v>277</v>
      </c>
      <c r="J19" s="361" t="s">
        <v>278</v>
      </c>
      <c r="K19" s="362" t="s">
        <v>279</v>
      </c>
    </row>
    <row r="20" spans="6:11" ht="12.75" customHeight="1" x14ac:dyDescent="0.15">
      <c r="F20" s="3"/>
      <c r="G20" s="359" t="s">
        <v>381</v>
      </c>
      <c r="H20" s="356">
        <v>0.36618859999999998</v>
      </c>
      <c r="I20" s="356">
        <v>4.6689045</v>
      </c>
      <c r="J20" s="356">
        <v>23.954836700000001</v>
      </c>
      <c r="K20" s="358">
        <v>71.010070200000001</v>
      </c>
    </row>
    <row r="21" spans="6:11" ht="12.75" customHeight="1" x14ac:dyDescent="0.15">
      <c r="F21" s="3"/>
      <c r="G21" s="359" t="s">
        <v>382</v>
      </c>
      <c r="H21" s="356">
        <v>0.4655744</v>
      </c>
      <c r="I21" s="356">
        <v>6.3497180000000002</v>
      </c>
      <c r="J21" s="356">
        <v>18.390187099999999</v>
      </c>
      <c r="K21" s="358">
        <v>74.794520500000004</v>
      </c>
    </row>
    <row r="22" spans="6:11" ht="12.75" customHeight="1" x14ac:dyDescent="0.25">
      <c r="F22" s="34"/>
      <c r="G22" s="359" t="s">
        <v>383</v>
      </c>
      <c r="H22" s="356">
        <v>2.2009850000000002</v>
      </c>
      <c r="I22" s="356">
        <v>19.915050000000001</v>
      </c>
      <c r="J22" s="356">
        <v>48.942948000000001</v>
      </c>
      <c r="K22" s="358">
        <v>28.941016999999999</v>
      </c>
    </row>
    <row r="23" spans="6:11" ht="12.75" customHeight="1" x14ac:dyDescent="0.25">
      <c r="F23" s="34"/>
      <c r="G23" s="359" t="s">
        <v>384</v>
      </c>
      <c r="H23" s="356">
        <v>1.044341</v>
      </c>
      <c r="I23" s="356">
        <v>11.606560999999999</v>
      </c>
      <c r="J23" s="356">
        <v>43.848925000000001</v>
      </c>
      <c r="K23" s="358">
        <v>43.500171999999999</v>
      </c>
    </row>
    <row r="24" spans="6:11" ht="12.75" customHeight="1" x14ac:dyDescent="0.15">
      <c r="G24" s="359" t="s">
        <v>385</v>
      </c>
      <c r="H24" s="356">
        <v>1.848549</v>
      </c>
      <c r="I24" s="356">
        <v>30.565915</v>
      </c>
      <c r="J24" s="356">
        <v>51.451273</v>
      </c>
      <c r="K24" s="358">
        <v>16.134263000000001</v>
      </c>
    </row>
    <row r="25" spans="6:11" ht="12.75" customHeight="1" x14ac:dyDescent="0.15">
      <c r="G25" s="359" t="s">
        <v>386</v>
      </c>
      <c r="H25" s="356">
        <v>1.1837169999999999</v>
      </c>
      <c r="I25" s="356">
        <v>20.561060000000001</v>
      </c>
      <c r="J25" s="356">
        <v>44.194589999999998</v>
      </c>
      <c r="K25" s="358">
        <v>34.060633000000003</v>
      </c>
    </row>
    <row r="26" spans="6:11" ht="12.75" customHeight="1" x14ac:dyDescent="0.15">
      <c r="F26" s="3"/>
      <c r="G26" s="359" t="s">
        <v>387</v>
      </c>
      <c r="H26" s="356">
        <v>3.3295499999999998</v>
      </c>
      <c r="I26" s="356">
        <v>33.566020000000002</v>
      </c>
      <c r="J26" s="356">
        <v>45.822929999999999</v>
      </c>
      <c r="K26" s="358">
        <v>17.281500000000001</v>
      </c>
    </row>
    <row r="27" spans="6:11" ht="12.75" customHeight="1" x14ac:dyDescent="0.15">
      <c r="F27" s="3"/>
      <c r="G27" s="359" t="s">
        <v>388</v>
      </c>
      <c r="H27" s="356">
        <v>1.5050600000000001</v>
      </c>
      <c r="I27" s="356">
        <v>23.919229999999999</v>
      </c>
      <c r="J27" s="356">
        <v>42.548319999999997</v>
      </c>
      <c r="K27" s="358">
        <v>32.027389999999997</v>
      </c>
    </row>
    <row r="28" spans="6:11" ht="12.75" customHeight="1" x14ac:dyDescent="0.15">
      <c r="F28" s="3"/>
      <c r="G28" s="359" t="s">
        <v>389</v>
      </c>
      <c r="H28" s="356">
        <v>6.9996910000000003</v>
      </c>
      <c r="I28" s="356">
        <v>56.167560000000002</v>
      </c>
      <c r="J28" s="356">
        <v>29.822754</v>
      </c>
      <c r="K28" s="358">
        <v>7.0099960000000001</v>
      </c>
    </row>
    <row r="29" spans="6:11" ht="12.75" customHeight="1" x14ac:dyDescent="0.15">
      <c r="F29" s="3"/>
      <c r="G29" s="359" t="s">
        <v>390</v>
      </c>
      <c r="H29" s="356">
        <v>2.3265440000000002</v>
      </c>
      <c r="I29" s="356">
        <v>39.973762999999998</v>
      </c>
      <c r="J29" s="356">
        <v>43.018194999999999</v>
      </c>
      <c r="K29" s="358">
        <v>14.681497</v>
      </c>
    </row>
    <row r="30" spans="6:11" ht="12.75" customHeight="1" x14ac:dyDescent="0.15">
      <c r="F30" s="3"/>
    </row>
    <row r="31" spans="6:11" ht="12.75" customHeight="1" x14ac:dyDescent="0.15">
      <c r="F31" s="3"/>
    </row>
    <row r="32" spans="6:11" ht="12.75" customHeight="1" x14ac:dyDescent="0.15">
      <c r="F32" s="3"/>
    </row>
    <row r="33" spans="1:14" ht="12.75" customHeight="1" x14ac:dyDescent="0.15">
      <c r="F33" s="3"/>
    </row>
    <row r="34" spans="1:14" ht="12.75" customHeight="1" thickBot="1" x14ac:dyDescent="0.2">
      <c r="F34" s="3"/>
    </row>
    <row r="35" spans="1:14" ht="12.75" customHeight="1" thickBot="1" x14ac:dyDescent="0.2">
      <c r="F35" s="3"/>
      <c r="G35" s="360"/>
      <c r="H35" s="361" t="s">
        <v>209</v>
      </c>
      <c r="I35" s="361" t="s">
        <v>277</v>
      </c>
      <c r="J35" s="361" t="s">
        <v>278</v>
      </c>
      <c r="K35" s="362" t="s">
        <v>279</v>
      </c>
    </row>
    <row r="36" spans="1:14" ht="12.75" customHeight="1" x14ac:dyDescent="0.15">
      <c r="F36" s="3"/>
      <c r="G36" s="359" t="s">
        <v>400</v>
      </c>
      <c r="H36" s="356">
        <v>44.217644999999997</v>
      </c>
      <c r="I36" s="356">
        <v>47.832769999999996</v>
      </c>
      <c r="J36" s="356">
        <v>5.0660930000000004</v>
      </c>
      <c r="K36" s="358">
        <v>2.8834919999999999</v>
      </c>
    </row>
    <row r="37" spans="1:14" ht="12.75" customHeight="1" x14ac:dyDescent="0.25">
      <c r="F37" s="3"/>
      <c r="G37" s="359" t="s">
        <v>311</v>
      </c>
      <c r="H37" s="356">
        <v>97.264982517999997</v>
      </c>
      <c r="I37" s="356">
        <v>2.7167971639999999</v>
      </c>
      <c r="J37" s="356">
        <v>1.2803467000000001E-2</v>
      </c>
      <c r="K37" s="358">
        <v>5.4168510000000003E-3</v>
      </c>
      <c r="N37" s="57"/>
    </row>
    <row r="38" spans="1:14" ht="12.75" customHeight="1" x14ac:dyDescent="0.15">
      <c r="F38" s="3"/>
      <c r="G38" s="359" t="s">
        <v>289</v>
      </c>
      <c r="H38" s="356">
        <v>28.803618</v>
      </c>
      <c r="I38" s="356">
        <v>63.910677999999997</v>
      </c>
      <c r="J38" s="356">
        <v>6.6108399999999996</v>
      </c>
      <c r="K38" s="358">
        <v>0.67486400000000002</v>
      </c>
      <c r="L38" s="895"/>
      <c r="M38" s="895"/>
      <c r="N38" s="895"/>
    </row>
    <row r="39" spans="1:14" ht="12.75" customHeight="1" x14ac:dyDescent="0.15">
      <c r="F39" s="3"/>
      <c r="G39" s="359" t="s">
        <v>214</v>
      </c>
      <c r="H39" s="356">
        <v>14.539007</v>
      </c>
      <c r="I39" s="356">
        <v>67.706278999999995</v>
      </c>
      <c r="J39" s="356">
        <v>15.533645</v>
      </c>
      <c r="K39" s="358">
        <v>2.221069</v>
      </c>
      <c r="L39" s="620"/>
      <c r="M39" s="620"/>
      <c r="N39" s="620"/>
    </row>
    <row r="40" spans="1:14" ht="12.75" customHeight="1" x14ac:dyDescent="0.15">
      <c r="F40" s="3"/>
      <c r="J40" s="621"/>
      <c r="K40" s="620"/>
      <c r="L40" s="620"/>
      <c r="M40" s="620"/>
      <c r="N40" s="620"/>
    </row>
    <row r="41" spans="1:14" ht="12.75" customHeight="1" x14ac:dyDescent="0.15">
      <c r="F41" s="3"/>
    </row>
    <row r="42" spans="1:14" ht="12.75" customHeight="1" x14ac:dyDescent="0.25">
      <c r="E42" s="57"/>
      <c r="F42" s="3"/>
      <c r="K42" s="57"/>
    </row>
    <row r="43" spans="1:14" ht="12.75" customHeight="1" x14ac:dyDescent="0.15">
      <c r="A43" s="944"/>
      <c r="B43" s="944"/>
      <c r="C43" s="944"/>
      <c r="D43" s="944"/>
      <c r="E43" s="944"/>
      <c r="F43" s="3"/>
      <c r="G43" s="896"/>
      <c r="H43" s="896"/>
      <c r="I43" s="896"/>
      <c r="J43" s="896"/>
      <c r="K43" s="896"/>
    </row>
    <row r="44" spans="1:14" ht="12.75" customHeight="1" x14ac:dyDescent="0.25">
      <c r="F44" s="57" t="s">
        <v>213</v>
      </c>
      <c r="G44" s="620"/>
      <c r="H44" s="620"/>
      <c r="I44" s="620"/>
      <c r="J44" s="620"/>
      <c r="K44" s="620"/>
    </row>
    <row r="45" spans="1:14" ht="32.25" customHeight="1" x14ac:dyDescent="0.15">
      <c r="A45" s="945" t="s">
        <v>398</v>
      </c>
      <c r="B45" s="945"/>
      <c r="C45" s="945"/>
      <c r="D45" s="945"/>
      <c r="E45" s="945"/>
      <c r="F45" s="945"/>
      <c r="G45" s="621"/>
      <c r="H45" s="620"/>
      <c r="I45" s="620"/>
      <c r="J45" s="620"/>
      <c r="K45" s="620"/>
    </row>
    <row r="46" spans="1:14" ht="19.5" customHeight="1" x14ac:dyDescent="0.15">
      <c r="A46" s="945" t="s">
        <v>346</v>
      </c>
      <c r="B46" s="945"/>
      <c r="C46" s="945"/>
      <c r="D46" s="945"/>
      <c r="E46" s="945"/>
      <c r="F46" s="945"/>
      <c r="L46" s="534"/>
    </row>
    <row r="47" spans="1:14" ht="12.75" customHeight="1" x14ac:dyDescent="0.15">
      <c r="A47" s="946" t="s">
        <v>288</v>
      </c>
      <c r="B47" s="946"/>
      <c r="C47" s="946"/>
      <c r="D47" s="946"/>
      <c r="E47" s="946"/>
      <c r="F47" s="946"/>
      <c r="L47" s="535"/>
    </row>
    <row r="48" spans="1:14" ht="12.75" customHeight="1" x14ac:dyDescent="0.15">
      <c r="L48" s="535"/>
    </row>
    <row r="49" spans="2:14" ht="13.5" customHeight="1" x14ac:dyDescent="0.15">
      <c r="L49" s="535"/>
    </row>
    <row r="50" spans="2:14" ht="12.75" customHeight="1" x14ac:dyDescent="0.15">
      <c r="L50" s="535"/>
    </row>
    <row r="51" spans="2:14" ht="12.75" customHeight="1" x14ac:dyDescent="0.15">
      <c r="L51" s="535"/>
    </row>
    <row r="52" spans="2:14" ht="12.75" customHeight="1" x14ac:dyDescent="0.15">
      <c r="L52" s="535"/>
    </row>
    <row r="53" spans="2:14" ht="12.75" customHeight="1" x14ac:dyDescent="0.15">
      <c r="L53" s="535"/>
    </row>
    <row r="54" spans="2:14" ht="12.75" customHeight="1" x14ac:dyDescent="0.15">
      <c r="L54" s="535"/>
    </row>
    <row r="55" spans="2:14" ht="12.75" customHeight="1" x14ac:dyDescent="0.15">
      <c r="L55" s="535"/>
    </row>
    <row r="56" spans="2:14" ht="12.75" customHeight="1" x14ac:dyDescent="0.15">
      <c r="L56" s="535"/>
    </row>
    <row r="57" spans="2:14" ht="12.75" customHeight="1" x14ac:dyDescent="0.15">
      <c r="B57" s="32"/>
      <c r="N57" s="32"/>
    </row>
    <row r="58" spans="2:14" ht="12.75" customHeight="1" x14ac:dyDescent="0.15">
      <c r="B58" s="32"/>
      <c r="H58" s="32"/>
      <c r="N58" s="32"/>
    </row>
    <row r="59" spans="2:14" ht="12.75" customHeight="1" x14ac:dyDescent="0.15">
      <c r="B59" s="32"/>
      <c r="H59" s="32"/>
      <c r="N59" s="32"/>
    </row>
    <row r="60" spans="2:14" ht="12.75" customHeight="1" x14ac:dyDescent="0.15">
      <c r="B60" s="32"/>
      <c r="H60" s="32"/>
      <c r="N60" s="32"/>
    </row>
    <row r="61" spans="2:14" ht="12.75" customHeight="1" x14ac:dyDescent="0.15">
      <c r="B61" s="32"/>
      <c r="H61" s="32"/>
      <c r="N61" s="32"/>
    </row>
    <row r="62" spans="2:14" ht="12.75" customHeight="1" x14ac:dyDescent="0.15">
      <c r="B62" s="32"/>
      <c r="H62" s="32"/>
      <c r="N62" s="32"/>
    </row>
    <row r="63" spans="2:14" ht="12.75" customHeight="1" x14ac:dyDescent="0.15">
      <c r="B63" s="32"/>
      <c r="H63" s="32"/>
      <c r="N63" s="32"/>
    </row>
    <row r="64" spans="2:14" ht="12.75" customHeight="1" x14ac:dyDescent="0.15">
      <c r="B64" s="32"/>
      <c r="H64" s="32"/>
      <c r="N64" s="32"/>
    </row>
    <row r="65" spans="1:14" ht="12.75" customHeight="1" x14ac:dyDescent="0.15">
      <c r="B65" s="32"/>
      <c r="H65" s="32"/>
      <c r="N65" s="32"/>
    </row>
    <row r="66" spans="1:14" ht="12.75" customHeight="1" x14ac:dyDescent="0.15">
      <c r="B66" s="32"/>
      <c r="H66" s="32"/>
      <c r="N66" s="32"/>
    </row>
    <row r="77" spans="1:14" ht="12.75" customHeight="1" x14ac:dyDescent="0.2">
      <c r="A77" s="532"/>
      <c r="B77"/>
      <c r="C77"/>
      <c r="D77"/>
      <c r="E77"/>
      <c r="F77"/>
    </row>
  </sheetData>
  <mergeCells count="4">
    <mergeCell ref="A43:E43"/>
    <mergeCell ref="A45:F45"/>
    <mergeCell ref="A46:F46"/>
    <mergeCell ref="A47:F47"/>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A8E0-110C-4AE6-AD0D-272AC3ECAF74}">
  <sheetPr>
    <tabColor rgb="FF0770BE"/>
    <pageSetUpPr fitToPage="1"/>
  </sheetPr>
  <dimension ref="A1:H28"/>
  <sheetViews>
    <sheetView zoomScaleNormal="100" workbookViewId="0">
      <selection activeCell="K19" sqref="K19"/>
    </sheetView>
  </sheetViews>
  <sheetFormatPr baseColWidth="10" defaultColWidth="11.42578125" defaultRowHeight="12.75" customHeight="1" x14ac:dyDescent="0.15"/>
  <cols>
    <col min="1" max="1" width="39.28515625" style="1" customWidth="1"/>
    <col min="2" max="2" width="10.140625" style="1" customWidth="1"/>
    <col min="3" max="3" width="11.28515625" style="1" customWidth="1"/>
    <col min="4" max="5" width="10" style="1" customWidth="1"/>
    <col min="6" max="6" width="12.42578125" style="1" customWidth="1"/>
    <col min="7" max="7" width="11.42578125" style="60"/>
    <col min="8" max="16384" width="11.42578125" style="1"/>
  </cols>
  <sheetData>
    <row r="1" spans="1:8" ht="14.25" customHeight="1" x14ac:dyDescent="0.3">
      <c r="A1" s="488" t="s">
        <v>360</v>
      </c>
      <c r="B1" s="489"/>
      <c r="C1" s="489"/>
      <c r="D1" s="489"/>
      <c r="E1" s="489"/>
      <c r="F1" s="489"/>
    </row>
    <row r="2" spans="1:8" ht="11.25" customHeight="1" thickBot="1" x14ac:dyDescent="0.2">
      <c r="A2" s="54"/>
    </row>
    <row r="3" spans="1:8" s="2" customFormat="1" ht="69" customHeight="1" thickBot="1" x14ac:dyDescent="0.2">
      <c r="A3" s="948"/>
      <c r="B3" s="950" t="s">
        <v>244</v>
      </c>
      <c r="C3" s="951"/>
      <c r="D3" s="950" t="s">
        <v>252</v>
      </c>
      <c r="E3" s="952"/>
      <c r="F3" s="952"/>
      <c r="G3" s="60"/>
    </row>
    <row r="4" spans="1:8" s="2" customFormat="1" ht="38.25" customHeight="1" thickBot="1" x14ac:dyDescent="0.3">
      <c r="A4" s="949"/>
      <c r="B4" s="589" t="s">
        <v>4</v>
      </c>
      <c r="C4" s="589" t="s">
        <v>253</v>
      </c>
      <c r="D4" s="590" t="s">
        <v>245</v>
      </c>
      <c r="E4" s="590" t="s">
        <v>246</v>
      </c>
      <c r="F4" s="591" t="s">
        <v>247</v>
      </c>
      <c r="G4" s="60"/>
    </row>
    <row r="5" spans="1:8" s="553" customFormat="1" ht="15" customHeight="1" thickBot="1" x14ac:dyDescent="0.3">
      <c r="A5" s="577" t="s">
        <v>144</v>
      </c>
      <c r="B5" s="592">
        <v>4.09</v>
      </c>
      <c r="C5" s="592">
        <v>5.01</v>
      </c>
      <c r="D5" s="592">
        <v>14.32</v>
      </c>
      <c r="E5" s="592">
        <v>9.27</v>
      </c>
      <c r="F5" s="593">
        <v>76.41</v>
      </c>
      <c r="G5" s="60"/>
      <c r="H5" s="610"/>
    </row>
    <row r="6" spans="1:8" s="553" customFormat="1" ht="15" customHeight="1" thickBot="1" x14ac:dyDescent="0.3">
      <c r="A6" s="578" t="s">
        <v>138</v>
      </c>
      <c r="B6" s="594">
        <v>4.38</v>
      </c>
      <c r="C6" s="594">
        <v>5.3</v>
      </c>
      <c r="D6" s="594">
        <v>12.94</v>
      </c>
      <c r="E6" s="594">
        <v>8.08</v>
      </c>
      <c r="F6" s="595">
        <v>78.98</v>
      </c>
      <c r="G6" s="60"/>
      <c r="H6" s="610"/>
    </row>
    <row r="7" spans="1:8" s="2" customFormat="1" ht="15" customHeight="1" thickBot="1" x14ac:dyDescent="0.3">
      <c r="A7" s="579" t="s">
        <v>187</v>
      </c>
      <c r="B7" s="611">
        <v>5.0599999999999996</v>
      </c>
      <c r="C7" s="611">
        <v>6.08</v>
      </c>
      <c r="D7" s="611">
        <v>8.8000000000000007</v>
      </c>
      <c r="E7" s="611">
        <v>5.94</v>
      </c>
      <c r="F7" s="612">
        <v>85.26</v>
      </c>
      <c r="G7" s="60"/>
      <c r="H7" s="610"/>
    </row>
    <row r="8" spans="1:8" s="2" customFormat="1" ht="15" customHeight="1" thickBot="1" x14ac:dyDescent="0.3">
      <c r="A8" s="580" t="s">
        <v>188</v>
      </c>
      <c r="B8" s="613">
        <v>3.83</v>
      </c>
      <c r="C8" s="613">
        <v>4.66</v>
      </c>
      <c r="D8" s="613">
        <v>17</v>
      </c>
      <c r="E8" s="613">
        <v>10.18</v>
      </c>
      <c r="F8" s="614">
        <v>72.819999999999993</v>
      </c>
      <c r="G8" s="561"/>
      <c r="H8" s="610"/>
    </row>
    <row r="9" spans="1:8" s="553" customFormat="1" ht="15" customHeight="1" thickBot="1" x14ac:dyDescent="0.3">
      <c r="A9" s="581" t="s">
        <v>16</v>
      </c>
      <c r="B9" s="592">
        <v>2.12</v>
      </c>
      <c r="C9" s="592">
        <v>2.97</v>
      </c>
      <c r="D9" s="592">
        <v>24.42</v>
      </c>
      <c r="E9" s="592">
        <v>17.96</v>
      </c>
      <c r="F9" s="593">
        <v>57.62</v>
      </c>
      <c r="G9" s="60"/>
      <c r="H9" s="610"/>
    </row>
    <row r="10" spans="1:8" s="2" customFormat="1" ht="15" customHeight="1" thickBot="1" x14ac:dyDescent="0.3">
      <c r="A10" s="582" t="s">
        <v>1</v>
      </c>
      <c r="B10" s="598">
        <v>2.68</v>
      </c>
      <c r="C10" s="598">
        <v>3.91</v>
      </c>
      <c r="D10" s="598">
        <v>15.49</v>
      </c>
      <c r="E10" s="598">
        <v>11.57</v>
      </c>
      <c r="F10" s="599">
        <v>72.94</v>
      </c>
      <c r="G10" s="60"/>
      <c r="H10" s="610"/>
    </row>
    <row r="11" spans="1:8" s="2" customFormat="1" ht="15" customHeight="1" thickBot="1" x14ac:dyDescent="0.3">
      <c r="A11" s="583" t="s">
        <v>2</v>
      </c>
      <c r="B11" s="596">
        <v>0.49</v>
      </c>
      <c r="C11" s="596">
        <v>1.65</v>
      </c>
      <c r="D11" s="596">
        <v>22.84</v>
      </c>
      <c r="E11" s="596">
        <v>29.21</v>
      </c>
      <c r="F11" s="597">
        <v>47.95</v>
      </c>
      <c r="G11" s="562"/>
      <c r="H11" s="610"/>
    </row>
    <row r="12" spans="1:8" s="2" customFormat="1" ht="15" customHeight="1" thickBot="1" x14ac:dyDescent="0.3">
      <c r="A12" s="584" t="s">
        <v>3</v>
      </c>
      <c r="B12" s="600">
        <v>-0.32</v>
      </c>
      <c r="C12" s="600">
        <v>7.0000000000000007E-2</v>
      </c>
      <c r="D12" s="600">
        <v>46.74</v>
      </c>
      <c r="E12" s="600">
        <v>25.49</v>
      </c>
      <c r="F12" s="601">
        <v>27.77</v>
      </c>
      <c r="G12" s="61"/>
      <c r="H12" s="610"/>
    </row>
    <row r="13" spans="1:8" s="553" customFormat="1" ht="15" customHeight="1" thickBot="1" x14ac:dyDescent="0.3">
      <c r="A13" s="585" t="s">
        <v>146</v>
      </c>
      <c r="B13" s="602">
        <v>4.0999999999999996</v>
      </c>
      <c r="C13" s="602">
        <v>4.51</v>
      </c>
      <c r="D13" s="602">
        <v>14.52</v>
      </c>
      <c r="E13" s="602">
        <v>9.1</v>
      </c>
      <c r="F13" s="603">
        <v>76.38</v>
      </c>
      <c r="G13" s="60"/>
      <c r="H13" s="610"/>
    </row>
    <row r="14" spans="1:8" ht="15" customHeight="1" thickBot="1" x14ac:dyDescent="0.3">
      <c r="A14" s="586" t="s">
        <v>187</v>
      </c>
      <c r="B14" s="604">
        <v>4.5199999999999996</v>
      </c>
      <c r="C14" s="604">
        <v>4.8899999999999997</v>
      </c>
      <c r="D14" s="604">
        <v>10.82</v>
      </c>
      <c r="E14" s="604">
        <v>7.97</v>
      </c>
      <c r="F14" s="605">
        <v>81.2</v>
      </c>
      <c r="H14" s="610"/>
    </row>
    <row r="15" spans="1:8" ht="15" customHeight="1" thickBot="1" x14ac:dyDescent="0.3">
      <c r="A15" s="587" t="s">
        <v>188</v>
      </c>
      <c r="B15" s="606">
        <v>3.85</v>
      </c>
      <c r="C15" s="606">
        <v>4.33</v>
      </c>
      <c r="D15" s="606">
        <v>16.489999999999998</v>
      </c>
      <c r="E15" s="606">
        <v>9.6999999999999993</v>
      </c>
      <c r="F15" s="607">
        <v>73.81</v>
      </c>
      <c r="H15" s="610"/>
    </row>
    <row r="16" spans="1:8" s="553" customFormat="1" ht="15" customHeight="1" thickBot="1" x14ac:dyDescent="0.3">
      <c r="A16" s="588" t="s">
        <v>254</v>
      </c>
      <c r="B16" s="608">
        <v>3.13</v>
      </c>
      <c r="C16" s="608">
        <v>5.0999999999999996</v>
      </c>
      <c r="D16" s="608">
        <v>16.62</v>
      </c>
      <c r="E16" s="608">
        <v>9.1199999999999992</v>
      </c>
      <c r="F16" s="609">
        <v>74.25</v>
      </c>
      <c r="G16" s="60"/>
      <c r="H16" s="610"/>
    </row>
    <row r="17" spans="1:7" s="573" customFormat="1" ht="13.5" customHeight="1" x14ac:dyDescent="0.25">
      <c r="B17" s="574"/>
      <c r="F17" s="575" t="s">
        <v>248</v>
      </c>
    </row>
    <row r="18" spans="1:7" s="573" customFormat="1" x14ac:dyDescent="0.25">
      <c r="A18" s="572" t="s">
        <v>249</v>
      </c>
      <c r="B18" s="572"/>
      <c r="C18" s="572"/>
      <c r="D18" s="572"/>
      <c r="E18" s="572"/>
      <c r="F18" s="572"/>
      <c r="G18" s="572"/>
    </row>
    <row r="19" spans="1:7" s="573" customFormat="1" ht="51" customHeight="1" x14ac:dyDescent="0.25">
      <c r="A19" s="953" t="s">
        <v>397</v>
      </c>
      <c r="B19" s="953"/>
      <c r="C19" s="953"/>
      <c r="D19" s="953"/>
      <c r="E19" s="953"/>
      <c r="F19" s="953"/>
    </row>
    <row r="20" spans="1:7" s="573" customFormat="1" x14ac:dyDescent="0.25">
      <c r="A20" s="573" t="s">
        <v>250</v>
      </c>
    </row>
    <row r="21" spans="1:7" s="573" customFormat="1" ht="27" customHeight="1" x14ac:dyDescent="0.25">
      <c r="A21" s="947" t="s">
        <v>396</v>
      </c>
      <c r="B21" s="947"/>
      <c r="C21" s="947"/>
      <c r="D21" s="947"/>
      <c r="E21" s="947"/>
      <c r="F21" s="947"/>
    </row>
    <row r="22" spans="1:7" s="573" customFormat="1" ht="12.75" customHeight="1" x14ac:dyDescent="0.25">
      <c r="A22" s="576" t="s">
        <v>251</v>
      </c>
      <c r="B22" s="576"/>
      <c r="C22" s="576"/>
      <c r="D22" s="576"/>
      <c r="E22" s="576"/>
      <c r="F22" s="576"/>
      <c r="G22" s="576"/>
    </row>
    <row r="28" spans="1:7" ht="12.75" customHeight="1" x14ac:dyDescent="0.15">
      <c r="E28" s="554"/>
    </row>
  </sheetData>
  <mergeCells count="5">
    <mergeCell ref="A21:F21"/>
    <mergeCell ref="A3:A4"/>
    <mergeCell ref="B3:C3"/>
    <mergeCell ref="D3:F3"/>
    <mergeCell ref="A19:F19"/>
  </mergeCells>
  <pageMargins left="0.70866141732283472" right="0.70866141732283472" top="0.74803149606299213" bottom="0.74803149606299213" header="0.31496062992125984" footer="0.31496062992125984"/>
  <pageSetup paperSize="9" scale="8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3">
    <tabColor rgb="FF434772"/>
  </sheetPr>
  <dimension ref="A1:J84"/>
  <sheetViews>
    <sheetView zoomScaleNormal="100" workbookViewId="0"/>
  </sheetViews>
  <sheetFormatPr baseColWidth="10" defaultColWidth="11.42578125" defaultRowHeight="12.75" customHeight="1" x14ac:dyDescent="0.15"/>
  <cols>
    <col min="1" max="1" width="27.42578125" style="18" customWidth="1"/>
    <col min="2" max="2" width="9.42578125" style="29" customWidth="1"/>
    <col min="3" max="4" width="8.5703125" style="7" customWidth="1"/>
    <col min="5" max="5" width="10" style="28" customWidth="1"/>
    <col min="6" max="6" width="8.5703125" style="29" customWidth="1"/>
    <col min="7" max="7" width="8.5703125" style="7" customWidth="1"/>
    <col min="8" max="8" width="8.5703125" style="5" customWidth="1"/>
    <col min="9" max="16384" width="11.42578125" style="5"/>
  </cols>
  <sheetData>
    <row r="1" spans="1:10" s="95" customFormat="1" ht="18" customHeight="1" x14ac:dyDescent="0.3">
      <c r="A1" s="486" t="s">
        <v>361</v>
      </c>
      <c r="B1" s="486"/>
      <c r="C1" s="486"/>
      <c r="D1" s="486"/>
      <c r="E1" s="486"/>
      <c r="F1" s="486"/>
      <c r="G1" s="486"/>
      <c r="H1" s="486"/>
    </row>
    <row r="2" spans="1:10" ht="12.75" customHeight="1" thickBot="1" x14ac:dyDescent="0.2">
      <c r="B2" s="25"/>
      <c r="C2" s="25"/>
      <c r="D2" s="25"/>
      <c r="E2" s="25"/>
      <c r="F2" s="25"/>
      <c r="G2" s="25"/>
      <c r="H2" s="25"/>
    </row>
    <row r="3" spans="1:10" ht="15" customHeight="1" thickBot="1" x14ac:dyDescent="0.2">
      <c r="A3" s="964"/>
      <c r="B3" s="957" t="s">
        <v>192</v>
      </c>
      <c r="C3" s="959" t="s">
        <v>15</v>
      </c>
      <c r="D3" s="959"/>
      <c r="E3" s="959"/>
      <c r="F3" s="962" t="s">
        <v>193</v>
      </c>
      <c r="G3" s="960" t="s">
        <v>194</v>
      </c>
      <c r="H3" s="955" t="s">
        <v>195</v>
      </c>
    </row>
    <row r="4" spans="1:10" ht="30" thickBot="1" x14ac:dyDescent="0.2">
      <c r="A4" s="965"/>
      <c r="B4" s="958"/>
      <c r="C4" s="366" t="s">
        <v>0</v>
      </c>
      <c r="D4" s="536" t="s">
        <v>17</v>
      </c>
      <c r="E4" s="366" t="s">
        <v>163</v>
      </c>
      <c r="F4" s="963"/>
      <c r="G4" s="961"/>
      <c r="H4" s="956"/>
    </row>
    <row r="5" spans="1:10" ht="13.5" customHeight="1" thickBot="1" x14ac:dyDescent="0.2">
      <c r="A5" s="142" t="s">
        <v>4</v>
      </c>
      <c r="B5" s="143">
        <v>3090</v>
      </c>
      <c r="C5" s="143">
        <v>710</v>
      </c>
      <c r="D5" s="143" t="s">
        <v>18</v>
      </c>
      <c r="E5" s="144">
        <v>18.3</v>
      </c>
      <c r="F5" s="145">
        <v>3860</v>
      </c>
      <c r="G5" s="146">
        <v>3120</v>
      </c>
      <c r="H5" s="147">
        <v>3210</v>
      </c>
    </row>
    <row r="6" spans="1:10" ht="13.5" customHeight="1" thickBot="1" x14ac:dyDescent="0.2">
      <c r="A6" s="171" t="s">
        <v>13</v>
      </c>
      <c r="B6" s="166">
        <v>2180</v>
      </c>
      <c r="C6" s="166">
        <v>750</v>
      </c>
      <c r="D6" s="531" t="s">
        <v>18</v>
      </c>
      <c r="E6" s="167">
        <v>25.3</v>
      </c>
      <c r="F6" s="168">
        <v>2960</v>
      </c>
      <c r="G6" s="169">
        <v>2400</v>
      </c>
      <c r="H6" s="170">
        <v>2470</v>
      </c>
    </row>
    <row r="7" spans="1:10" ht="13.5" customHeight="1" thickBot="1" x14ac:dyDescent="0.2">
      <c r="A7" s="113" t="s">
        <v>85</v>
      </c>
      <c r="B7" s="148">
        <v>3680</v>
      </c>
      <c r="C7" s="148">
        <v>680</v>
      </c>
      <c r="D7" s="148" t="s">
        <v>18</v>
      </c>
      <c r="E7" s="149">
        <v>15.4</v>
      </c>
      <c r="F7" s="150">
        <v>4400</v>
      </c>
      <c r="G7" s="151">
        <v>3550</v>
      </c>
      <c r="H7" s="152">
        <v>3610</v>
      </c>
    </row>
    <row r="8" spans="1:10" ht="13.5" customHeight="1" thickBot="1" x14ac:dyDescent="0.2">
      <c r="A8" s="109" t="s">
        <v>377</v>
      </c>
      <c r="B8" s="178">
        <v>2960</v>
      </c>
      <c r="C8" s="178">
        <v>560</v>
      </c>
      <c r="D8" s="178" t="s">
        <v>18</v>
      </c>
      <c r="E8" s="179">
        <v>15.7</v>
      </c>
      <c r="F8" s="180">
        <v>3580</v>
      </c>
      <c r="G8" s="181">
        <v>2880</v>
      </c>
      <c r="H8" s="182">
        <v>2960</v>
      </c>
    </row>
    <row r="9" spans="1:10" ht="13.5" customHeight="1" thickBot="1" x14ac:dyDescent="0.2">
      <c r="A9" s="113" t="s">
        <v>13</v>
      </c>
      <c r="B9" s="148">
        <v>2170</v>
      </c>
      <c r="C9" s="148">
        <v>660</v>
      </c>
      <c r="D9" s="148" t="s">
        <v>18</v>
      </c>
      <c r="E9" s="149">
        <v>23.2</v>
      </c>
      <c r="F9" s="150">
        <v>2850</v>
      </c>
      <c r="G9" s="151">
        <v>2290</v>
      </c>
      <c r="H9" s="152">
        <v>2350</v>
      </c>
    </row>
    <row r="10" spans="1:10" ht="13.5" customHeight="1" thickBot="1" x14ac:dyDescent="0.2">
      <c r="A10" s="171" t="s">
        <v>85</v>
      </c>
      <c r="B10" s="166">
        <v>3550</v>
      </c>
      <c r="C10" s="166">
        <v>520</v>
      </c>
      <c r="D10" s="166" t="s">
        <v>18</v>
      </c>
      <c r="E10" s="167">
        <v>12.6</v>
      </c>
      <c r="F10" s="168">
        <v>4110</v>
      </c>
      <c r="G10" s="169">
        <v>3290</v>
      </c>
      <c r="H10" s="170">
        <v>3340</v>
      </c>
      <c r="J10" s="17"/>
    </row>
    <row r="11" spans="1:10" ht="13.5" customHeight="1" thickBot="1" x14ac:dyDescent="0.2">
      <c r="A11" s="567" t="s">
        <v>378</v>
      </c>
      <c r="B11" s="398">
        <v>3230</v>
      </c>
      <c r="C11" s="398">
        <v>850</v>
      </c>
      <c r="D11" s="398">
        <v>320</v>
      </c>
      <c r="E11" s="399">
        <v>20.5</v>
      </c>
      <c r="F11" s="400">
        <v>4140</v>
      </c>
      <c r="G11" s="401">
        <v>3370</v>
      </c>
      <c r="H11" s="402">
        <v>3450</v>
      </c>
      <c r="I11" s="17"/>
      <c r="J11" s="17"/>
    </row>
    <row r="12" spans="1:10" ht="13.5" customHeight="1" thickBot="1" x14ac:dyDescent="0.2">
      <c r="A12" s="171" t="s">
        <v>13</v>
      </c>
      <c r="B12" s="166">
        <v>2200</v>
      </c>
      <c r="C12" s="166">
        <v>850</v>
      </c>
      <c r="D12" s="166">
        <v>200</v>
      </c>
      <c r="E12" s="167">
        <v>27.7</v>
      </c>
      <c r="F12" s="168">
        <v>3090</v>
      </c>
      <c r="G12" s="169">
        <v>2530</v>
      </c>
      <c r="H12" s="170">
        <v>2620</v>
      </c>
    </row>
    <row r="13" spans="1:10" ht="13.5" customHeight="1" thickBot="1" x14ac:dyDescent="0.2">
      <c r="A13" s="160" t="s">
        <v>85</v>
      </c>
      <c r="B13" s="153">
        <v>3770</v>
      </c>
      <c r="C13" s="153">
        <v>800</v>
      </c>
      <c r="D13" s="153">
        <v>330</v>
      </c>
      <c r="E13" s="154">
        <v>17.3</v>
      </c>
      <c r="F13" s="155">
        <v>4610</v>
      </c>
      <c r="G13" s="156">
        <v>3740</v>
      </c>
      <c r="H13" s="157">
        <v>3810</v>
      </c>
      <c r="J13" s="17"/>
    </row>
    <row r="14" spans="1:10" s="13" customFormat="1" ht="13.5" customHeight="1" thickBot="1" x14ac:dyDescent="0.2">
      <c r="A14" s="185" t="s">
        <v>55</v>
      </c>
      <c r="B14" s="408">
        <v>2960</v>
      </c>
      <c r="C14" s="408">
        <v>560</v>
      </c>
      <c r="D14" s="408" t="s">
        <v>18</v>
      </c>
      <c r="E14" s="409">
        <v>15.7</v>
      </c>
      <c r="F14" s="410">
        <v>3580</v>
      </c>
      <c r="G14" s="411">
        <v>2880</v>
      </c>
      <c r="H14" s="412">
        <v>2960</v>
      </c>
    </row>
    <row r="15" spans="1:10" ht="13.5" customHeight="1" thickBot="1" x14ac:dyDescent="0.2">
      <c r="A15" s="113" t="s">
        <v>13</v>
      </c>
      <c r="B15" s="148">
        <v>2170</v>
      </c>
      <c r="C15" s="148">
        <v>660</v>
      </c>
      <c r="D15" s="148" t="s">
        <v>18</v>
      </c>
      <c r="E15" s="149">
        <v>23.2</v>
      </c>
      <c r="F15" s="150">
        <v>2850</v>
      </c>
      <c r="G15" s="151">
        <v>2290</v>
      </c>
      <c r="H15" s="152">
        <v>2350</v>
      </c>
    </row>
    <row r="16" spans="1:10" ht="13.5" customHeight="1" thickBot="1" x14ac:dyDescent="0.2">
      <c r="A16" s="171" t="s">
        <v>85</v>
      </c>
      <c r="B16" s="166">
        <v>3550</v>
      </c>
      <c r="C16" s="166">
        <v>520</v>
      </c>
      <c r="D16" s="166" t="s">
        <v>18</v>
      </c>
      <c r="E16" s="167">
        <v>12.6</v>
      </c>
      <c r="F16" s="168">
        <v>4110</v>
      </c>
      <c r="G16" s="169">
        <v>3300</v>
      </c>
      <c r="H16" s="170">
        <v>3350</v>
      </c>
    </row>
    <row r="17" spans="1:10" ht="13.5" customHeight="1" thickBot="1" x14ac:dyDescent="0.2">
      <c r="A17" s="113" t="s">
        <v>25</v>
      </c>
      <c r="B17" s="148">
        <v>2630</v>
      </c>
      <c r="C17" s="148">
        <v>580</v>
      </c>
      <c r="D17" s="148" t="s">
        <v>18</v>
      </c>
      <c r="E17" s="149">
        <v>17.7</v>
      </c>
      <c r="F17" s="150">
        <v>3280</v>
      </c>
      <c r="G17" s="151">
        <v>2640</v>
      </c>
      <c r="H17" s="152">
        <v>2740</v>
      </c>
    </row>
    <row r="18" spans="1:10" ht="13.5" customHeight="1" thickBot="1" x14ac:dyDescent="0.2">
      <c r="A18" s="171" t="s">
        <v>26</v>
      </c>
      <c r="B18" s="166">
        <v>3610</v>
      </c>
      <c r="C18" s="166">
        <v>440</v>
      </c>
      <c r="D18" s="166" t="s">
        <v>18</v>
      </c>
      <c r="E18" s="167">
        <v>10.7</v>
      </c>
      <c r="F18" s="168">
        <v>4100</v>
      </c>
      <c r="G18" s="169">
        <v>3280</v>
      </c>
      <c r="H18" s="170">
        <v>3330</v>
      </c>
    </row>
    <row r="19" spans="1:10" ht="13.5" customHeight="1" thickBot="1" x14ac:dyDescent="0.2">
      <c r="A19" s="113" t="s">
        <v>32</v>
      </c>
      <c r="B19" s="148">
        <v>4060</v>
      </c>
      <c r="C19" s="148">
        <v>680</v>
      </c>
      <c r="D19" s="148" t="s">
        <v>18</v>
      </c>
      <c r="E19" s="149">
        <v>14.1</v>
      </c>
      <c r="F19" s="150">
        <v>4780</v>
      </c>
      <c r="G19" s="151">
        <v>3850</v>
      </c>
      <c r="H19" s="152">
        <v>3880</v>
      </c>
    </row>
    <row r="20" spans="1:10" s="13" customFormat="1" ht="13.5" customHeight="1" thickBot="1" x14ac:dyDescent="0.2">
      <c r="A20" s="177" t="s">
        <v>60</v>
      </c>
      <c r="B20" s="178">
        <v>3090</v>
      </c>
      <c r="C20" s="178">
        <v>770</v>
      </c>
      <c r="D20" s="178">
        <v>260</v>
      </c>
      <c r="E20" s="179">
        <v>19.7</v>
      </c>
      <c r="F20" s="180">
        <v>3920</v>
      </c>
      <c r="G20" s="181">
        <v>3180</v>
      </c>
      <c r="H20" s="182">
        <v>3270</v>
      </c>
      <c r="J20" s="890"/>
    </row>
    <row r="21" spans="1:10" s="13" customFormat="1" ht="13.5" customHeight="1" thickBot="1" x14ac:dyDescent="0.2">
      <c r="A21" s="113" t="s">
        <v>13</v>
      </c>
      <c r="B21" s="161">
        <v>2160</v>
      </c>
      <c r="C21" s="161">
        <v>830</v>
      </c>
      <c r="D21" s="161">
        <v>180</v>
      </c>
      <c r="E21" s="162">
        <v>27.4</v>
      </c>
      <c r="F21" s="163">
        <v>3020</v>
      </c>
      <c r="G21" s="164">
        <v>2470</v>
      </c>
      <c r="H21" s="165">
        <v>2550</v>
      </c>
    </row>
    <row r="22" spans="1:10" s="13" customFormat="1" ht="13.5" customHeight="1" thickBot="1" x14ac:dyDescent="0.2">
      <c r="A22" s="171" t="s">
        <v>85</v>
      </c>
      <c r="B22" s="172">
        <v>3650</v>
      </c>
      <c r="C22" s="172">
        <v>710</v>
      </c>
      <c r="D22" s="172">
        <v>260</v>
      </c>
      <c r="E22" s="173">
        <v>16.100000000000001</v>
      </c>
      <c r="F22" s="174">
        <v>4400</v>
      </c>
      <c r="G22" s="175">
        <v>3560</v>
      </c>
      <c r="H22" s="176">
        <v>3640</v>
      </c>
      <c r="J22" s="5"/>
    </row>
    <row r="23" spans="1:10" s="13" customFormat="1" ht="13.5" customHeight="1" thickBot="1" x14ac:dyDescent="0.2">
      <c r="A23" s="113" t="s">
        <v>25</v>
      </c>
      <c r="B23" s="161">
        <v>2620</v>
      </c>
      <c r="C23" s="161">
        <v>810</v>
      </c>
      <c r="D23" s="161">
        <v>250</v>
      </c>
      <c r="E23" s="162">
        <v>23.2</v>
      </c>
      <c r="F23" s="163">
        <v>3480</v>
      </c>
      <c r="G23" s="164">
        <v>2840</v>
      </c>
      <c r="H23" s="165">
        <v>2930</v>
      </c>
    </row>
    <row r="24" spans="1:10" s="13" customFormat="1" ht="13.5" customHeight="1" thickBot="1" x14ac:dyDescent="0.2">
      <c r="A24" s="171" t="s">
        <v>26</v>
      </c>
      <c r="B24" s="172">
        <v>3720</v>
      </c>
      <c r="C24" s="172">
        <v>680</v>
      </c>
      <c r="D24" s="172">
        <v>270</v>
      </c>
      <c r="E24" s="173">
        <v>15.3</v>
      </c>
      <c r="F24" s="174">
        <v>4450</v>
      </c>
      <c r="G24" s="175">
        <v>3590</v>
      </c>
      <c r="H24" s="176">
        <v>3680</v>
      </c>
    </row>
    <row r="25" spans="1:10" ht="13.5" customHeight="1" thickBot="1" x14ac:dyDescent="0.2">
      <c r="A25" s="113" t="s">
        <v>32</v>
      </c>
      <c r="B25" s="148">
        <v>4170</v>
      </c>
      <c r="C25" s="148">
        <v>830</v>
      </c>
      <c r="D25" s="148">
        <v>290</v>
      </c>
      <c r="E25" s="149">
        <v>16.399999999999999</v>
      </c>
      <c r="F25" s="150">
        <v>5050</v>
      </c>
      <c r="G25" s="151">
        <v>4080</v>
      </c>
      <c r="H25" s="152">
        <v>4170</v>
      </c>
    </row>
    <row r="26" spans="1:10" s="13" customFormat="1" ht="13.5" customHeight="1" thickBot="1" x14ac:dyDescent="0.2">
      <c r="A26" s="177" t="s">
        <v>69</v>
      </c>
      <c r="B26" s="178">
        <v>3080</v>
      </c>
      <c r="C26" s="178">
        <v>830</v>
      </c>
      <c r="D26" s="178">
        <v>270</v>
      </c>
      <c r="E26" s="179">
        <v>20.8</v>
      </c>
      <c r="F26" s="180">
        <v>3970</v>
      </c>
      <c r="G26" s="181">
        <v>3230</v>
      </c>
      <c r="H26" s="182">
        <v>3300</v>
      </c>
      <c r="J26" s="890"/>
    </row>
    <row r="27" spans="1:10" s="13" customFormat="1" ht="13.5" customHeight="1" thickBot="1" x14ac:dyDescent="0.2">
      <c r="A27" s="113" t="s">
        <v>13</v>
      </c>
      <c r="B27" s="161">
        <v>2180</v>
      </c>
      <c r="C27" s="161">
        <v>910</v>
      </c>
      <c r="D27" s="161">
        <v>190</v>
      </c>
      <c r="E27" s="162">
        <v>29.1</v>
      </c>
      <c r="F27" s="163">
        <v>3120</v>
      </c>
      <c r="G27" s="164">
        <v>2560</v>
      </c>
      <c r="H27" s="165">
        <v>2650</v>
      </c>
    </row>
    <row r="28" spans="1:10" s="13" customFormat="1" ht="13.5" customHeight="1" thickBot="1" x14ac:dyDescent="0.2">
      <c r="A28" s="171" t="s">
        <v>85</v>
      </c>
      <c r="B28" s="172">
        <v>3810</v>
      </c>
      <c r="C28" s="172">
        <v>730</v>
      </c>
      <c r="D28" s="172">
        <v>260</v>
      </c>
      <c r="E28" s="173">
        <v>15.9</v>
      </c>
      <c r="F28" s="174">
        <v>4580</v>
      </c>
      <c r="G28" s="175">
        <v>3700</v>
      </c>
      <c r="H28" s="176">
        <v>3770</v>
      </c>
      <c r="J28" s="5"/>
    </row>
    <row r="29" spans="1:10" s="13" customFormat="1" ht="13.5" customHeight="1" thickBot="1" x14ac:dyDescent="0.2">
      <c r="A29" s="113" t="s">
        <v>25</v>
      </c>
      <c r="B29" s="161">
        <v>2610</v>
      </c>
      <c r="C29" s="161">
        <v>870</v>
      </c>
      <c r="D29" s="161">
        <v>270</v>
      </c>
      <c r="E29" s="162">
        <v>24.7</v>
      </c>
      <c r="F29" s="163">
        <v>3540</v>
      </c>
      <c r="G29" s="164">
        <v>2900</v>
      </c>
      <c r="H29" s="165">
        <v>2970</v>
      </c>
    </row>
    <row r="30" spans="1:10" s="13" customFormat="1" ht="13.5" customHeight="1" thickBot="1" x14ac:dyDescent="0.2">
      <c r="A30" s="171" t="s">
        <v>26</v>
      </c>
      <c r="B30" s="172">
        <v>3720</v>
      </c>
      <c r="C30" s="172">
        <v>730</v>
      </c>
      <c r="D30" s="172">
        <v>270</v>
      </c>
      <c r="E30" s="173">
        <v>16.100000000000001</v>
      </c>
      <c r="F30" s="174">
        <v>4500</v>
      </c>
      <c r="G30" s="175">
        <v>3640</v>
      </c>
      <c r="H30" s="176">
        <v>3710</v>
      </c>
    </row>
    <row r="31" spans="1:10" ht="13.5" customHeight="1" thickBot="1" x14ac:dyDescent="0.2">
      <c r="A31" s="113" t="s">
        <v>32</v>
      </c>
      <c r="B31" s="148">
        <v>4170</v>
      </c>
      <c r="C31" s="148">
        <v>820</v>
      </c>
      <c r="D31" s="148">
        <v>270</v>
      </c>
      <c r="E31" s="149">
        <v>16.3</v>
      </c>
      <c r="F31" s="150">
        <v>5040</v>
      </c>
      <c r="G31" s="151">
        <v>4070</v>
      </c>
      <c r="H31" s="152">
        <v>4160</v>
      </c>
    </row>
    <row r="32" spans="1:10" s="13" customFormat="1" ht="13.5" customHeight="1" thickBot="1" x14ac:dyDescent="0.2">
      <c r="A32" s="177" t="s">
        <v>86</v>
      </c>
      <c r="B32" s="178">
        <v>3210</v>
      </c>
      <c r="C32" s="178">
        <v>930</v>
      </c>
      <c r="D32" s="178">
        <v>340</v>
      </c>
      <c r="E32" s="179">
        <v>22.1</v>
      </c>
      <c r="F32" s="180">
        <v>4200</v>
      </c>
      <c r="G32" s="181">
        <v>3430</v>
      </c>
      <c r="H32" s="182">
        <v>3480</v>
      </c>
    </row>
    <row r="33" spans="1:10" s="13" customFormat="1" ht="13.5" customHeight="1" thickBot="1" x14ac:dyDescent="0.2">
      <c r="A33" s="113" t="s">
        <v>13</v>
      </c>
      <c r="B33" s="161">
        <v>2190</v>
      </c>
      <c r="C33" s="161">
        <v>960</v>
      </c>
      <c r="D33" s="161">
        <v>280</v>
      </c>
      <c r="E33" s="162">
        <v>30.2</v>
      </c>
      <c r="F33" s="163">
        <v>3190</v>
      </c>
      <c r="G33" s="164">
        <v>2630</v>
      </c>
      <c r="H33" s="165">
        <v>2710</v>
      </c>
    </row>
    <row r="34" spans="1:10" s="13" customFormat="1" ht="13.5" customHeight="1" thickBot="1" x14ac:dyDescent="0.2">
      <c r="A34" s="171" t="s">
        <v>85</v>
      </c>
      <c r="B34" s="172">
        <v>3570</v>
      </c>
      <c r="C34" s="172">
        <v>870</v>
      </c>
      <c r="D34" s="172">
        <v>310</v>
      </c>
      <c r="E34" s="173">
        <v>19.399999999999999</v>
      </c>
      <c r="F34" s="174">
        <v>4490</v>
      </c>
      <c r="G34" s="175">
        <v>3650</v>
      </c>
      <c r="H34" s="176">
        <v>3690</v>
      </c>
      <c r="J34" s="5"/>
    </row>
    <row r="35" spans="1:10" s="13" customFormat="1" ht="13.5" customHeight="1" thickBot="1" x14ac:dyDescent="0.2">
      <c r="A35" s="113" t="s">
        <v>25</v>
      </c>
      <c r="B35" s="161">
        <v>2750</v>
      </c>
      <c r="C35" s="161">
        <v>980</v>
      </c>
      <c r="D35" s="161">
        <v>350</v>
      </c>
      <c r="E35" s="162">
        <v>25.8</v>
      </c>
      <c r="F35" s="163">
        <v>3800</v>
      </c>
      <c r="G35" s="164">
        <v>3120</v>
      </c>
      <c r="H35" s="165">
        <v>3160</v>
      </c>
    </row>
    <row r="36" spans="1:10" s="13" customFormat="1" ht="13.5" customHeight="1" thickBot="1" x14ac:dyDescent="0.2">
      <c r="A36" s="171" t="s">
        <v>26</v>
      </c>
      <c r="B36" s="172">
        <v>3750</v>
      </c>
      <c r="C36" s="172">
        <v>820</v>
      </c>
      <c r="D36" s="172">
        <v>310</v>
      </c>
      <c r="E36" s="173">
        <v>17.8</v>
      </c>
      <c r="F36" s="174">
        <v>4610</v>
      </c>
      <c r="G36" s="175">
        <v>3740</v>
      </c>
      <c r="H36" s="176">
        <v>3790</v>
      </c>
    </row>
    <row r="37" spans="1:10" ht="13.5" customHeight="1" thickBot="1" x14ac:dyDescent="0.2">
      <c r="A37" s="113" t="s">
        <v>32</v>
      </c>
      <c r="B37" s="148">
        <v>4200</v>
      </c>
      <c r="C37" s="148">
        <v>990</v>
      </c>
      <c r="D37" s="148">
        <v>320</v>
      </c>
      <c r="E37" s="149">
        <v>18.899999999999999</v>
      </c>
      <c r="F37" s="150">
        <v>5250</v>
      </c>
      <c r="G37" s="151">
        <v>4260</v>
      </c>
      <c r="H37" s="152">
        <v>4310</v>
      </c>
    </row>
    <row r="38" spans="1:10" s="13" customFormat="1" ht="13.5" customHeight="1" thickBot="1" x14ac:dyDescent="0.2">
      <c r="A38" s="177" t="s">
        <v>61</v>
      </c>
      <c r="B38" s="178">
        <v>3800</v>
      </c>
      <c r="C38" s="178">
        <v>1030</v>
      </c>
      <c r="D38" s="178">
        <v>530</v>
      </c>
      <c r="E38" s="179">
        <v>20.9</v>
      </c>
      <c r="F38" s="180">
        <v>4910</v>
      </c>
      <c r="G38" s="181">
        <v>4010</v>
      </c>
      <c r="H38" s="182">
        <v>4110</v>
      </c>
    </row>
    <row r="39" spans="1:10" s="13" customFormat="1" ht="13.5" customHeight="1" thickBot="1" x14ac:dyDescent="0.2">
      <c r="A39" s="113" t="s">
        <v>13</v>
      </c>
      <c r="B39" s="161">
        <v>2460</v>
      </c>
      <c r="C39" s="161">
        <v>890</v>
      </c>
      <c r="D39" s="161">
        <v>320</v>
      </c>
      <c r="E39" s="162">
        <v>26.2</v>
      </c>
      <c r="F39" s="163">
        <v>3390</v>
      </c>
      <c r="G39" s="164">
        <v>2780</v>
      </c>
      <c r="H39" s="165">
        <v>2910</v>
      </c>
    </row>
    <row r="40" spans="1:10" s="13" customFormat="1" ht="13.5" customHeight="1" thickBot="1" x14ac:dyDescent="0.2">
      <c r="A40" s="171" t="s">
        <v>85</v>
      </c>
      <c r="B40" s="172">
        <v>4410</v>
      </c>
      <c r="C40" s="172">
        <v>970</v>
      </c>
      <c r="D40" s="172">
        <v>520</v>
      </c>
      <c r="E40" s="173">
        <v>17.8</v>
      </c>
      <c r="F40" s="174">
        <v>5440</v>
      </c>
      <c r="G40" s="175">
        <v>4420</v>
      </c>
      <c r="H40" s="176">
        <v>4500</v>
      </c>
      <c r="J40" s="5"/>
    </row>
    <row r="41" spans="1:10" s="13" customFormat="1" ht="13.5" customHeight="1" thickBot="1" x14ac:dyDescent="0.2">
      <c r="A41" s="113" t="s">
        <v>25</v>
      </c>
      <c r="B41" s="161">
        <v>3370</v>
      </c>
      <c r="C41" s="161">
        <v>1050</v>
      </c>
      <c r="D41" s="161">
        <v>530</v>
      </c>
      <c r="E41" s="162">
        <v>23.2</v>
      </c>
      <c r="F41" s="163">
        <v>4510</v>
      </c>
      <c r="G41" s="164">
        <v>3690</v>
      </c>
      <c r="H41" s="165">
        <v>3810</v>
      </c>
    </row>
    <row r="42" spans="1:10" s="13" customFormat="1" ht="13.5" customHeight="1" thickBot="1" x14ac:dyDescent="0.2">
      <c r="A42" s="171" t="s">
        <v>26</v>
      </c>
      <c r="B42" s="172">
        <v>4420</v>
      </c>
      <c r="C42" s="172">
        <v>960</v>
      </c>
      <c r="D42" s="172">
        <v>530</v>
      </c>
      <c r="E42" s="173">
        <v>17.600000000000001</v>
      </c>
      <c r="F42" s="174">
        <v>5440</v>
      </c>
      <c r="G42" s="175">
        <v>4420</v>
      </c>
      <c r="H42" s="176">
        <v>4510</v>
      </c>
    </row>
    <row r="43" spans="1:10" ht="13.5" customHeight="1" thickBot="1" x14ac:dyDescent="0.2">
      <c r="A43" s="104" t="s">
        <v>32</v>
      </c>
      <c r="B43" s="148">
        <v>5010</v>
      </c>
      <c r="C43" s="148">
        <v>1100</v>
      </c>
      <c r="D43" s="148">
        <v>610</v>
      </c>
      <c r="E43" s="149">
        <v>17.8</v>
      </c>
      <c r="F43" s="150">
        <v>6170</v>
      </c>
      <c r="G43" s="151">
        <v>5010</v>
      </c>
      <c r="H43" s="152">
        <v>5110</v>
      </c>
    </row>
    <row r="44" spans="1:10" s="13" customFormat="1" ht="13.5" customHeight="1" thickBot="1" x14ac:dyDescent="0.2">
      <c r="A44" s="177" t="s">
        <v>87</v>
      </c>
      <c r="B44" s="178">
        <v>4810</v>
      </c>
      <c r="C44" s="178">
        <v>2460</v>
      </c>
      <c r="D44" s="178">
        <v>2040</v>
      </c>
      <c r="E44" s="179">
        <v>33.4</v>
      </c>
      <c r="F44" s="180">
        <v>7370</v>
      </c>
      <c r="G44" s="181">
        <v>6190</v>
      </c>
      <c r="H44" s="182">
        <v>6200</v>
      </c>
    </row>
    <row r="45" spans="1:10" s="13" customFormat="1" ht="13.5" customHeight="1" thickBot="1" x14ac:dyDescent="0.2">
      <c r="A45" s="160" t="s">
        <v>85</v>
      </c>
      <c r="B45" s="403">
        <v>5020</v>
      </c>
      <c r="C45" s="403">
        <v>2390</v>
      </c>
      <c r="D45" s="403">
        <v>1970</v>
      </c>
      <c r="E45" s="404">
        <v>31.9</v>
      </c>
      <c r="F45" s="405">
        <v>7500</v>
      </c>
      <c r="G45" s="406">
        <v>6280</v>
      </c>
      <c r="H45" s="407">
        <v>6290</v>
      </c>
    </row>
    <row r="46" spans="1:10" ht="12.75" customHeight="1" x14ac:dyDescent="0.25">
      <c r="A46" s="86"/>
      <c r="B46" s="87"/>
      <c r="C46" s="87"/>
      <c r="D46" s="87"/>
      <c r="E46" s="87"/>
      <c r="F46" s="87"/>
      <c r="G46" s="87"/>
      <c r="H46" s="57" t="s">
        <v>213</v>
      </c>
    </row>
    <row r="47" spans="1:10" ht="36.75" customHeight="1" x14ac:dyDescent="0.15">
      <c r="A47" s="954" t="s">
        <v>160</v>
      </c>
      <c r="B47" s="954"/>
      <c r="C47" s="954"/>
      <c r="D47" s="954"/>
      <c r="E47" s="954"/>
      <c r="F47" s="954"/>
      <c r="G47" s="954"/>
      <c r="H47" s="954"/>
    </row>
    <row r="48" spans="1:10" ht="12.75" customHeight="1" x14ac:dyDescent="0.25">
      <c r="A48" s="565" t="s">
        <v>229</v>
      </c>
      <c r="B48" s="47"/>
      <c r="C48" s="47"/>
      <c r="D48" s="47"/>
      <c r="E48" s="47"/>
      <c r="F48" s="47"/>
      <c r="G48" s="47"/>
      <c r="H48" s="37"/>
    </row>
    <row r="49" spans="1:8" ht="12.75" customHeight="1" x14ac:dyDescent="0.25">
      <c r="A49" s="568" t="s">
        <v>232</v>
      </c>
      <c r="B49" s="38"/>
      <c r="C49" s="38"/>
      <c r="D49" s="38"/>
      <c r="E49" s="50"/>
      <c r="F49" s="38"/>
      <c r="G49" s="38"/>
      <c r="H49" s="37"/>
    </row>
    <row r="50" spans="1:8" ht="12.75" customHeight="1" x14ac:dyDescent="0.25">
      <c r="A50" s="559" t="s">
        <v>345</v>
      </c>
      <c r="B50" s="51"/>
      <c r="C50" s="51"/>
      <c r="D50" s="51"/>
      <c r="E50" s="52"/>
      <c r="F50" s="51"/>
      <c r="G50" s="51"/>
      <c r="H50" s="37"/>
    </row>
    <row r="51" spans="1:8" ht="12.75" customHeight="1" x14ac:dyDescent="0.25">
      <c r="A51" s="365" t="s">
        <v>217</v>
      </c>
      <c r="B51" s="53"/>
      <c r="C51" s="38"/>
      <c r="D51" s="38"/>
      <c r="E51" s="38"/>
      <c r="F51" s="53"/>
      <c r="G51" s="38"/>
      <c r="H51" s="37"/>
    </row>
    <row r="52" spans="1:8" ht="12.75" customHeight="1" x14ac:dyDescent="0.15">
      <c r="A52" s="5"/>
      <c r="B52" s="7"/>
      <c r="F52" s="7"/>
    </row>
    <row r="53" spans="1:8" ht="12.75" customHeight="1" x14ac:dyDescent="0.15">
      <c r="A53" s="5"/>
      <c r="B53" s="7"/>
      <c r="F53" s="7"/>
    </row>
    <row r="54" spans="1:8" ht="12.75" customHeight="1" x14ac:dyDescent="0.15">
      <c r="A54" s="5"/>
      <c r="B54" s="7"/>
      <c r="F54" s="7"/>
    </row>
    <row r="55" spans="1:8" ht="12.75" customHeight="1" x14ac:dyDescent="0.15">
      <c r="A55" s="5"/>
      <c r="B55" s="7"/>
      <c r="F55" s="7"/>
    </row>
    <row r="56" spans="1:8" ht="12.75" customHeight="1" x14ac:dyDescent="0.15">
      <c r="A56" s="5"/>
      <c r="B56" s="7"/>
      <c r="F56" s="7"/>
    </row>
    <row r="57" spans="1:8" ht="12.75" customHeight="1" x14ac:dyDescent="0.15">
      <c r="A57" s="5"/>
      <c r="B57" s="7"/>
      <c r="F57" s="7"/>
    </row>
    <row r="58" spans="1:8" ht="12.75" customHeight="1" x14ac:dyDescent="0.15">
      <c r="A58" s="5"/>
      <c r="B58" s="7"/>
      <c r="F58" s="7"/>
    </row>
    <row r="59" spans="1:8" ht="12.75" customHeight="1" x14ac:dyDescent="0.15">
      <c r="A59" s="5"/>
      <c r="B59" s="7"/>
      <c r="F59" s="7"/>
    </row>
    <row r="60" spans="1:8" ht="12.75" customHeight="1" x14ac:dyDescent="0.15">
      <c r="A60" s="5"/>
      <c r="B60" s="7"/>
      <c r="F60" s="7"/>
    </row>
    <row r="61" spans="1:8" ht="12.75" customHeight="1" x14ac:dyDescent="0.15">
      <c r="A61" s="5"/>
      <c r="B61" s="7"/>
      <c r="F61" s="7"/>
    </row>
    <row r="62" spans="1:8" ht="12.75" customHeight="1" x14ac:dyDescent="0.15">
      <c r="A62" s="5"/>
      <c r="B62" s="7"/>
      <c r="F62" s="7"/>
    </row>
    <row r="63" spans="1:8" ht="12.75" customHeight="1" x14ac:dyDescent="0.15">
      <c r="A63" s="5"/>
      <c r="B63" s="7"/>
      <c r="F63" s="7"/>
    </row>
    <row r="64" spans="1:8" ht="12.75" customHeight="1" x14ac:dyDescent="0.15">
      <c r="A64" s="5"/>
      <c r="B64" s="7"/>
      <c r="F64" s="7"/>
    </row>
    <row r="65" spans="1:6" ht="12.75" customHeight="1" x14ac:dyDescent="0.15">
      <c r="A65" s="5"/>
      <c r="B65" s="7"/>
      <c r="F65" s="7"/>
    </row>
    <row r="66" spans="1:6" ht="12.75" customHeight="1" x14ac:dyDescent="0.15">
      <c r="A66" s="5"/>
      <c r="B66" s="7"/>
      <c r="F66" s="7"/>
    </row>
    <row r="67" spans="1:6" ht="12.75" customHeight="1" x14ac:dyDescent="0.15">
      <c r="A67" s="5"/>
      <c r="B67" s="7"/>
      <c r="F67" s="7"/>
    </row>
    <row r="68" spans="1:6" ht="12.75" customHeight="1" x14ac:dyDescent="0.15">
      <c r="A68" s="5"/>
      <c r="B68" s="7"/>
      <c r="F68" s="7"/>
    </row>
    <row r="69" spans="1:6" ht="12.75" customHeight="1" x14ac:dyDescent="0.15">
      <c r="A69" s="5"/>
      <c r="B69" s="7"/>
      <c r="F69" s="7"/>
    </row>
    <row r="70" spans="1:6" ht="12.75" customHeight="1" x14ac:dyDescent="0.15">
      <c r="A70" s="5"/>
      <c r="B70" s="7"/>
      <c r="F70" s="7"/>
    </row>
    <row r="71" spans="1:6" ht="12.75" customHeight="1" x14ac:dyDescent="0.15">
      <c r="A71" s="5"/>
      <c r="B71" s="7"/>
      <c r="F71" s="7"/>
    </row>
    <row r="72" spans="1:6" ht="12.75" customHeight="1" x14ac:dyDescent="0.15">
      <c r="A72" s="5"/>
      <c r="B72" s="7"/>
      <c r="F72" s="7"/>
    </row>
    <row r="73" spans="1:6" ht="12.75" customHeight="1" x14ac:dyDescent="0.15">
      <c r="A73" s="5"/>
      <c r="B73" s="7"/>
      <c r="F73" s="7"/>
    </row>
    <row r="74" spans="1:6" ht="12.75" customHeight="1" x14ac:dyDescent="0.15">
      <c r="A74" s="5"/>
      <c r="B74" s="7"/>
      <c r="F74" s="7"/>
    </row>
    <row r="75" spans="1:6" ht="12.75" customHeight="1" x14ac:dyDescent="0.15">
      <c r="A75" s="5"/>
      <c r="B75" s="7"/>
      <c r="F75" s="7"/>
    </row>
    <row r="76" spans="1:6" ht="12.75" customHeight="1" x14ac:dyDescent="0.15">
      <c r="A76" s="5"/>
      <c r="B76" s="7"/>
      <c r="F76" s="7"/>
    </row>
    <row r="77" spans="1:6" ht="12.75" customHeight="1" x14ac:dyDescent="0.15">
      <c r="A77" s="5"/>
      <c r="B77" s="7"/>
      <c r="F77" s="7"/>
    </row>
    <row r="78" spans="1:6" ht="12.75" customHeight="1" x14ac:dyDescent="0.15">
      <c r="A78" s="5"/>
      <c r="B78" s="7"/>
      <c r="F78" s="7"/>
    </row>
    <row r="79" spans="1:6" ht="12.75" customHeight="1" x14ac:dyDescent="0.15">
      <c r="A79" s="5"/>
      <c r="B79" s="7"/>
      <c r="F79" s="7"/>
    </row>
    <row r="80" spans="1:6" ht="12.75" customHeight="1" x14ac:dyDescent="0.15">
      <c r="A80" s="5"/>
      <c r="B80" s="7"/>
      <c r="F80" s="7"/>
    </row>
    <row r="81" spans="1:6" ht="12.75" customHeight="1" x14ac:dyDescent="0.15">
      <c r="A81" s="5"/>
      <c r="B81" s="7"/>
      <c r="F81" s="7"/>
    </row>
    <row r="82" spans="1:6" ht="12.75" customHeight="1" x14ac:dyDescent="0.15">
      <c r="A82" s="5"/>
      <c r="B82" s="7"/>
      <c r="F82" s="7"/>
    </row>
    <row r="83" spans="1:6" ht="12.75" customHeight="1" x14ac:dyDescent="0.15">
      <c r="A83" s="5"/>
      <c r="B83" s="7"/>
      <c r="F83" s="7"/>
    </row>
    <row r="84" spans="1:6" ht="12.75" customHeight="1" x14ac:dyDescent="0.15">
      <c r="A84" s="5"/>
      <c r="B84" s="7"/>
      <c r="F84" s="7"/>
    </row>
  </sheetData>
  <mergeCells count="7">
    <mergeCell ref="A47:H47"/>
    <mergeCell ref="H3:H4"/>
    <mergeCell ref="B3:B4"/>
    <mergeCell ref="C3:E3"/>
    <mergeCell ref="G3:G4"/>
    <mergeCell ref="F3:F4"/>
    <mergeCell ref="A3:A4"/>
  </mergeCells>
  <phoneticPr fontId="2" type="noConversion"/>
  <pageMargins left="0.78740157499999996" right="0.78740157499999996" top="0.984251969" bottom="0.984251969" header="0.4921259845" footer="0.4921259845"/>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7">
    <tabColor rgb="FF484D7A"/>
  </sheetPr>
  <dimension ref="A1:K94"/>
  <sheetViews>
    <sheetView zoomScaleNormal="100" workbookViewId="0"/>
  </sheetViews>
  <sheetFormatPr baseColWidth="10" defaultColWidth="11.42578125" defaultRowHeight="12.75" customHeight="1" x14ac:dyDescent="0.15"/>
  <cols>
    <col min="1" max="1" width="29.85546875" style="18" customWidth="1"/>
    <col min="2" max="2" width="9.28515625" style="18" customWidth="1"/>
    <col min="3" max="3" width="8.5703125" style="18" customWidth="1"/>
    <col min="4" max="7" width="8.5703125" style="5" customWidth="1"/>
    <col min="8" max="8" width="10.85546875" style="5" customWidth="1"/>
    <col min="9" max="9" width="8.85546875" style="5" customWidth="1"/>
    <col min="10" max="16384" width="11.42578125" style="5"/>
  </cols>
  <sheetData>
    <row r="1" spans="1:11" s="95" customFormat="1" ht="18" customHeight="1" x14ac:dyDescent="0.3">
      <c r="A1" s="486" t="s">
        <v>362</v>
      </c>
      <c r="B1" s="486"/>
      <c r="C1" s="486"/>
      <c r="D1" s="486"/>
      <c r="E1" s="486"/>
      <c r="F1" s="486"/>
      <c r="G1" s="486"/>
      <c r="H1" s="486"/>
      <c r="I1" s="486"/>
    </row>
    <row r="2" spans="1:11" ht="17.25" customHeight="1" thickBot="1" x14ac:dyDescent="0.2">
      <c r="A2" s="21"/>
      <c r="B2" s="13"/>
      <c r="C2" s="13"/>
    </row>
    <row r="3" spans="1:11" ht="15.75" customHeight="1" thickBot="1" x14ac:dyDescent="0.2">
      <c r="A3" s="920"/>
      <c r="B3" s="957" t="s">
        <v>192</v>
      </c>
      <c r="C3" s="922" t="s">
        <v>15</v>
      </c>
      <c r="D3" s="922"/>
      <c r="E3" s="922"/>
      <c r="F3" s="962" t="s">
        <v>193</v>
      </c>
      <c r="G3" s="967" t="s">
        <v>197</v>
      </c>
      <c r="H3" s="969" t="s">
        <v>71</v>
      </c>
      <c r="I3" s="962" t="s">
        <v>198</v>
      </c>
    </row>
    <row r="4" spans="1:11" ht="30" thickBot="1" x14ac:dyDescent="0.2">
      <c r="A4" s="921"/>
      <c r="B4" s="958"/>
      <c r="C4" s="366" t="s">
        <v>0</v>
      </c>
      <c r="D4" s="536" t="s">
        <v>17</v>
      </c>
      <c r="E4" s="366" t="s">
        <v>158</v>
      </c>
      <c r="F4" s="963"/>
      <c r="G4" s="968"/>
      <c r="H4" s="970"/>
      <c r="I4" s="963"/>
    </row>
    <row r="5" spans="1:11" ht="13.5" customHeight="1" thickBot="1" x14ac:dyDescent="0.2">
      <c r="A5" s="142" t="s">
        <v>4</v>
      </c>
      <c r="B5" s="103">
        <v>2910</v>
      </c>
      <c r="C5" s="103">
        <v>710</v>
      </c>
      <c r="D5" s="143" t="s">
        <v>18</v>
      </c>
      <c r="E5" s="413">
        <v>19.3</v>
      </c>
      <c r="F5" s="210">
        <v>3670</v>
      </c>
      <c r="G5" s="115">
        <v>2870</v>
      </c>
      <c r="H5" s="414">
        <v>0.92</v>
      </c>
      <c r="I5" s="210">
        <v>3000</v>
      </c>
      <c r="K5" s="59"/>
    </row>
    <row r="6" spans="1:11" ht="13.5" customHeight="1" thickBot="1" x14ac:dyDescent="0.2">
      <c r="A6" s="171" t="s">
        <v>13</v>
      </c>
      <c r="B6" s="108">
        <v>2150</v>
      </c>
      <c r="C6" s="108">
        <v>710</v>
      </c>
      <c r="D6" s="531" t="s">
        <v>18</v>
      </c>
      <c r="E6" s="183">
        <v>24.7</v>
      </c>
      <c r="F6" s="114">
        <v>2870</v>
      </c>
      <c r="G6" s="118">
        <v>2290</v>
      </c>
      <c r="H6" s="184">
        <v>0.95</v>
      </c>
      <c r="I6" s="114">
        <v>2380</v>
      </c>
      <c r="K6" s="59"/>
    </row>
    <row r="7" spans="1:11" ht="13.5" customHeight="1" thickBot="1" x14ac:dyDescent="0.2">
      <c r="A7" s="113" t="s">
        <v>85</v>
      </c>
      <c r="B7" s="105">
        <v>3270</v>
      </c>
      <c r="C7" s="105">
        <v>700</v>
      </c>
      <c r="D7" s="148" t="s">
        <v>18</v>
      </c>
      <c r="E7" s="199">
        <v>17.399999999999999</v>
      </c>
      <c r="F7" s="112">
        <v>4000</v>
      </c>
      <c r="G7" s="121">
        <v>3120</v>
      </c>
      <c r="H7" s="198">
        <v>0.88</v>
      </c>
      <c r="I7" s="112">
        <v>3260</v>
      </c>
      <c r="K7" s="59"/>
    </row>
    <row r="8" spans="1:11" ht="10.5" thickBot="1" x14ac:dyDescent="0.2">
      <c r="A8" s="177" t="s">
        <v>377</v>
      </c>
      <c r="B8" s="187">
        <v>2780</v>
      </c>
      <c r="C8" s="187">
        <v>520</v>
      </c>
      <c r="D8" s="178" t="s">
        <v>18</v>
      </c>
      <c r="E8" s="415">
        <v>15.5</v>
      </c>
      <c r="F8" s="189">
        <v>3370</v>
      </c>
      <c r="G8" s="190">
        <v>2610</v>
      </c>
      <c r="H8" s="191">
        <v>0.91</v>
      </c>
      <c r="I8" s="189">
        <v>2770</v>
      </c>
      <c r="K8" s="59"/>
    </row>
    <row r="9" spans="1:11" ht="13.5" customHeight="1" thickBot="1" x14ac:dyDescent="0.2">
      <c r="A9" s="113" t="s">
        <v>13</v>
      </c>
      <c r="B9" s="105">
        <v>2140</v>
      </c>
      <c r="C9" s="105">
        <v>570</v>
      </c>
      <c r="D9" s="148" t="s">
        <v>18</v>
      </c>
      <c r="E9" s="197">
        <v>21</v>
      </c>
      <c r="F9" s="112">
        <v>2740</v>
      </c>
      <c r="G9" s="121">
        <v>2170</v>
      </c>
      <c r="H9" s="198">
        <v>0.95</v>
      </c>
      <c r="I9" s="112">
        <v>2250</v>
      </c>
      <c r="K9" s="59"/>
    </row>
    <row r="10" spans="1:11" ht="13.5" customHeight="1" thickBot="1" x14ac:dyDescent="0.2">
      <c r="A10" s="171" t="s">
        <v>85</v>
      </c>
      <c r="B10" s="108">
        <v>3150</v>
      </c>
      <c r="C10" s="108">
        <v>520</v>
      </c>
      <c r="D10" s="166" t="s">
        <v>18</v>
      </c>
      <c r="E10" s="186">
        <v>14.1</v>
      </c>
      <c r="F10" s="114">
        <v>3710</v>
      </c>
      <c r="G10" s="118">
        <v>2870</v>
      </c>
      <c r="H10" s="184">
        <v>0.87</v>
      </c>
      <c r="I10" s="114">
        <v>3030</v>
      </c>
      <c r="K10" s="59"/>
    </row>
    <row r="11" spans="1:11" ht="13.5" customHeight="1" thickBot="1" x14ac:dyDescent="0.2">
      <c r="A11" s="158" t="s">
        <v>378</v>
      </c>
      <c r="B11" s="416">
        <v>2970</v>
      </c>
      <c r="C11" s="416">
        <v>810</v>
      </c>
      <c r="D11" s="416">
        <v>290</v>
      </c>
      <c r="E11" s="417">
        <v>21.1</v>
      </c>
      <c r="F11" s="418">
        <v>3830</v>
      </c>
      <c r="G11" s="419">
        <v>3010</v>
      </c>
      <c r="H11" s="420">
        <v>0.89</v>
      </c>
      <c r="I11" s="418">
        <v>3130</v>
      </c>
      <c r="K11" s="59"/>
    </row>
    <row r="12" spans="1:11" ht="13.5" customHeight="1" thickBot="1" x14ac:dyDescent="0.2">
      <c r="A12" s="171" t="s">
        <v>13</v>
      </c>
      <c r="B12" s="108">
        <v>2150</v>
      </c>
      <c r="C12" s="108">
        <v>810</v>
      </c>
      <c r="D12" s="108">
        <v>210</v>
      </c>
      <c r="E12" s="183">
        <v>27.2</v>
      </c>
      <c r="F12" s="114">
        <v>2970</v>
      </c>
      <c r="G12" s="118">
        <v>2380</v>
      </c>
      <c r="H12" s="184">
        <v>0.94</v>
      </c>
      <c r="I12" s="114">
        <v>2480</v>
      </c>
      <c r="K12" s="59"/>
    </row>
    <row r="13" spans="1:11" ht="13.5" customHeight="1" thickBot="1" x14ac:dyDescent="0.2">
      <c r="A13" s="160" t="s">
        <v>85</v>
      </c>
      <c r="B13" s="205">
        <v>3320</v>
      </c>
      <c r="C13" s="205">
        <v>780</v>
      </c>
      <c r="D13" s="205">
        <v>290</v>
      </c>
      <c r="E13" s="421">
        <v>18.8</v>
      </c>
      <c r="F13" s="206">
        <v>4130</v>
      </c>
      <c r="G13" s="207">
        <v>3230</v>
      </c>
      <c r="H13" s="208">
        <v>0.86</v>
      </c>
      <c r="I13" s="206">
        <v>3370</v>
      </c>
      <c r="K13" s="59"/>
    </row>
    <row r="14" spans="1:11" s="13" customFormat="1" ht="13.5" customHeight="1" thickBot="1" x14ac:dyDescent="0.2">
      <c r="A14" s="185" t="s">
        <v>55</v>
      </c>
      <c r="B14" s="422">
        <v>2780</v>
      </c>
      <c r="C14" s="422">
        <v>520</v>
      </c>
      <c r="D14" s="408" t="s">
        <v>18</v>
      </c>
      <c r="E14" s="423">
        <v>15.5</v>
      </c>
      <c r="F14" s="424">
        <v>3370</v>
      </c>
      <c r="G14" s="425">
        <v>2610</v>
      </c>
      <c r="H14" s="426">
        <v>0.91</v>
      </c>
      <c r="I14" s="424">
        <v>2770</v>
      </c>
      <c r="K14" s="59"/>
    </row>
    <row r="15" spans="1:11" ht="13.5" customHeight="1" thickBot="1" x14ac:dyDescent="0.2">
      <c r="A15" s="113" t="s">
        <v>13</v>
      </c>
      <c r="B15" s="105">
        <v>2140</v>
      </c>
      <c r="C15" s="105">
        <v>570</v>
      </c>
      <c r="D15" s="148" t="s">
        <v>18</v>
      </c>
      <c r="E15" s="197">
        <v>21</v>
      </c>
      <c r="F15" s="112">
        <v>2740</v>
      </c>
      <c r="G15" s="121">
        <v>2170</v>
      </c>
      <c r="H15" s="198">
        <v>0.95</v>
      </c>
      <c r="I15" s="112">
        <v>2250</v>
      </c>
      <c r="K15" s="59"/>
    </row>
    <row r="16" spans="1:11" ht="13.5" customHeight="1" thickBot="1" x14ac:dyDescent="0.2">
      <c r="A16" s="171" t="s">
        <v>85</v>
      </c>
      <c r="B16" s="108">
        <v>3160</v>
      </c>
      <c r="C16" s="108">
        <v>520</v>
      </c>
      <c r="D16" s="166" t="s">
        <v>18</v>
      </c>
      <c r="E16" s="186">
        <v>14.1</v>
      </c>
      <c r="F16" s="114">
        <v>3710</v>
      </c>
      <c r="G16" s="118">
        <v>2870</v>
      </c>
      <c r="H16" s="184">
        <v>0.87</v>
      </c>
      <c r="I16" s="114">
        <v>3030</v>
      </c>
      <c r="K16" s="59"/>
    </row>
    <row r="17" spans="1:11" ht="13.5" customHeight="1" thickBot="1" x14ac:dyDescent="0.2">
      <c r="A17" s="113" t="s">
        <v>25</v>
      </c>
      <c r="B17" s="105">
        <v>2550</v>
      </c>
      <c r="C17" s="105">
        <v>520</v>
      </c>
      <c r="D17" s="148" t="s">
        <v>18</v>
      </c>
      <c r="E17" s="197">
        <v>16.5</v>
      </c>
      <c r="F17" s="112">
        <v>3140</v>
      </c>
      <c r="G17" s="121">
        <v>2440</v>
      </c>
      <c r="H17" s="198">
        <v>0.92</v>
      </c>
      <c r="I17" s="112">
        <v>2580</v>
      </c>
      <c r="K17" s="59"/>
    </row>
    <row r="18" spans="1:11" ht="13.5" customHeight="1" thickBot="1" x14ac:dyDescent="0.2">
      <c r="A18" s="171" t="s">
        <v>26</v>
      </c>
      <c r="B18" s="108">
        <v>3450</v>
      </c>
      <c r="C18" s="108">
        <v>430</v>
      </c>
      <c r="D18" s="166" t="s">
        <v>18</v>
      </c>
      <c r="E18" s="186">
        <v>11</v>
      </c>
      <c r="F18" s="114">
        <v>3920</v>
      </c>
      <c r="G18" s="118">
        <v>3030</v>
      </c>
      <c r="H18" s="184">
        <v>0.92</v>
      </c>
      <c r="I18" s="114">
        <v>3200</v>
      </c>
      <c r="K18" s="59"/>
    </row>
    <row r="19" spans="1:11" ht="13.5" customHeight="1" thickBot="1" x14ac:dyDescent="0.2">
      <c r="A19" s="113" t="s">
        <v>32</v>
      </c>
      <c r="B19" s="105">
        <v>3770</v>
      </c>
      <c r="C19" s="105">
        <v>760</v>
      </c>
      <c r="D19" s="148" t="s">
        <v>18</v>
      </c>
      <c r="E19" s="197">
        <v>16.7</v>
      </c>
      <c r="F19" s="112">
        <v>4560</v>
      </c>
      <c r="G19" s="121">
        <v>3530</v>
      </c>
      <c r="H19" s="198">
        <v>0.92</v>
      </c>
      <c r="I19" s="112">
        <v>3760</v>
      </c>
      <c r="K19" s="59"/>
    </row>
    <row r="20" spans="1:11" s="13" customFormat="1" ht="13.5" customHeight="1" thickBot="1" x14ac:dyDescent="0.2">
      <c r="A20" s="177" t="s">
        <v>60</v>
      </c>
      <c r="B20" s="187">
        <v>2910</v>
      </c>
      <c r="C20" s="187">
        <v>770</v>
      </c>
      <c r="D20" s="187">
        <v>260</v>
      </c>
      <c r="E20" s="188">
        <v>20.7</v>
      </c>
      <c r="F20" s="189">
        <v>3730</v>
      </c>
      <c r="G20" s="190">
        <v>2920</v>
      </c>
      <c r="H20" s="191">
        <v>0.92</v>
      </c>
      <c r="I20" s="189">
        <v>3050</v>
      </c>
      <c r="K20" s="59"/>
    </row>
    <row r="21" spans="1:11" ht="13.5" customHeight="1" thickBot="1" x14ac:dyDescent="0.2">
      <c r="A21" s="113" t="s">
        <v>13</v>
      </c>
      <c r="B21" s="200">
        <v>2140</v>
      </c>
      <c r="C21" s="200">
        <v>790</v>
      </c>
      <c r="D21" s="200">
        <v>200</v>
      </c>
      <c r="E21" s="201">
        <v>26.8</v>
      </c>
      <c r="F21" s="202">
        <v>2950</v>
      </c>
      <c r="G21" s="203">
        <v>2360</v>
      </c>
      <c r="H21" s="204">
        <v>0.96</v>
      </c>
      <c r="I21" s="202">
        <v>2460</v>
      </c>
      <c r="K21" s="59"/>
    </row>
    <row r="22" spans="1:11" ht="13.5" customHeight="1" thickBot="1" x14ac:dyDescent="0.2">
      <c r="A22" s="171" t="s">
        <v>85</v>
      </c>
      <c r="B22" s="192">
        <v>3260</v>
      </c>
      <c r="C22" s="192">
        <v>740</v>
      </c>
      <c r="D22" s="192">
        <v>270</v>
      </c>
      <c r="E22" s="193">
        <v>18.3</v>
      </c>
      <c r="F22" s="194">
        <v>4040</v>
      </c>
      <c r="G22" s="195">
        <v>3150</v>
      </c>
      <c r="H22" s="196">
        <v>0.88</v>
      </c>
      <c r="I22" s="194">
        <v>3300</v>
      </c>
      <c r="K22" s="59"/>
    </row>
    <row r="23" spans="1:11" ht="13.5" customHeight="1" thickBot="1" x14ac:dyDescent="0.2">
      <c r="A23" s="113" t="s">
        <v>25</v>
      </c>
      <c r="B23" s="200">
        <v>2580</v>
      </c>
      <c r="C23" s="200">
        <v>790</v>
      </c>
      <c r="D23" s="200">
        <v>260</v>
      </c>
      <c r="E23" s="201">
        <v>23</v>
      </c>
      <c r="F23" s="202">
        <v>3420</v>
      </c>
      <c r="G23" s="203">
        <v>2690</v>
      </c>
      <c r="H23" s="204">
        <v>0.95</v>
      </c>
      <c r="I23" s="202">
        <v>2800</v>
      </c>
      <c r="K23" s="59"/>
    </row>
    <row r="24" spans="1:11" ht="13.5" customHeight="1" thickBot="1" x14ac:dyDescent="0.2">
      <c r="A24" s="171" t="s">
        <v>26</v>
      </c>
      <c r="B24" s="192">
        <v>3560</v>
      </c>
      <c r="C24" s="192">
        <v>710</v>
      </c>
      <c r="D24" s="192">
        <v>260</v>
      </c>
      <c r="E24" s="193">
        <v>16.5</v>
      </c>
      <c r="F24" s="194">
        <v>4320</v>
      </c>
      <c r="G24" s="195">
        <v>3370</v>
      </c>
      <c r="H24" s="196">
        <v>0.94</v>
      </c>
      <c r="I24" s="194">
        <v>3530</v>
      </c>
      <c r="K24" s="59"/>
    </row>
    <row r="25" spans="1:11" ht="13.5" customHeight="1" thickBot="1" x14ac:dyDescent="0.2">
      <c r="A25" s="113" t="s">
        <v>32</v>
      </c>
      <c r="B25" s="105">
        <v>3970</v>
      </c>
      <c r="C25" s="105">
        <v>820</v>
      </c>
      <c r="D25" s="148">
        <v>300</v>
      </c>
      <c r="E25" s="197">
        <v>17</v>
      </c>
      <c r="F25" s="112">
        <v>4830</v>
      </c>
      <c r="G25" s="121">
        <v>3770</v>
      </c>
      <c r="H25" s="198">
        <v>0.92</v>
      </c>
      <c r="I25" s="112">
        <v>4030</v>
      </c>
      <c r="K25" s="59"/>
    </row>
    <row r="26" spans="1:11" s="13" customFormat="1" ht="13.5" customHeight="1" thickBot="1" x14ac:dyDescent="0.2">
      <c r="A26" s="177" t="s">
        <v>69</v>
      </c>
      <c r="B26" s="187">
        <v>2960</v>
      </c>
      <c r="C26" s="187">
        <v>760</v>
      </c>
      <c r="D26" s="187">
        <v>260</v>
      </c>
      <c r="E26" s="188">
        <v>20.2</v>
      </c>
      <c r="F26" s="189">
        <v>3770</v>
      </c>
      <c r="G26" s="190">
        <v>2960</v>
      </c>
      <c r="H26" s="191">
        <v>0.92</v>
      </c>
      <c r="I26" s="189">
        <v>3040</v>
      </c>
      <c r="K26" s="59"/>
    </row>
    <row r="27" spans="1:11" ht="13.5" customHeight="1" thickBot="1" x14ac:dyDescent="0.2">
      <c r="A27" s="113" t="s">
        <v>13</v>
      </c>
      <c r="B27" s="200">
        <v>2170</v>
      </c>
      <c r="C27" s="200">
        <v>860</v>
      </c>
      <c r="D27" s="200">
        <v>220</v>
      </c>
      <c r="E27" s="201">
        <v>28.2</v>
      </c>
      <c r="F27" s="202">
        <v>3040</v>
      </c>
      <c r="G27" s="203">
        <v>2440</v>
      </c>
      <c r="H27" s="204">
        <v>0.95</v>
      </c>
      <c r="I27" s="202">
        <v>2530</v>
      </c>
      <c r="K27" s="59"/>
    </row>
    <row r="28" spans="1:11" ht="13.5" customHeight="1" thickBot="1" x14ac:dyDescent="0.2">
      <c r="A28" s="171" t="s">
        <v>85</v>
      </c>
      <c r="B28" s="192">
        <v>3460</v>
      </c>
      <c r="C28" s="192">
        <v>660</v>
      </c>
      <c r="D28" s="192">
        <v>240</v>
      </c>
      <c r="E28" s="193">
        <v>15.8</v>
      </c>
      <c r="F28" s="194">
        <v>4160</v>
      </c>
      <c r="G28" s="195">
        <v>3240</v>
      </c>
      <c r="H28" s="196">
        <v>0.88</v>
      </c>
      <c r="I28" s="194">
        <v>3360</v>
      </c>
      <c r="K28" s="59"/>
    </row>
    <row r="29" spans="1:11" ht="13.5" customHeight="1" thickBot="1" x14ac:dyDescent="0.2">
      <c r="A29" s="113" t="s">
        <v>25</v>
      </c>
      <c r="B29" s="200">
        <v>2640</v>
      </c>
      <c r="C29" s="200">
        <v>800</v>
      </c>
      <c r="D29" s="200">
        <v>270</v>
      </c>
      <c r="E29" s="201">
        <v>22.9</v>
      </c>
      <c r="F29" s="202">
        <v>3490</v>
      </c>
      <c r="G29" s="203">
        <v>2750</v>
      </c>
      <c r="H29" s="204">
        <v>0.95</v>
      </c>
      <c r="I29" s="202">
        <v>2810</v>
      </c>
      <c r="K29" s="59"/>
    </row>
    <row r="30" spans="1:11" ht="13.5" customHeight="1" thickBot="1" x14ac:dyDescent="0.2">
      <c r="A30" s="171" t="s">
        <v>26</v>
      </c>
      <c r="B30" s="192">
        <v>3630</v>
      </c>
      <c r="C30" s="192">
        <v>690</v>
      </c>
      <c r="D30" s="192">
        <v>260</v>
      </c>
      <c r="E30" s="193">
        <v>15.8</v>
      </c>
      <c r="F30" s="194">
        <v>4370</v>
      </c>
      <c r="G30" s="195">
        <v>3400</v>
      </c>
      <c r="H30" s="196">
        <v>0.93</v>
      </c>
      <c r="I30" s="194">
        <v>3510</v>
      </c>
      <c r="K30" s="59"/>
    </row>
    <row r="31" spans="1:11" ht="13.5" customHeight="1" thickBot="1" x14ac:dyDescent="0.2">
      <c r="A31" s="113" t="s">
        <v>32</v>
      </c>
      <c r="B31" s="105">
        <v>3940</v>
      </c>
      <c r="C31" s="105">
        <v>580</v>
      </c>
      <c r="D31" s="148">
        <v>190</v>
      </c>
      <c r="E31" s="197">
        <v>12.8</v>
      </c>
      <c r="F31" s="112">
        <v>4560</v>
      </c>
      <c r="G31" s="121">
        <v>3550</v>
      </c>
      <c r="H31" s="198">
        <v>0.87</v>
      </c>
      <c r="I31" s="112">
        <v>3880</v>
      </c>
      <c r="K31" s="59"/>
    </row>
    <row r="32" spans="1:11" s="13" customFormat="1" ht="13.5" customHeight="1" thickBot="1" x14ac:dyDescent="0.2">
      <c r="A32" s="177" t="s">
        <v>86</v>
      </c>
      <c r="B32" s="187">
        <v>3030</v>
      </c>
      <c r="C32" s="187">
        <v>950</v>
      </c>
      <c r="D32" s="187">
        <v>330</v>
      </c>
      <c r="E32" s="188">
        <v>23.6</v>
      </c>
      <c r="F32" s="189">
        <v>4030</v>
      </c>
      <c r="G32" s="190">
        <v>3170</v>
      </c>
      <c r="H32" s="191">
        <v>0.92</v>
      </c>
      <c r="I32" s="189">
        <v>3270</v>
      </c>
      <c r="K32" s="59"/>
    </row>
    <row r="33" spans="1:11" ht="13.5" customHeight="1" thickBot="1" x14ac:dyDescent="0.2">
      <c r="A33" s="113" t="s">
        <v>13</v>
      </c>
      <c r="B33" s="200">
        <v>2180</v>
      </c>
      <c r="C33" s="200">
        <v>950</v>
      </c>
      <c r="D33" s="200">
        <v>260</v>
      </c>
      <c r="E33" s="201">
        <v>30.2</v>
      </c>
      <c r="F33" s="202">
        <v>3150</v>
      </c>
      <c r="G33" s="203">
        <v>2530</v>
      </c>
      <c r="H33" s="204">
        <v>0.96</v>
      </c>
      <c r="I33" s="202">
        <v>2600</v>
      </c>
      <c r="K33" s="59"/>
    </row>
    <row r="34" spans="1:11" ht="13.5" customHeight="1" thickBot="1" x14ac:dyDescent="0.2">
      <c r="A34" s="171" t="s">
        <v>85</v>
      </c>
      <c r="B34" s="192">
        <v>3300</v>
      </c>
      <c r="C34" s="192">
        <v>910</v>
      </c>
      <c r="D34" s="192">
        <v>310</v>
      </c>
      <c r="E34" s="193">
        <v>21.4</v>
      </c>
      <c r="F34" s="194">
        <v>4240</v>
      </c>
      <c r="G34" s="195">
        <v>3320</v>
      </c>
      <c r="H34" s="196">
        <v>0.91</v>
      </c>
      <c r="I34" s="194">
        <v>3440</v>
      </c>
      <c r="K34" s="59"/>
    </row>
    <row r="35" spans="1:11" ht="13.5" customHeight="1" thickBot="1" x14ac:dyDescent="0.2">
      <c r="A35" s="113" t="s">
        <v>25</v>
      </c>
      <c r="B35" s="200">
        <v>2660</v>
      </c>
      <c r="C35" s="200">
        <v>970</v>
      </c>
      <c r="D35" s="200">
        <v>330</v>
      </c>
      <c r="E35" s="201">
        <v>26.4</v>
      </c>
      <c r="F35" s="202">
        <v>3690</v>
      </c>
      <c r="G35" s="203">
        <v>2910</v>
      </c>
      <c r="H35" s="204">
        <v>0.93</v>
      </c>
      <c r="I35" s="202">
        <v>2980</v>
      </c>
      <c r="K35" s="59"/>
    </row>
    <row r="36" spans="1:11" ht="13.5" customHeight="1" thickBot="1" x14ac:dyDescent="0.2">
      <c r="A36" s="171" t="s">
        <v>26</v>
      </c>
      <c r="B36" s="192">
        <v>3620</v>
      </c>
      <c r="C36" s="192">
        <v>880</v>
      </c>
      <c r="D36" s="192">
        <v>320</v>
      </c>
      <c r="E36" s="193">
        <v>19.5</v>
      </c>
      <c r="F36" s="194">
        <v>4540</v>
      </c>
      <c r="G36" s="195">
        <v>3550</v>
      </c>
      <c r="H36" s="196">
        <v>0.95</v>
      </c>
      <c r="I36" s="194">
        <v>3690</v>
      </c>
      <c r="K36" s="59"/>
    </row>
    <row r="37" spans="1:11" ht="13.5" customHeight="1" thickBot="1" x14ac:dyDescent="0.2">
      <c r="A37" s="113" t="s">
        <v>32</v>
      </c>
      <c r="B37" s="105">
        <v>3990</v>
      </c>
      <c r="C37" s="105">
        <v>1020</v>
      </c>
      <c r="D37" s="148">
        <v>300</v>
      </c>
      <c r="E37" s="197">
        <v>20.100000000000001</v>
      </c>
      <c r="F37" s="112">
        <v>5050</v>
      </c>
      <c r="G37" s="121">
        <v>3950</v>
      </c>
      <c r="H37" s="198">
        <v>0.93</v>
      </c>
      <c r="I37" s="112">
        <v>4200</v>
      </c>
      <c r="K37" s="59"/>
    </row>
    <row r="38" spans="1:11" s="13" customFormat="1" ht="13.5" customHeight="1" thickBot="1" x14ac:dyDescent="0.2">
      <c r="A38" s="109" t="s">
        <v>157</v>
      </c>
      <c r="B38" s="187">
        <v>3860</v>
      </c>
      <c r="C38" s="187">
        <v>1080</v>
      </c>
      <c r="D38" s="187">
        <v>580</v>
      </c>
      <c r="E38" s="188">
        <v>21.4</v>
      </c>
      <c r="F38" s="189">
        <v>5020</v>
      </c>
      <c r="G38" s="190">
        <v>3950</v>
      </c>
      <c r="H38" s="191">
        <v>0.97</v>
      </c>
      <c r="I38" s="189">
        <v>4040</v>
      </c>
      <c r="K38" s="59"/>
    </row>
    <row r="39" spans="1:11" ht="13.5" customHeight="1" thickBot="1" x14ac:dyDescent="0.2">
      <c r="A39" s="171" t="s">
        <v>85</v>
      </c>
      <c r="B39" s="192">
        <v>4270</v>
      </c>
      <c r="C39" s="192">
        <v>1090</v>
      </c>
      <c r="D39" s="192">
        <v>630</v>
      </c>
      <c r="E39" s="193">
        <v>20.100000000000001</v>
      </c>
      <c r="F39" s="194">
        <v>5420</v>
      </c>
      <c r="G39" s="195">
        <v>4260</v>
      </c>
      <c r="H39" s="196">
        <v>0.94</v>
      </c>
      <c r="I39" s="194">
        <v>4370</v>
      </c>
      <c r="K39" s="59"/>
    </row>
    <row r="40" spans="1:11" ht="13.5" customHeight="1" thickBot="1" x14ac:dyDescent="0.2">
      <c r="A40" s="113" t="s">
        <v>51</v>
      </c>
      <c r="B40" s="200">
        <v>3520</v>
      </c>
      <c r="C40" s="200">
        <v>1050</v>
      </c>
      <c r="D40" s="200">
        <v>550</v>
      </c>
      <c r="E40" s="201">
        <v>22.6</v>
      </c>
      <c r="F40" s="202">
        <v>4670</v>
      </c>
      <c r="G40" s="203">
        <v>3680</v>
      </c>
      <c r="H40" s="204">
        <v>1</v>
      </c>
      <c r="I40" s="202">
        <v>3750</v>
      </c>
      <c r="K40" s="59"/>
    </row>
    <row r="41" spans="1:11" ht="13.5" customHeight="1" thickBot="1" x14ac:dyDescent="0.2">
      <c r="A41" s="171" t="s">
        <v>52</v>
      </c>
      <c r="B41" s="192">
        <v>4360</v>
      </c>
      <c r="C41" s="192">
        <v>1010</v>
      </c>
      <c r="D41" s="192">
        <v>530</v>
      </c>
      <c r="E41" s="193">
        <v>18.5</v>
      </c>
      <c r="F41" s="194">
        <v>5430</v>
      </c>
      <c r="G41" s="195">
        <v>4260</v>
      </c>
      <c r="H41" s="196">
        <v>0.96</v>
      </c>
      <c r="I41" s="194">
        <v>4370</v>
      </c>
      <c r="K41" s="59"/>
    </row>
    <row r="42" spans="1:11" ht="13.5" customHeight="1" thickBot="1" x14ac:dyDescent="0.2">
      <c r="A42" s="107" t="s">
        <v>53</v>
      </c>
      <c r="B42" s="427">
        <v>4840</v>
      </c>
      <c r="C42" s="427">
        <v>1150</v>
      </c>
      <c r="D42" s="427">
        <v>630</v>
      </c>
      <c r="E42" s="428">
        <v>19.100000000000001</v>
      </c>
      <c r="F42" s="429">
        <v>6040</v>
      </c>
      <c r="G42" s="430">
        <v>4760</v>
      </c>
      <c r="H42" s="431">
        <v>0.95</v>
      </c>
      <c r="I42" s="429">
        <v>4990</v>
      </c>
      <c r="K42" s="59"/>
    </row>
    <row r="43" spans="1:11" ht="12" customHeight="1" x14ac:dyDescent="0.25">
      <c r="A43" s="44"/>
      <c r="B43" s="44"/>
      <c r="C43" s="44"/>
      <c r="D43" s="37"/>
      <c r="E43" s="37"/>
      <c r="F43" s="37"/>
      <c r="G43" s="37"/>
      <c r="H43" s="37"/>
      <c r="I43" s="57" t="s">
        <v>213</v>
      </c>
    </row>
    <row r="44" spans="1:11" ht="24" customHeight="1" x14ac:dyDescent="0.15">
      <c r="A44" s="966" t="s">
        <v>159</v>
      </c>
      <c r="B44" s="966"/>
      <c r="C44" s="966"/>
      <c r="D44" s="966"/>
      <c r="E44" s="966"/>
      <c r="F44" s="966"/>
      <c r="G44" s="966"/>
      <c r="H44" s="966"/>
      <c r="I44" s="966"/>
    </row>
    <row r="45" spans="1:11" ht="13.5" customHeight="1" x14ac:dyDescent="0.25">
      <c r="A45" s="565" t="s">
        <v>231</v>
      </c>
      <c r="B45" s="47"/>
      <c r="C45" s="47"/>
      <c r="D45" s="47"/>
      <c r="E45" s="47"/>
      <c r="F45" s="47"/>
      <c r="G45" s="47"/>
      <c r="H45" s="47"/>
      <c r="I45" s="37"/>
    </row>
    <row r="46" spans="1:11" s="23" customFormat="1" ht="13.5" customHeight="1" x14ac:dyDescent="0.25">
      <c r="A46" s="566" t="s">
        <v>232</v>
      </c>
      <c r="B46" s="37"/>
      <c r="C46" s="37"/>
      <c r="D46" s="37"/>
      <c r="E46" s="37"/>
      <c r="F46" s="37"/>
      <c r="G46" s="37"/>
      <c r="H46" s="48"/>
      <c r="I46" s="48"/>
    </row>
    <row r="47" spans="1:11" ht="13.5" customHeight="1" x14ac:dyDescent="0.25">
      <c r="A47" s="559" t="s">
        <v>344</v>
      </c>
      <c r="B47" s="35"/>
      <c r="C47" s="35"/>
      <c r="D47" s="35"/>
      <c r="E47" s="35"/>
      <c r="F47" s="35"/>
      <c r="G47" s="35"/>
      <c r="H47" s="49"/>
      <c r="I47" s="49"/>
    </row>
    <row r="48" spans="1:11" ht="13.5" customHeight="1" x14ac:dyDescent="0.25">
      <c r="A48" s="365" t="s">
        <v>217</v>
      </c>
      <c r="B48" s="44"/>
      <c r="C48" s="44"/>
      <c r="D48" s="37"/>
      <c r="E48" s="37"/>
      <c r="F48" s="37"/>
      <c r="G48" s="37"/>
      <c r="H48" s="49"/>
      <c r="I48" s="49"/>
    </row>
    <row r="51" spans="1:9" ht="12.75" customHeight="1" x14ac:dyDescent="0.15">
      <c r="A51" s="24"/>
      <c r="B51" s="25"/>
      <c r="C51" s="25"/>
      <c r="D51" s="25"/>
      <c r="E51" s="25"/>
      <c r="F51" s="25"/>
      <c r="G51" s="25"/>
      <c r="H51" s="25"/>
      <c r="I51" s="25"/>
    </row>
    <row r="52" spans="1:9" ht="12.75" customHeight="1" x14ac:dyDescent="0.15">
      <c r="A52" s="26"/>
      <c r="B52" s="17"/>
      <c r="C52" s="17"/>
      <c r="D52" s="17"/>
      <c r="E52" s="17"/>
      <c r="F52" s="17"/>
      <c r="G52" s="17"/>
      <c r="H52" s="17"/>
      <c r="I52" s="17"/>
    </row>
    <row r="53" spans="1:9" ht="12.75" customHeight="1" x14ac:dyDescent="0.15">
      <c r="A53" s="5"/>
      <c r="B53" s="5"/>
      <c r="C53" s="5"/>
    </row>
    <row r="54" spans="1:9" ht="12.75" customHeight="1" x14ac:dyDescent="0.15">
      <c r="A54" s="5"/>
      <c r="B54" s="5"/>
      <c r="C54" s="5"/>
    </row>
    <row r="55" spans="1:9" ht="12.75" customHeight="1" x14ac:dyDescent="0.15">
      <c r="A55" s="5"/>
      <c r="B55" s="5"/>
      <c r="C55" s="5"/>
    </row>
    <row r="56" spans="1:9" ht="12.75" customHeight="1" x14ac:dyDescent="0.15">
      <c r="A56" s="5"/>
      <c r="B56" s="5"/>
      <c r="C56" s="5"/>
    </row>
    <row r="57" spans="1:9" ht="12.75" customHeight="1" x14ac:dyDescent="0.15">
      <c r="A57" s="5"/>
      <c r="B57" s="5"/>
      <c r="C57" s="5"/>
    </row>
    <row r="58" spans="1:9" ht="12.75" customHeight="1" x14ac:dyDescent="0.15">
      <c r="A58" s="5"/>
      <c r="B58" s="5"/>
      <c r="C58" s="5"/>
    </row>
    <row r="59" spans="1:9" ht="12.75" customHeight="1" x14ac:dyDescent="0.15">
      <c r="A59" s="5"/>
      <c r="B59" s="5"/>
      <c r="C59" s="5"/>
    </row>
    <row r="60" spans="1:9" ht="12.75" customHeight="1" x14ac:dyDescent="0.15">
      <c r="A60" s="5"/>
      <c r="B60" s="5"/>
      <c r="C60" s="5"/>
    </row>
    <row r="61" spans="1:9" ht="12.75" customHeight="1" x14ac:dyDescent="0.15">
      <c r="A61" s="5"/>
      <c r="B61" s="5"/>
      <c r="C61" s="5"/>
    </row>
    <row r="62" spans="1:9" ht="12.75" customHeight="1" x14ac:dyDescent="0.15">
      <c r="A62" s="5"/>
      <c r="B62" s="5"/>
      <c r="C62" s="5"/>
    </row>
    <row r="63" spans="1:9" ht="12.75" customHeight="1" x14ac:dyDescent="0.15">
      <c r="A63" s="5"/>
      <c r="B63" s="5"/>
      <c r="C63" s="5"/>
    </row>
    <row r="64" spans="1:9" ht="12.75" customHeight="1" x14ac:dyDescent="0.15">
      <c r="A64" s="5"/>
      <c r="B64" s="5"/>
      <c r="C64" s="5"/>
    </row>
    <row r="65" s="5" customFormat="1" ht="12.75" customHeight="1" x14ac:dyDescent="0.15"/>
    <row r="66" s="5" customFormat="1" ht="12.75" customHeight="1" x14ac:dyDescent="0.15"/>
    <row r="67" s="5" customFormat="1" ht="12.75" customHeight="1" x14ac:dyDescent="0.15"/>
    <row r="68" s="5" customFormat="1" ht="12.75" customHeight="1" x14ac:dyDescent="0.15"/>
    <row r="69" s="5" customFormat="1" ht="12.75" customHeight="1" x14ac:dyDescent="0.15"/>
    <row r="70" s="5" customFormat="1" ht="12.75" customHeight="1" x14ac:dyDescent="0.15"/>
    <row r="71" s="5" customFormat="1" ht="12.75" customHeight="1" x14ac:dyDescent="0.15"/>
    <row r="72" s="5" customFormat="1" ht="12.75" customHeight="1" x14ac:dyDescent="0.15"/>
    <row r="73" s="5" customFormat="1" ht="12.75" customHeight="1" x14ac:dyDescent="0.15"/>
    <row r="74" s="5" customFormat="1" ht="12.75" customHeight="1" x14ac:dyDescent="0.15"/>
    <row r="75" s="5" customFormat="1" ht="12.75" customHeight="1" x14ac:dyDescent="0.15"/>
    <row r="76" s="5" customFormat="1" ht="12.75" customHeight="1" x14ac:dyDescent="0.15"/>
    <row r="77" s="5" customFormat="1" ht="12.75" customHeight="1" x14ac:dyDescent="0.15"/>
    <row r="78" s="5" customFormat="1" ht="12.75" customHeight="1" x14ac:dyDescent="0.15"/>
    <row r="79" s="5" customFormat="1" ht="12.75" customHeight="1" x14ac:dyDescent="0.15"/>
    <row r="80" s="5" customFormat="1" ht="12.75" customHeight="1" x14ac:dyDescent="0.15"/>
    <row r="81" s="5" customFormat="1" ht="12.75" customHeight="1" x14ac:dyDescent="0.15"/>
    <row r="82" s="5" customFormat="1" ht="12.75" customHeight="1" x14ac:dyDescent="0.15"/>
    <row r="83" s="5" customFormat="1" ht="12.75" customHeight="1" x14ac:dyDescent="0.15"/>
    <row r="84" s="5" customFormat="1" ht="12.75" customHeight="1" x14ac:dyDescent="0.15"/>
    <row r="85" s="5" customFormat="1" ht="12.75" customHeight="1" x14ac:dyDescent="0.15"/>
    <row r="86" s="5" customFormat="1" ht="12.75" customHeight="1" x14ac:dyDescent="0.15"/>
    <row r="87" s="5" customFormat="1" ht="12.75" customHeight="1" x14ac:dyDescent="0.15"/>
    <row r="88" s="5" customFormat="1" ht="12.75" customHeight="1" x14ac:dyDescent="0.15"/>
    <row r="89" s="5" customFormat="1" ht="12.75" customHeight="1" x14ac:dyDescent="0.15"/>
    <row r="90" s="5" customFormat="1" ht="12.75" customHeight="1" x14ac:dyDescent="0.15"/>
    <row r="91" s="5" customFormat="1" ht="12.75" customHeight="1" x14ac:dyDescent="0.15"/>
    <row r="92" s="5" customFormat="1" ht="12.75" customHeight="1" x14ac:dyDescent="0.15"/>
    <row r="93" s="5" customFormat="1" ht="12.75" customHeight="1" x14ac:dyDescent="0.15"/>
    <row r="94" s="5" customFormat="1" ht="12.75" customHeight="1" x14ac:dyDescent="0.15"/>
  </sheetData>
  <mergeCells count="8">
    <mergeCell ref="A44:I44"/>
    <mergeCell ref="I3:I4"/>
    <mergeCell ref="B3:B4"/>
    <mergeCell ref="C3:E3"/>
    <mergeCell ref="F3:F4"/>
    <mergeCell ref="A3:A4"/>
    <mergeCell ref="G3:G4"/>
    <mergeCell ref="H3:H4"/>
  </mergeCells>
  <pageMargins left="0.78740157499999996" right="0.78740157499999996" top="0.984251969" bottom="0.984251969" header="0.4921259845" footer="0.4921259845"/>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9">
    <tabColor rgb="FF484D7A"/>
  </sheetPr>
  <dimension ref="A1:S50"/>
  <sheetViews>
    <sheetView zoomScaleNormal="100" workbookViewId="0"/>
  </sheetViews>
  <sheetFormatPr baseColWidth="10" defaultColWidth="11.42578125" defaultRowHeight="12.75" customHeight="1" x14ac:dyDescent="0.15"/>
  <cols>
    <col min="1" max="1" width="13.140625" style="18" customWidth="1"/>
    <col min="2" max="2" width="18.5703125" style="18" customWidth="1"/>
    <col min="3" max="3" width="8.85546875" style="18" bestFit="1" customWidth="1"/>
    <col min="4" max="4" width="9.28515625" style="18" customWidth="1"/>
    <col min="5" max="5" width="8.5703125" style="5" customWidth="1"/>
    <col min="6" max="6" width="10.7109375" style="5" customWidth="1"/>
    <col min="7" max="7" width="8.5703125" style="18" customWidth="1"/>
    <col min="8" max="9" width="8.5703125" style="5" customWidth="1"/>
    <col min="10" max="16384" width="11.42578125" style="5"/>
  </cols>
  <sheetData>
    <row r="1" spans="1:9" s="95" customFormat="1" ht="18" customHeight="1" x14ac:dyDescent="0.3">
      <c r="A1" s="509" t="s">
        <v>363</v>
      </c>
      <c r="B1" s="486"/>
      <c r="C1" s="486"/>
      <c r="D1" s="486"/>
      <c r="E1" s="486"/>
      <c r="F1" s="486"/>
      <c r="G1" s="486"/>
      <c r="H1" s="486"/>
      <c r="I1" s="486"/>
    </row>
    <row r="2" spans="1:9" ht="12.75" customHeight="1" thickBot="1" x14ac:dyDescent="0.2"/>
    <row r="3" spans="1:9" ht="13.5" customHeight="1" thickBot="1" x14ac:dyDescent="0.2">
      <c r="A3" s="993"/>
      <c r="B3" s="994"/>
      <c r="C3" s="995"/>
      <c r="D3" s="991" t="s">
        <v>199</v>
      </c>
      <c r="E3" s="989" t="s">
        <v>15</v>
      </c>
      <c r="F3" s="990"/>
      <c r="G3" s="987" t="s">
        <v>193</v>
      </c>
      <c r="H3" s="985" t="s">
        <v>200</v>
      </c>
      <c r="I3" s="971" t="s">
        <v>201</v>
      </c>
    </row>
    <row r="4" spans="1:9" ht="31.5" customHeight="1" thickBot="1" x14ac:dyDescent="0.2">
      <c r="A4" s="996"/>
      <c r="B4" s="997"/>
      <c r="C4" s="998"/>
      <c r="D4" s="992"/>
      <c r="E4" s="537" t="s">
        <v>0</v>
      </c>
      <c r="F4" s="538" t="s">
        <v>72</v>
      </c>
      <c r="G4" s="988"/>
      <c r="H4" s="986"/>
      <c r="I4" s="972"/>
    </row>
    <row r="5" spans="1:9" ht="12" customHeight="1" thickBot="1" x14ac:dyDescent="0.2">
      <c r="A5" s="999" t="s">
        <v>4</v>
      </c>
      <c r="B5" s="1000"/>
      <c r="C5" s="209" t="s">
        <v>8</v>
      </c>
      <c r="D5" s="103">
        <v>3030</v>
      </c>
      <c r="E5" s="103">
        <v>650</v>
      </c>
      <c r="F5" s="159" t="s">
        <v>18</v>
      </c>
      <c r="G5" s="210">
        <v>3740</v>
      </c>
      <c r="H5" s="115">
        <v>3020</v>
      </c>
      <c r="I5" s="211">
        <v>3120</v>
      </c>
    </row>
    <row r="6" spans="1:9" ht="12" customHeight="1" thickBot="1" x14ac:dyDescent="0.2">
      <c r="A6" s="1001"/>
      <c r="B6" s="1002"/>
      <c r="C6" s="220" t="s">
        <v>9</v>
      </c>
      <c r="D6" s="110">
        <v>3250</v>
      </c>
      <c r="E6" s="110">
        <v>860</v>
      </c>
      <c r="F6" s="510" t="s">
        <v>18</v>
      </c>
      <c r="G6" s="128">
        <v>4170</v>
      </c>
      <c r="H6" s="126">
        <v>3390</v>
      </c>
      <c r="I6" s="221">
        <v>3450</v>
      </c>
    </row>
    <row r="7" spans="1:9" ht="12" customHeight="1" thickBot="1" x14ac:dyDescent="0.2">
      <c r="A7" s="1003"/>
      <c r="B7" s="1004"/>
      <c r="C7" s="215" t="s">
        <v>42</v>
      </c>
      <c r="D7" s="216">
        <v>0.93</v>
      </c>
      <c r="E7" s="216">
        <v>0.75</v>
      </c>
      <c r="F7" s="159" t="s">
        <v>18</v>
      </c>
      <c r="G7" s="217">
        <v>0.9</v>
      </c>
      <c r="H7" s="218">
        <v>0.89</v>
      </c>
      <c r="I7" s="219">
        <v>0.91</v>
      </c>
    </row>
    <row r="8" spans="1:9" ht="12" customHeight="1" thickBot="1" x14ac:dyDescent="0.2">
      <c r="A8" s="976" t="s">
        <v>150</v>
      </c>
      <c r="B8" s="976" t="s">
        <v>151</v>
      </c>
      <c r="C8" s="220" t="s">
        <v>8</v>
      </c>
      <c r="D8" s="110">
        <v>2930</v>
      </c>
      <c r="E8" s="110">
        <v>540</v>
      </c>
      <c r="F8" s="510" t="s">
        <v>18</v>
      </c>
      <c r="G8" s="128">
        <v>3540</v>
      </c>
      <c r="H8" s="126">
        <v>2850</v>
      </c>
      <c r="I8" s="221">
        <v>2940</v>
      </c>
    </row>
    <row r="9" spans="1:9" ht="12" customHeight="1" thickBot="1" x14ac:dyDescent="0.2">
      <c r="A9" s="977"/>
      <c r="B9" s="977"/>
      <c r="C9" s="371" t="s">
        <v>9</v>
      </c>
      <c r="D9" s="106">
        <v>3100</v>
      </c>
      <c r="E9" s="106">
        <v>660</v>
      </c>
      <c r="F9" s="159" t="s">
        <v>18</v>
      </c>
      <c r="G9" s="131">
        <v>3830</v>
      </c>
      <c r="H9" s="129">
        <v>3070</v>
      </c>
      <c r="I9" s="379">
        <v>3110</v>
      </c>
    </row>
    <row r="10" spans="1:9" ht="12" customHeight="1" thickBot="1" x14ac:dyDescent="0.2">
      <c r="A10" s="977"/>
      <c r="B10" s="978"/>
      <c r="C10" s="372" t="s">
        <v>42</v>
      </c>
      <c r="D10" s="389">
        <v>0.94</v>
      </c>
      <c r="E10" s="389">
        <v>0.82</v>
      </c>
      <c r="F10" s="510" t="s">
        <v>18</v>
      </c>
      <c r="G10" s="390">
        <v>0.92</v>
      </c>
      <c r="H10" s="391">
        <v>0.93</v>
      </c>
      <c r="I10" s="392">
        <v>0.94</v>
      </c>
    </row>
    <row r="11" spans="1:9" ht="12" customHeight="1" thickBot="1" x14ac:dyDescent="0.2">
      <c r="A11" s="977"/>
      <c r="B11" s="979" t="s">
        <v>62</v>
      </c>
      <c r="C11" s="212" t="s">
        <v>8</v>
      </c>
      <c r="D11" s="105">
        <v>2930</v>
      </c>
      <c r="E11" s="105">
        <v>540</v>
      </c>
      <c r="F11" s="148" t="s">
        <v>18</v>
      </c>
      <c r="G11" s="112">
        <v>3540</v>
      </c>
      <c r="H11" s="121">
        <v>2850</v>
      </c>
      <c r="I11" s="213">
        <v>2940</v>
      </c>
    </row>
    <row r="12" spans="1:9" ht="12" customHeight="1" thickBot="1" x14ac:dyDescent="0.2">
      <c r="A12" s="977"/>
      <c r="B12" s="980"/>
      <c r="C12" s="222" t="s">
        <v>9</v>
      </c>
      <c r="D12" s="108">
        <v>3110</v>
      </c>
      <c r="E12" s="108">
        <v>660</v>
      </c>
      <c r="F12" s="166" t="s">
        <v>18</v>
      </c>
      <c r="G12" s="114">
        <v>3830</v>
      </c>
      <c r="H12" s="118">
        <v>3080</v>
      </c>
      <c r="I12" s="223">
        <v>3110</v>
      </c>
    </row>
    <row r="13" spans="1:9" ht="12" customHeight="1" thickBot="1" x14ac:dyDescent="0.2">
      <c r="A13" s="978"/>
      <c r="B13" s="981"/>
      <c r="C13" s="380" t="s">
        <v>42</v>
      </c>
      <c r="D13" s="374">
        <v>0.94</v>
      </c>
      <c r="E13" s="374">
        <v>0.82</v>
      </c>
      <c r="F13" s="375" t="s">
        <v>18</v>
      </c>
      <c r="G13" s="376">
        <v>0.92</v>
      </c>
      <c r="H13" s="377">
        <v>0.93</v>
      </c>
      <c r="I13" s="378">
        <v>0.94</v>
      </c>
    </row>
    <row r="14" spans="1:9" ht="12" customHeight="1" thickBot="1" x14ac:dyDescent="0.2">
      <c r="A14" s="973" t="s">
        <v>152</v>
      </c>
      <c r="B14" s="976" t="s">
        <v>154</v>
      </c>
      <c r="C14" s="373" t="s">
        <v>8</v>
      </c>
      <c r="D14" s="385">
        <v>3180</v>
      </c>
      <c r="E14" s="385">
        <v>790</v>
      </c>
      <c r="F14" s="385">
        <v>280</v>
      </c>
      <c r="G14" s="386">
        <v>4030</v>
      </c>
      <c r="H14" s="387">
        <v>3280</v>
      </c>
      <c r="I14" s="388">
        <v>3380</v>
      </c>
    </row>
    <row r="15" spans="1:9" ht="12" customHeight="1" thickBot="1" x14ac:dyDescent="0.2">
      <c r="A15" s="974"/>
      <c r="B15" s="977"/>
      <c r="C15" s="371" t="s">
        <v>9</v>
      </c>
      <c r="D15" s="106">
        <v>3300</v>
      </c>
      <c r="E15" s="106">
        <v>930</v>
      </c>
      <c r="F15" s="106">
        <v>380</v>
      </c>
      <c r="G15" s="131">
        <v>4290</v>
      </c>
      <c r="H15" s="129">
        <v>3500</v>
      </c>
      <c r="I15" s="379">
        <v>3560</v>
      </c>
    </row>
    <row r="16" spans="1:9" ht="12" customHeight="1" thickBot="1" x14ac:dyDescent="0.2">
      <c r="A16" s="974"/>
      <c r="B16" s="978"/>
      <c r="C16" s="372" t="s">
        <v>42</v>
      </c>
      <c r="D16" s="389">
        <v>0.96</v>
      </c>
      <c r="E16" s="389">
        <v>0.85</v>
      </c>
      <c r="F16" s="389">
        <v>0.74</v>
      </c>
      <c r="G16" s="390">
        <v>0.94</v>
      </c>
      <c r="H16" s="391">
        <v>0.93</v>
      </c>
      <c r="I16" s="392">
        <v>0.95</v>
      </c>
    </row>
    <row r="17" spans="1:19" s="13" customFormat="1" ht="12" customHeight="1" thickBot="1" x14ac:dyDescent="0.2">
      <c r="A17" s="974"/>
      <c r="B17" s="979" t="s">
        <v>156</v>
      </c>
      <c r="C17" s="212" t="s">
        <v>8</v>
      </c>
      <c r="D17" s="200">
        <v>3800</v>
      </c>
      <c r="E17" s="200">
        <v>960</v>
      </c>
      <c r="F17" s="200">
        <v>490</v>
      </c>
      <c r="G17" s="202">
        <v>4840</v>
      </c>
      <c r="H17" s="203">
        <v>3950</v>
      </c>
      <c r="I17" s="214">
        <v>4070</v>
      </c>
      <c r="J17" s="5"/>
      <c r="K17" s="5"/>
      <c r="L17" s="5"/>
      <c r="M17" s="5"/>
      <c r="N17" s="5"/>
      <c r="O17" s="5"/>
      <c r="P17" s="5"/>
      <c r="Q17" s="5"/>
      <c r="R17" s="5"/>
      <c r="S17" s="5"/>
    </row>
    <row r="18" spans="1:19" s="13" customFormat="1" ht="12" customHeight="1" thickBot="1" x14ac:dyDescent="0.2">
      <c r="A18" s="974"/>
      <c r="B18" s="980"/>
      <c r="C18" s="222" t="s">
        <v>9</v>
      </c>
      <c r="D18" s="192">
        <v>3890</v>
      </c>
      <c r="E18" s="192">
        <v>1220</v>
      </c>
      <c r="F18" s="192">
        <v>710</v>
      </c>
      <c r="G18" s="194">
        <v>5190</v>
      </c>
      <c r="H18" s="195">
        <v>4260</v>
      </c>
      <c r="I18" s="224">
        <v>4340</v>
      </c>
      <c r="J18" s="5"/>
      <c r="K18" s="5"/>
      <c r="L18" s="5"/>
      <c r="M18" s="5"/>
      <c r="N18" s="5"/>
      <c r="O18" s="5"/>
      <c r="P18" s="5"/>
      <c r="Q18" s="5"/>
      <c r="R18" s="5"/>
      <c r="S18" s="5"/>
    </row>
    <row r="19" spans="1:19" s="13" customFormat="1" ht="12" customHeight="1" thickBot="1" x14ac:dyDescent="0.2">
      <c r="A19" s="974"/>
      <c r="B19" s="981"/>
      <c r="C19" s="380" t="s">
        <v>42</v>
      </c>
      <c r="D19" s="381">
        <v>0.98</v>
      </c>
      <c r="E19" s="381">
        <v>0.79</v>
      </c>
      <c r="F19" s="381">
        <v>0.7</v>
      </c>
      <c r="G19" s="382">
        <v>0.93</v>
      </c>
      <c r="H19" s="383">
        <v>0.93</v>
      </c>
      <c r="I19" s="384">
        <v>0.94</v>
      </c>
      <c r="J19" s="5"/>
      <c r="K19" s="5"/>
      <c r="L19" s="5"/>
      <c r="M19" s="5"/>
      <c r="N19" s="5"/>
      <c r="O19" s="5"/>
      <c r="P19" s="5"/>
      <c r="Q19" s="5"/>
      <c r="R19" s="5"/>
      <c r="S19" s="5"/>
    </row>
    <row r="20" spans="1:19" s="13" customFormat="1" ht="12" customHeight="1" thickBot="1" x14ac:dyDescent="0.2">
      <c r="A20" s="974"/>
      <c r="B20" s="982" t="s">
        <v>153</v>
      </c>
      <c r="C20" s="222" t="s">
        <v>8</v>
      </c>
      <c r="D20" s="192">
        <v>3080</v>
      </c>
      <c r="E20" s="192">
        <v>760</v>
      </c>
      <c r="F20" s="192">
        <v>250</v>
      </c>
      <c r="G20" s="194">
        <v>3890</v>
      </c>
      <c r="H20" s="195">
        <v>3160</v>
      </c>
      <c r="I20" s="224">
        <v>3260</v>
      </c>
      <c r="J20" s="5"/>
      <c r="K20" s="5"/>
      <c r="L20" s="5"/>
      <c r="M20" s="5"/>
      <c r="N20" s="5"/>
      <c r="O20" s="5"/>
      <c r="P20" s="5"/>
      <c r="Q20" s="5"/>
      <c r="R20" s="5"/>
      <c r="S20" s="5"/>
    </row>
    <row r="21" spans="1:19" s="13" customFormat="1" ht="12" customHeight="1" thickBot="1" x14ac:dyDescent="0.2">
      <c r="A21" s="974"/>
      <c r="B21" s="983"/>
      <c r="C21" s="212" t="s">
        <v>9</v>
      </c>
      <c r="D21" s="200">
        <v>3170</v>
      </c>
      <c r="E21" s="200">
        <v>870</v>
      </c>
      <c r="F21" s="200">
        <v>310</v>
      </c>
      <c r="G21" s="202">
        <v>4090</v>
      </c>
      <c r="H21" s="203">
        <v>3340</v>
      </c>
      <c r="I21" s="214">
        <v>3390</v>
      </c>
      <c r="J21" s="5"/>
      <c r="K21" s="5"/>
      <c r="L21" s="5"/>
      <c r="M21" s="5"/>
      <c r="N21" s="5"/>
      <c r="O21" s="5"/>
      <c r="P21" s="5"/>
      <c r="Q21" s="5"/>
      <c r="R21" s="5"/>
      <c r="S21" s="5"/>
    </row>
    <row r="22" spans="1:19" s="13" customFormat="1" ht="12" customHeight="1" thickBot="1" x14ac:dyDescent="0.2">
      <c r="A22" s="975"/>
      <c r="B22" s="984"/>
      <c r="C22" s="393" t="s">
        <v>42</v>
      </c>
      <c r="D22" s="394">
        <v>0.97</v>
      </c>
      <c r="E22" s="394">
        <v>0.87</v>
      </c>
      <c r="F22" s="394">
        <v>0.8</v>
      </c>
      <c r="G22" s="395">
        <v>0.95</v>
      </c>
      <c r="H22" s="396">
        <v>0.95</v>
      </c>
      <c r="I22" s="397">
        <v>0.96</v>
      </c>
      <c r="J22" s="5"/>
      <c r="K22" s="5"/>
      <c r="L22" s="5"/>
      <c r="M22" s="5"/>
      <c r="N22" s="5"/>
      <c r="O22" s="5"/>
      <c r="P22" s="5"/>
      <c r="Q22" s="5"/>
      <c r="R22" s="5"/>
      <c r="S22" s="5"/>
    </row>
    <row r="23" spans="1:19" ht="12" customHeight="1" x14ac:dyDescent="0.25">
      <c r="A23" s="45"/>
      <c r="B23" s="45"/>
      <c r="C23" s="45"/>
      <c r="D23" s="45"/>
      <c r="E23" s="45"/>
      <c r="F23" s="45"/>
      <c r="G23" s="45"/>
      <c r="H23" s="45"/>
      <c r="I23" s="57" t="s">
        <v>213</v>
      </c>
    </row>
    <row r="24" spans="1:19" ht="12" customHeight="1" x14ac:dyDescent="0.25">
      <c r="A24" s="563" t="s">
        <v>229</v>
      </c>
      <c r="B24" s="41"/>
      <c r="C24" s="45"/>
      <c r="D24" s="45"/>
      <c r="E24" s="45"/>
      <c r="F24" s="45"/>
      <c r="G24" s="45"/>
      <c r="H24" s="45"/>
      <c r="I24" s="45"/>
    </row>
    <row r="25" spans="1:19" ht="12" customHeight="1" x14ac:dyDescent="0.25">
      <c r="A25" s="563" t="s">
        <v>233</v>
      </c>
      <c r="B25" s="41"/>
      <c r="C25" s="35"/>
      <c r="D25" s="37"/>
      <c r="E25" s="37"/>
      <c r="F25" s="37"/>
      <c r="G25" s="37"/>
      <c r="H25" s="37"/>
      <c r="I25" s="37"/>
    </row>
    <row r="26" spans="1:19" ht="12" customHeight="1" x14ac:dyDescent="0.25">
      <c r="A26" s="559" t="s">
        <v>343</v>
      </c>
      <c r="B26" s="34"/>
      <c r="C26" s="46"/>
      <c r="D26" s="35"/>
      <c r="E26" s="35"/>
      <c r="F26" s="35"/>
      <c r="G26" s="35"/>
      <c r="H26" s="35"/>
      <c r="I26" s="37"/>
    </row>
    <row r="27" spans="1:19" ht="12" customHeight="1" x14ac:dyDescent="0.25">
      <c r="A27" s="365" t="s">
        <v>217</v>
      </c>
      <c r="B27" s="42"/>
      <c r="C27" s="44"/>
      <c r="D27" s="44"/>
      <c r="E27" s="37"/>
      <c r="F27" s="37"/>
      <c r="G27" s="44"/>
      <c r="H27" s="37"/>
      <c r="I27" s="37"/>
    </row>
    <row r="36" spans="4:9" ht="12.75" customHeight="1" x14ac:dyDescent="0.15">
      <c r="E36" s="18"/>
      <c r="F36" s="18"/>
    </row>
    <row r="37" spans="4:9" ht="12.75" customHeight="1" x14ac:dyDescent="0.15">
      <c r="D37" s="529"/>
      <c r="E37" s="529"/>
      <c r="F37" s="529"/>
      <c r="G37" s="529"/>
      <c r="H37" s="59"/>
      <c r="I37" s="59"/>
    </row>
    <row r="38" spans="4:9" ht="12.75" customHeight="1" x14ac:dyDescent="0.15">
      <c r="D38" s="529"/>
      <c r="E38" s="529"/>
      <c r="F38" s="529"/>
      <c r="G38" s="529"/>
      <c r="H38" s="59"/>
      <c r="I38" s="59"/>
    </row>
    <row r="39" spans="4:9" ht="12.75" customHeight="1" x14ac:dyDescent="0.15">
      <c r="D39" s="529"/>
      <c r="E39" s="529"/>
      <c r="F39" s="529"/>
      <c r="G39" s="529"/>
      <c r="H39" s="59"/>
      <c r="I39" s="59"/>
    </row>
    <row r="40" spans="4:9" ht="12.75" customHeight="1" x14ac:dyDescent="0.15">
      <c r="D40" s="529"/>
      <c r="E40" s="529"/>
      <c r="F40" s="529"/>
      <c r="G40" s="529"/>
      <c r="H40" s="59"/>
      <c r="I40" s="59"/>
    </row>
    <row r="41" spans="4:9" ht="12.75" customHeight="1" x14ac:dyDescent="0.15">
      <c r="D41" s="529"/>
      <c r="E41" s="529"/>
      <c r="F41" s="529"/>
      <c r="G41" s="529"/>
      <c r="H41" s="59"/>
      <c r="I41" s="59"/>
    </row>
    <row r="42" spans="4:9" ht="12.75" customHeight="1" x14ac:dyDescent="0.15">
      <c r="D42" s="529"/>
      <c r="E42" s="529"/>
      <c r="F42" s="529"/>
      <c r="G42" s="529"/>
      <c r="H42" s="59"/>
      <c r="I42" s="59"/>
    </row>
    <row r="44" spans="4:9" ht="12.75" customHeight="1" x14ac:dyDescent="0.15">
      <c r="D44" s="530"/>
      <c r="E44" s="530"/>
      <c r="F44" s="530"/>
      <c r="G44" s="530"/>
      <c r="H44" s="530"/>
      <c r="I44" s="530"/>
    </row>
    <row r="45" spans="4:9" ht="12.75" customHeight="1" x14ac:dyDescent="0.15">
      <c r="D45" s="530"/>
      <c r="E45" s="530"/>
      <c r="F45" s="530"/>
      <c r="G45" s="530"/>
      <c r="H45" s="530"/>
      <c r="I45" s="530"/>
    </row>
    <row r="46" spans="4:9" ht="12.75" customHeight="1" x14ac:dyDescent="0.15">
      <c r="D46" s="530"/>
      <c r="E46" s="530"/>
      <c r="F46" s="530"/>
      <c r="G46" s="530"/>
      <c r="H46" s="530"/>
      <c r="I46" s="530"/>
    </row>
    <row r="47" spans="4:9" ht="12.75" customHeight="1" x14ac:dyDescent="0.15">
      <c r="D47" s="530"/>
      <c r="E47" s="530"/>
      <c r="F47" s="530"/>
      <c r="G47" s="530"/>
      <c r="H47" s="530"/>
      <c r="I47" s="530"/>
    </row>
    <row r="48" spans="4:9" ht="12.75" customHeight="1" x14ac:dyDescent="0.15">
      <c r="D48" s="530"/>
      <c r="E48" s="530"/>
      <c r="F48" s="530"/>
      <c r="G48" s="530"/>
      <c r="H48" s="530"/>
      <c r="I48" s="530"/>
    </row>
    <row r="49" spans="4:9" ht="12.75" customHeight="1" x14ac:dyDescent="0.15">
      <c r="D49" s="530"/>
      <c r="E49" s="530"/>
      <c r="F49" s="530"/>
      <c r="G49" s="530"/>
      <c r="H49" s="530"/>
      <c r="I49" s="530"/>
    </row>
    <row r="50" spans="4:9" ht="12.75" customHeight="1" x14ac:dyDescent="0.15">
      <c r="D50" s="530"/>
      <c r="E50" s="530"/>
      <c r="F50" s="530"/>
      <c r="G50" s="530"/>
      <c r="H50" s="530"/>
      <c r="I50" s="530"/>
    </row>
  </sheetData>
  <mergeCells count="14">
    <mergeCell ref="I3:I4"/>
    <mergeCell ref="A14:A22"/>
    <mergeCell ref="B14:B16"/>
    <mergeCell ref="B17:B19"/>
    <mergeCell ref="B20:B22"/>
    <mergeCell ref="H3:H4"/>
    <mergeCell ref="G3:G4"/>
    <mergeCell ref="E3:F3"/>
    <mergeCell ref="D3:D4"/>
    <mergeCell ref="A3:C4"/>
    <mergeCell ref="A5:B7"/>
    <mergeCell ref="A8:A13"/>
    <mergeCell ref="B8:B10"/>
    <mergeCell ref="B11:B13"/>
  </mergeCells>
  <pageMargins left="0.78740157499999996" right="0.78740157499999996" top="0.984251969" bottom="0.984251969" header="0.4921259845" footer="0.4921259845"/>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0">
    <tabColor rgb="FF484D7A"/>
  </sheetPr>
  <dimension ref="A1:T27"/>
  <sheetViews>
    <sheetView zoomScaleNormal="100" workbookViewId="0"/>
  </sheetViews>
  <sheetFormatPr baseColWidth="10" defaultColWidth="11.42578125" defaultRowHeight="12.75" customHeight="1" x14ac:dyDescent="0.15"/>
  <cols>
    <col min="1" max="1" width="13.140625" style="18" customWidth="1"/>
    <col min="2" max="2" width="18.5703125" style="18" customWidth="1"/>
    <col min="3" max="3" width="8.85546875" style="18" bestFit="1" customWidth="1"/>
    <col min="4" max="4" width="9.28515625" style="18" customWidth="1"/>
    <col min="5" max="5" width="8.5703125" style="5" customWidth="1"/>
    <col min="6" max="6" width="10.7109375" style="5" customWidth="1"/>
    <col min="7" max="7" width="8.5703125" style="18" customWidth="1"/>
    <col min="8" max="9" width="8.5703125" style="5" customWidth="1"/>
    <col min="10" max="16384" width="11.42578125" style="5"/>
  </cols>
  <sheetData>
    <row r="1" spans="1:10" s="95" customFormat="1" ht="18.75" customHeight="1" x14ac:dyDescent="0.3">
      <c r="A1" s="486" t="s">
        <v>364</v>
      </c>
      <c r="B1" s="486"/>
      <c r="C1" s="486"/>
      <c r="D1" s="486"/>
      <c r="E1" s="486"/>
      <c r="F1" s="486"/>
      <c r="G1" s="486"/>
      <c r="H1" s="486"/>
      <c r="I1" s="486"/>
    </row>
    <row r="2" spans="1:10" ht="12.75" customHeight="1" thickBot="1" x14ac:dyDescent="0.2"/>
    <row r="3" spans="1:10" ht="18" customHeight="1" thickBot="1" x14ac:dyDescent="0.2">
      <c r="A3" s="993"/>
      <c r="B3" s="994"/>
      <c r="C3" s="995"/>
      <c r="D3" s="991" t="s">
        <v>199</v>
      </c>
      <c r="E3" s="989" t="s">
        <v>15</v>
      </c>
      <c r="F3" s="990"/>
      <c r="G3" s="987" t="s">
        <v>193</v>
      </c>
      <c r="H3" s="985" t="s">
        <v>200</v>
      </c>
      <c r="I3" s="971" t="s">
        <v>201</v>
      </c>
    </row>
    <row r="4" spans="1:10" ht="22.5" customHeight="1" thickBot="1" x14ac:dyDescent="0.2">
      <c r="A4" s="996"/>
      <c r="B4" s="997"/>
      <c r="C4" s="998"/>
      <c r="D4" s="992"/>
      <c r="E4" s="537" t="s">
        <v>0</v>
      </c>
      <c r="F4" s="538" t="s">
        <v>72</v>
      </c>
      <c r="G4" s="988"/>
      <c r="H4" s="986"/>
      <c r="I4" s="972"/>
    </row>
    <row r="5" spans="1:10" ht="12" customHeight="1" thickBot="1" x14ac:dyDescent="0.2">
      <c r="A5" s="999" t="s">
        <v>4</v>
      </c>
      <c r="B5" s="1000"/>
      <c r="C5" s="209" t="s">
        <v>8</v>
      </c>
      <c r="D5" s="103">
        <v>2860</v>
      </c>
      <c r="E5" s="103">
        <v>650</v>
      </c>
      <c r="F5" s="159" t="s">
        <v>18</v>
      </c>
      <c r="G5" s="210">
        <v>3570</v>
      </c>
      <c r="H5" s="115">
        <v>2790</v>
      </c>
      <c r="I5" s="211">
        <v>2940</v>
      </c>
    </row>
    <row r="6" spans="1:10" ht="12" customHeight="1" thickBot="1" x14ac:dyDescent="0.2">
      <c r="A6" s="1001"/>
      <c r="B6" s="1002"/>
      <c r="C6" s="220" t="s">
        <v>9</v>
      </c>
      <c r="D6" s="110">
        <v>3040</v>
      </c>
      <c r="E6" s="110">
        <v>890</v>
      </c>
      <c r="F6" s="510" t="s">
        <v>18</v>
      </c>
      <c r="G6" s="128">
        <v>3980</v>
      </c>
      <c r="H6" s="126">
        <v>3120</v>
      </c>
      <c r="I6" s="221">
        <v>3210</v>
      </c>
    </row>
    <row r="7" spans="1:10" ht="12" customHeight="1" thickBot="1" x14ac:dyDescent="0.2">
      <c r="A7" s="1003"/>
      <c r="B7" s="1004"/>
      <c r="C7" s="215" t="s">
        <v>42</v>
      </c>
      <c r="D7" s="216">
        <v>0.94</v>
      </c>
      <c r="E7" s="216">
        <v>0.74</v>
      </c>
      <c r="F7" s="159" t="s">
        <v>18</v>
      </c>
      <c r="G7" s="217">
        <v>0.9</v>
      </c>
      <c r="H7" s="218">
        <v>0.89</v>
      </c>
      <c r="I7" s="219">
        <v>0.92</v>
      </c>
    </row>
    <row r="8" spans="1:10" ht="12" customHeight="1" thickBot="1" x14ac:dyDescent="0.2">
      <c r="A8" s="976" t="s">
        <v>150</v>
      </c>
      <c r="B8" s="976" t="s">
        <v>151</v>
      </c>
      <c r="C8" s="220" t="s">
        <v>8</v>
      </c>
      <c r="D8" s="110">
        <v>2770</v>
      </c>
      <c r="E8" s="110">
        <v>510</v>
      </c>
      <c r="F8" s="510" t="s">
        <v>18</v>
      </c>
      <c r="G8" s="128">
        <v>3340</v>
      </c>
      <c r="H8" s="126">
        <v>2590</v>
      </c>
      <c r="I8" s="221">
        <v>2750</v>
      </c>
      <c r="J8" s="370"/>
    </row>
    <row r="9" spans="1:10" ht="12" customHeight="1" thickBot="1" x14ac:dyDescent="0.2">
      <c r="A9" s="977"/>
      <c r="B9" s="977"/>
      <c r="C9" s="371" t="s">
        <v>9</v>
      </c>
      <c r="D9" s="106">
        <v>2960</v>
      </c>
      <c r="E9" s="106">
        <v>700</v>
      </c>
      <c r="F9" s="159" t="s">
        <v>18</v>
      </c>
      <c r="G9" s="131">
        <v>3720</v>
      </c>
      <c r="H9" s="129">
        <v>2880</v>
      </c>
      <c r="I9" s="379">
        <v>2970</v>
      </c>
      <c r="J9" s="370"/>
    </row>
    <row r="10" spans="1:10" ht="12" customHeight="1" thickBot="1" x14ac:dyDescent="0.2">
      <c r="A10" s="977"/>
      <c r="B10" s="978"/>
      <c r="C10" s="372" t="s">
        <v>42</v>
      </c>
      <c r="D10" s="389">
        <v>0.93</v>
      </c>
      <c r="E10" s="389">
        <v>0.73</v>
      </c>
      <c r="F10" s="510" t="s">
        <v>18</v>
      </c>
      <c r="G10" s="390">
        <v>0.9</v>
      </c>
      <c r="H10" s="391">
        <v>0.9</v>
      </c>
      <c r="I10" s="392">
        <v>0.93</v>
      </c>
      <c r="J10" s="370"/>
    </row>
    <row r="11" spans="1:10" ht="12" customHeight="1" thickBot="1" x14ac:dyDescent="0.2">
      <c r="A11" s="977"/>
      <c r="B11" s="979" t="s">
        <v>62</v>
      </c>
      <c r="C11" s="212" t="s">
        <v>8</v>
      </c>
      <c r="D11" s="105">
        <v>2770</v>
      </c>
      <c r="E11" s="105">
        <v>510</v>
      </c>
      <c r="F11" s="148" t="s">
        <v>18</v>
      </c>
      <c r="G11" s="112">
        <v>3340</v>
      </c>
      <c r="H11" s="121">
        <v>2590</v>
      </c>
      <c r="I11" s="213">
        <v>2750</v>
      </c>
      <c r="J11" s="370"/>
    </row>
    <row r="12" spans="1:10" ht="12" customHeight="1" thickBot="1" x14ac:dyDescent="0.2">
      <c r="A12" s="977"/>
      <c r="B12" s="980"/>
      <c r="C12" s="222" t="s">
        <v>9</v>
      </c>
      <c r="D12" s="108">
        <v>2960</v>
      </c>
      <c r="E12" s="108">
        <v>700</v>
      </c>
      <c r="F12" s="166" t="s">
        <v>18</v>
      </c>
      <c r="G12" s="114">
        <v>3720</v>
      </c>
      <c r="H12" s="118">
        <v>2880</v>
      </c>
      <c r="I12" s="223">
        <v>2970</v>
      </c>
      <c r="J12" s="370"/>
    </row>
    <row r="13" spans="1:10" ht="12" customHeight="1" thickBot="1" x14ac:dyDescent="0.2">
      <c r="A13" s="978"/>
      <c r="B13" s="981"/>
      <c r="C13" s="380" t="s">
        <v>42</v>
      </c>
      <c r="D13" s="374">
        <v>0.93</v>
      </c>
      <c r="E13" s="374">
        <v>0.73</v>
      </c>
      <c r="F13" s="375" t="s">
        <v>18</v>
      </c>
      <c r="G13" s="376">
        <v>0.9</v>
      </c>
      <c r="H13" s="377">
        <v>0.9</v>
      </c>
      <c r="I13" s="378">
        <v>0.93</v>
      </c>
      <c r="J13" s="370"/>
    </row>
    <row r="14" spans="1:10" ht="12" customHeight="1" thickBot="1" x14ac:dyDescent="0.2">
      <c r="A14" s="973" t="s">
        <v>152</v>
      </c>
      <c r="B14" s="976" t="s">
        <v>154</v>
      </c>
      <c r="C14" s="373" t="s">
        <v>8</v>
      </c>
      <c r="D14" s="385">
        <v>2930</v>
      </c>
      <c r="E14" s="385">
        <v>760</v>
      </c>
      <c r="F14" s="385">
        <v>260</v>
      </c>
      <c r="G14" s="386">
        <v>3740</v>
      </c>
      <c r="H14" s="387">
        <v>2930</v>
      </c>
      <c r="I14" s="388">
        <v>3070</v>
      </c>
    </row>
    <row r="15" spans="1:10" ht="12" customHeight="1" thickBot="1" x14ac:dyDescent="0.2">
      <c r="A15" s="974"/>
      <c r="B15" s="977"/>
      <c r="C15" s="371" t="s">
        <v>9</v>
      </c>
      <c r="D15" s="106">
        <v>3050</v>
      </c>
      <c r="E15" s="106">
        <v>910</v>
      </c>
      <c r="F15" s="106">
        <v>340</v>
      </c>
      <c r="G15" s="131">
        <v>4020</v>
      </c>
      <c r="H15" s="129">
        <v>3160</v>
      </c>
      <c r="I15" s="379">
        <v>3240</v>
      </c>
    </row>
    <row r="16" spans="1:10" ht="12" customHeight="1" thickBot="1" x14ac:dyDescent="0.2">
      <c r="A16" s="974"/>
      <c r="B16" s="978"/>
      <c r="C16" s="372" t="s">
        <v>42</v>
      </c>
      <c r="D16" s="389">
        <v>0.96</v>
      </c>
      <c r="E16" s="389">
        <v>0.83</v>
      </c>
      <c r="F16" s="389">
        <v>0.77</v>
      </c>
      <c r="G16" s="390">
        <v>0.93</v>
      </c>
      <c r="H16" s="391">
        <v>0.93</v>
      </c>
      <c r="I16" s="392">
        <v>0.95</v>
      </c>
    </row>
    <row r="17" spans="1:20" s="13" customFormat="1" ht="12" customHeight="1" thickBot="1" x14ac:dyDescent="0.2">
      <c r="A17" s="974"/>
      <c r="B17" s="979" t="s">
        <v>156</v>
      </c>
      <c r="C17" s="212" t="s">
        <v>8</v>
      </c>
      <c r="D17" s="200">
        <v>3750</v>
      </c>
      <c r="E17" s="200">
        <v>980</v>
      </c>
      <c r="F17" s="200">
        <v>490</v>
      </c>
      <c r="G17" s="202">
        <v>4820</v>
      </c>
      <c r="H17" s="203">
        <v>3780</v>
      </c>
      <c r="I17" s="214">
        <v>3890</v>
      </c>
      <c r="J17" s="5"/>
      <c r="K17" s="5"/>
      <c r="L17" s="5"/>
      <c r="M17" s="5"/>
      <c r="N17" s="5"/>
      <c r="O17" s="5"/>
      <c r="P17" s="5"/>
      <c r="Q17" s="5"/>
      <c r="R17" s="5"/>
      <c r="S17" s="5"/>
      <c r="T17" s="5"/>
    </row>
    <row r="18" spans="1:20" s="13" customFormat="1" ht="12" customHeight="1" thickBot="1" x14ac:dyDescent="0.2">
      <c r="A18" s="974"/>
      <c r="B18" s="980"/>
      <c r="C18" s="222" t="s">
        <v>9</v>
      </c>
      <c r="D18" s="192">
        <v>4010</v>
      </c>
      <c r="E18" s="192">
        <v>1220</v>
      </c>
      <c r="F18" s="192">
        <v>710</v>
      </c>
      <c r="G18" s="194">
        <v>5310</v>
      </c>
      <c r="H18" s="195">
        <v>4190</v>
      </c>
      <c r="I18" s="224">
        <v>4250</v>
      </c>
      <c r="J18" s="5"/>
      <c r="K18" s="5"/>
      <c r="L18" s="5"/>
      <c r="M18" s="5"/>
      <c r="N18" s="5"/>
      <c r="O18" s="5"/>
      <c r="P18" s="5"/>
      <c r="Q18" s="5"/>
      <c r="R18" s="5"/>
      <c r="S18" s="5"/>
      <c r="T18" s="5"/>
    </row>
    <row r="19" spans="1:20" s="13" customFormat="1" ht="12" customHeight="1" thickBot="1" x14ac:dyDescent="0.2">
      <c r="A19" s="974"/>
      <c r="B19" s="981"/>
      <c r="C19" s="380" t="s">
        <v>42</v>
      </c>
      <c r="D19" s="381">
        <v>0.94</v>
      </c>
      <c r="E19" s="381">
        <v>0.8</v>
      </c>
      <c r="F19" s="381">
        <v>0.69</v>
      </c>
      <c r="G19" s="382">
        <v>0.91</v>
      </c>
      <c r="H19" s="383">
        <v>0.9</v>
      </c>
      <c r="I19" s="384">
        <v>0.91</v>
      </c>
      <c r="J19" s="5"/>
      <c r="K19" s="5"/>
      <c r="L19" s="5"/>
      <c r="M19" s="5"/>
      <c r="N19" s="5"/>
      <c r="O19" s="5"/>
      <c r="P19" s="5"/>
      <c r="Q19" s="5"/>
      <c r="R19" s="5"/>
      <c r="S19" s="5"/>
      <c r="T19" s="5"/>
    </row>
    <row r="20" spans="1:20" s="13" customFormat="1" ht="12" customHeight="1" thickBot="1" x14ac:dyDescent="0.2">
      <c r="A20" s="974"/>
      <c r="B20" s="982" t="s">
        <v>153</v>
      </c>
      <c r="C20" s="222" t="s">
        <v>8</v>
      </c>
      <c r="D20" s="192">
        <v>2900</v>
      </c>
      <c r="E20" s="192">
        <v>750</v>
      </c>
      <c r="F20" s="192">
        <v>250</v>
      </c>
      <c r="G20" s="194">
        <v>3700</v>
      </c>
      <c r="H20" s="195">
        <v>2900</v>
      </c>
      <c r="I20" s="224">
        <v>3040</v>
      </c>
      <c r="J20" s="5"/>
      <c r="K20" s="5"/>
      <c r="L20" s="5"/>
      <c r="M20" s="5"/>
      <c r="N20" s="5"/>
      <c r="O20" s="5"/>
      <c r="P20" s="5"/>
      <c r="Q20" s="5"/>
      <c r="R20" s="5"/>
      <c r="S20" s="5"/>
      <c r="T20" s="5"/>
    </row>
    <row r="21" spans="1:20" s="13" customFormat="1" ht="12" customHeight="1" thickBot="1" x14ac:dyDescent="0.2">
      <c r="A21" s="974"/>
      <c r="B21" s="983"/>
      <c r="C21" s="212" t="s">
        <v>9</v>
      </c>
      <c r="D21" s="200">
        <v>3000</v>
      </c>
      <c r="E21" s="200">
        <v>890</v>
      </c>
      <c r="F21" s="200">
        <v>320</v>
      </c>
      <c r="G21" s="202">
        <v>3940</v>
      </c>
      <c r="H21" s="203">
        <v>3100</v>
      </c>
      <c r="I21" s="214">
        <v>3180</v>
      </c>
      <c r="J21" s="5"/>
      <c r="K21" s="5"/>
      <c r="L21" s="5"/>
      <c r="M21" s="5"/>
      <c r="N21" s="5"/>
      <c r="O21" s="5"/>
      <c r="P21" s="5"/>
      <c r="Q21" s="5"/>
      <c r="R21" s="5"/>
      <c r="S21" s="5"/>
      <c r="T21" s="5"/>
    </row>
    <row r="22" spans="1:20" s="13" customFormat="1" ht="12" customHeight="1" thickBot="1" x14ac:dyDescent="0.2">
      <c r="A22" s="975"/>
      <c r="B22" s="984"/>
      <c r="C22" s="393" t="s">
        <v>42</v>
      </c>
      <c r="D22" s="394">
        <v>0.97</v>
      </c>
      <c r="E22" s="394">
        <v>0.84</v>
      </c>
      <c r="F22" s="394">
        <v>0.79</v>
      </c>
      <c r="G22" s="395">
        <v>0.94</v>
      </c>
      <c r="H22" s="396">
        <v>0.94</v>
      </c>
      <c r="I22" s="397">
        <v>0.96</v>
      </c>
      <c r="J22" s="5"/>
      <c r="K22" s="5"/>
      <c r="L22" s="5"/>
      <c r="M22" s="5"/>
      <c r="N22" s="5"/>
      <c r="O22" s="5"/>
      <c r="P22" s="5"/>
      <c r="Q22" s="5"/>
      <c r="R22" s="5"/>
      <c r="S22" s="5"/>
      <c r="T22" s="5"/>
    </row>
    <row r="23" spans="1:20" ht="12" customHeight="1" x14ac:dyDescent="0.25">
      <c r="A23" s="45"/>
      <c r="B23" s="45"/>
      <c r="C23" s="45"/>
      <c r="D23" s="45"/>
      <c r="E23" s="45"/>
      <c r="F23" s="45"/>
      <c r="G23" s="45"/>
      <c r="H23" s="45"/>
      <c r="I23" s="57" t="s">
        <v>213</v>
      </c>
    </row>
    <row r="24" spans="1:20" ht="12" customHeight="1" x14ac:dyDescent="0.25">
      <c r="A24" s="563" t="s">
        <v>229</v>
      </c>
      <c r="B24" s="41"/>
      <c r="C24" s="45"/>
      <c r="D24" s="45"/>
      <c r="E24" s="45"/>
      <c r="F24" s="45"/>
      <c r="G24" s="45"/>
      <c r="H24" s="45"/>
      <c r="I24" s="45"/>
    </row>
    <row r="25" spans="1:20" ht="12" customHeight="1" x14ac:dyDescent="0.25">
      <c r="A25" s="563" t="s">
        <v>233</v>
      </c>
      <c r="B25" s="41"/>
      <c r="C25" s="35"/>
      <c r="D25" s="37"/>
      <c r="E25" s="37"/>
      <c r="F25" s="37"/>
      <c r="G25" s="37"/>
      <c r="H25" s="37"/>
      <c r="I25" s="37"/>
    </row>
    <row r="26" spans="1:20" ht="12" customHeight="1" x14ac:dyDescent="0.25">
      <c r="A26" s="559" t="s">
        <v>342</v>
      </c>
      <c r="B26" s="34"/>
      <c r="C26" s="46"/>
      <c r="D26" s="35"/>
      <c r="E26" s="35"/>
      <c r="F26" s="35"/>
      <c r="G26" s="35"/>
      <c r="H26" s="35"/>
      <c r="I26" s="37"/>
    </row>
    <row r="27" spans="1:20" ht="12" customHeight="1" x14ac:dyDescent="0.25">
      <c r="A27" s="365" t="s">
        <v>217</v>
      </c>
      <c r="B27" s="42"/>
      <c r="C27" s="44"/>
      <c r="D27" s="44"/>
      <c r="E27" s="37"/>
      <c r="F27" s="37"/>
      <c r="G27" s="44"/>
      <c r="H27" s="37"/>
      <c r="I27" s="37"/>
    </row>
  </sheetData>
  <mergeCells count="14">
    <mergeCell ref="A14:A22"/>
    <mergeCell ref="B14:B16"/>
    <mergeCell ref="B17:B19"/>
    <mergeCell ref="B20:B22"/>
    <mergeCell ref="I3:I4"/>
    <mergeCell ref="A5:B7"/>
    <mergeCell ref="A8:A13"/>
    <mergeCell ref="B8:B10"/>
    <mergeCell ref="B11:B13"/>
    <mergeCell ref="A3:C4"/>
    <mergeCell ref="D3:D4"/>
    <mergeCell ref="E3:F3"/>
    <mergeCell ref="G3:G4"/>
    <mergeCell ref="H3:H4"/>
  </mergeCells>
  <pageMargins left="0.78740157499999996" right="0.78740157499999996" top="0.984251969" bottom="0.984251969" header="0.4921259845" footer="0.4921259845"/>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9C676-EE8E-44DE-B08E-C3681A7B5057}">
  <sheetPr>
    <tabColor rgb="FF484D7A"/>
  </sheetPr>
  <dimension ref="A1:O21"/>
  <sheetViews>
    <sheetView zoomScaleNormal="100" workbookViewId="0"/>
  </sheetViews>
  <sheetFormatPr baseColWidth="10" defaultColWidth="11.42578125" defaultRowHeight="14.25" customHeight="1" x14ac:dyDescent="0.15"/>
  <cols>
    <col min="1" max="3" width="31" style="1" customWidth="1"/>
    <col min="4" max="4" width="7.7109375" style="1" customWidth="1"/>
    <col min="5" max="5" width="2.7109375" style="1" customWidth="1"/>
    <col min="6" max="6" width="9.140625" style="11" bestFit="1" customWidth="1"/>
    <col min="7" max="7" width="16.85546875" style="11" bestFit="1" customWidth="1"/>
    <col min="8" max="11" width="9.28515625" style="1" customWidth="1"/>
    <col min="12" max="12" width="2.140625" style="1" customWidth="1"/>
    <col min="13" max="16384" width="11.42578125" style="1"/>
  </cols>
  <sheetData>
    <row r="1" spans="1:15" s="96" customFormat="1" ht="18.75" customHeight="1" x14ac:dyDescent="0.3">
      <c r="A1" s="491" t="s">
        <v>365</v>
      </c>
      <c r="B1" s="491"/>
      <c r="C1" s="491"/>
      <c r="D1" s="491"/>
      <c r="E1" s="100"/>
      <c r="F1" s="727"/>
      <c r="G1" s="727"/>
    </row>
    <row r="2" spans="1:15" ht="14.25" customHeight="1" thickBot="1" x14ac:dyDescent="0.2"/>
    <row r="3" spans="1:15" ht="39.75" customHeight="1" thickBot="1" x14ac:dyDescent="0.2">
      <c r="F3" s="733"/>
      <c r="G3" s="734"/>
      <c r="H3" s="735" t="s">
        <v>34</v>
      </c>
      <c r="I3" s="735" t="s">
        <v>5</v>
      </c>
      <c r="J3" s="735" t="s">
        <v>0</v>
      </c>
      <c r="K3" s="736" t="s">
        <v>33</v>
      </c>
      <c r="L3" s="729"/>
      <c r="M3" s="751" t="s">
        <v>314</v>
      </c>
      <c r="N3" s="751" t="s">
        <v>315</v>
      </c>
      <c r="O3" s="751"/>
    </row>
    <row r="4" spans="1:15" ht="15.75" customHeight="1" x14ac:dyDescent="0.15">
      <c r="F4" s="1006" t="s">
        <v>11</v>
      </c>
      <c r="G4" s="738" t="s">
        <v>312</v>
      </c>
      <c r="H4" s="739">
        <v>2130</v>
      </c>
      <c r="I4" s="739">
        <v>2780</v>
      </c>
      <c r="J4" s="739">
        <v>2850</v>
      </c>
      <c r="K4" s="740">
        <v>3620</v>
      </c>
      <c r="L4" s="730"/>
      <c r="M4" s="752">
        <v>1</v>
      </c>
      <c r="N4" s="753">
        <f>H4-K4</f>
        <v>-1490</v>
      </c>
      <c r="O4" s="752">
        <v>1500</v>
      </c>
    </row>
    <row r="5" spans="1:15" ht="15.75" customHeight="1" x14ac:dyDescent="0.15">
      <c r="F5" s="1007"/>
      <c r="G5" s="737" t="s">
        <v>23</v>
      </c>
      <c r="H5" s="741">
        <v>2300</v>
      </c>
      <c r="I5" s="741">
        <v>3000</v>
      </c>
      <c r="J5" s="741">
        <v>3070</v>
      </c>
      <c r="K5" s="742">
        <v>3970</v>
      </c>
      <c r="L5" s="730"/>
      <c r="M5" s="752">
        <v>2</v>
      </c>
      <c r="N5" s="753">
        <f t="shared" ref="N5:N11" si="0">H5-K5</f>
        <v>-1670</v>
      </c>
      <c r="O5" s="752">
        <v>1500</v>
      </c>
    </row>
    <row r="6" spans="1:15" ht="15.75" customHeight="1" x14ac:dyDescent="0.15">
      <c r="F6" s="1007"/>
      <c r="G6" s="743" t="s">
        <v>313</v>
      </c>
      <c r="H6" s="744">
        <v>1840</v>
      </c>
      <c r="I6" s="744">
        <v>2510</v>
      </c>
      <c r="J6" s="744">
        <v>2590</v>
      </c>
      <c r="K6" s="745">
        <v>3320</v>
      </c>
      <c r="L6" s="731"/>
      <c r="M6" s="752">
        <v>3</v>
      </c>
      <c r="N6" s="753">
        <f t="shared" si="0"/>
        <v>-1480</v>
      </c>
      <c r="O6" s="752">
        <v>1500</v>
      </c>
    </row>
    <row r="7" spans="1:15" ht="15.75" customHeight="1" thickBot="1" x14ac:dyDescent="0.2">
      <c r="F7" s="1008"/>
      <c r="G7" s="746" t="s">
        <v>24</v>
      </c>
      <c r="H7" s="747">
        <v>2240</v>
      </c>
      <c r="I7" s="747">
        <v>2680</v>
      </c>
      <c r="J7" s="747">
        <v>2880</v>
      </c>
      <c r="K7" s="748">
        <v>3850</v>
      </c>
      <c r="L7" s="731"/>
      <c r="M7" s="752">
        <v>4</v>
      </c>
      <c r="N7" s="753">
        <f t="shared" si="0"/>
        <v>-1610</v>
      </c>
      <c r="O7" s="752">
        <v>1500</v>
      </c>
    </row>
    <row r="8" spans="1:15" ht="15.75" customHeight="1" x14ac:dyDescent="0.15">
      <c r="F8" s="1006" t="s">
        <v>12</v>
      </c>
      <c r="G8" s="738" t="s">
        <v>312</v>
      </c>
      <c r="H8" s="749">
        <v>2360</v>
      </c>
      <c r="I8" s="749">
        <v>3220</v>
      </c>
      <c r="J8" s="749">
        <v>3280</v>
      </c>
      <c r="K8" s="750">
        <v>4240</v>
      </c>
      <c r="L8" s="731"/>
      <c r="M8" s="752">
        <v>5</v>
      </c>
      <c r="N8" s="753">
        <f t="shared" si="0"/>
        <v>-1880</v>
      </c>
      <c r="O8" s="752">
        <v>1500</v>
      </c>
    </row>
    <row r="9" spans="1:15" ht="15.75" customHeight="1" x14ac:dyDescent="0.15">
      <c r="F9" s="1007"/>
      <c r="G9" s="743" t="s">
        <v>23</v>
      </c>
      <c r="H9" s="744">
        <v>2500</v>
      </c>
      <c r="I9" s="744">
        <v>3440</v>
      </c>
      <c r="J9" s="744">
        <v>3500</v>
      </c>
      <c r="K9" s="745">
        <v>4580</v>
      </c>
      <c r="L9" s="731"/>
      <c r="M9" s="752">
        <v>6</v>
      </c>
      <c r="N9" s="753">
        <f t="shared" si="0"/>
        <v>-2080</v>
      </c>
      <c r="O9" s="752">
        <v>1500</v>
      </c>
    </row>
    <row r="10" spans="1:15" ht="15.75" customHeight="1" x14ac:dyDescent="0.15">
      <c r="F10" s="1007"/>
      <c r="G10" s="743" t="s">
        <v>313</v>
      </c>
      <c r="H10" s="744">
        <v>2190</v>
      </c>
      <c r="I10" s="744">
        <v>2880</v>
      </c>
      <c r="J10" s="744">
        <v>2930</v>
      </c>
      <c r="K10" s="745">
        <v>3750</v>
      </c>
      <c r="L10" s="731"/>
      <c r="M10" s="752">
        <v>7</v>
      </c>
      <c r="N10" s="753">
        <f t="shared" si="0"/>
        <v>-1560</v>
      </c>
      <c r="O10" s="752">
        <v>1500</v>
      </c>
    </row>
    <row r="11" spans="1:15" ht="15.75" customHeight="1" thickBot="1" x14ac:dyDescent="0.2">
      <c r="F11" s="1008"/>
      <c r="G11" s="746" t="s">
        <v>24</v>
      </c>
      <c r="H11" s="747">
        <v>2390</v>
      </c>
      <c r="I11" s="747">
        <v>3050</v>
      </c>
      <c r="J11" s="747">
        <v>3160</v>
      </c>
      <c r="K11" s="748">
        <v>4080</v>
      </c>
      <c r="L11" s="731"/>
      <c r="M11" s="752">
        <v>8</v>
      </c>
      <c r="N11" s="753">
        <f t="shared" si="0"/>
        <v>-1690</v>
      </c>
      <c r="O11" s="752">
        <v>1500</v>
      </c>
    </row>
    <row r="12" spans="1:15" ht="15.75" customHeight="1" x14ac:dyDescent="0.15">
      <c r="F12" s="728"/>
      <c r="G12" s="728"/>
      <c r="H12" s="9"/>
      <c r="I12" s="9"/>
      <c r="J12" s="9"/>
      <c r="K12" s="9"/>
      <c r="L12" s="9"/>
      <c r="N12" s="9"/>
    </row>
    <row r="13" spans="1:15" ht="15.75" customHeight="1" x14ac:dyDescent="0.15">
      <c r="F13" s="728"/>
      <c r="G13" s="728"/>
      <c r="H13" s="9"/>
      <c r="I13" s="9"/>
      <c r="J13" s="9"/>
      <c r="K13" s="9"/>
      <c r="L13" s="9"/>
      <c r="N13" s="9"/>
    </row>
    <row r="14" spans="1:15" ht="15.75" customHeight="1" x14ac:dyDescent="0.15">
      <c r="N14" s="9"/>
    </row>
    <row r="15" spans="1:15" ht="15.75" customHeight="1" x14ac:dyDescent="0.15"/>
    <row r="16" spans="1:15" ht="15.75" customHeight="1" x14ac:dyDescent="0.15">
      <c r="C16" s="3"/>
      <c r="D16" s="3"/>
    </row>
    <row r="17" spans="1:7" ht="15.75" customHeight="1" x14ac:dyDescent="0.25">
      <c r="C17" s="57" t="s">
        <v>213</v>
      </c>
      <c r="D17" s="3"/>
      <c r="G17" s="728"/>
    </row>
    <row r="18" spans="1:7" ht="15.75" customHeight="1" x14ac:dyDescent="0.25">
      <c r="A18" s="563" t="s">
        <v>216</v>
      </c>
      <c r="B18" s="559"/>
      <c r="C18" s="559"/>
      <c r="D18" s="34"/>
      <c r="E18" s="34"/>
      <c r="F18" s="34"/>
    </row>
    <row r="19" spans="1:7" ht="53.25" customHeight="1" x14ac:dyDescent="0.25">
      <c r="A19" s="1005" t="s">
        <v>316</v>
      </c>
      <c r="B19" s="1005"/>
      <c r="C19" s="1005"/>
      <c r="D19" s="732"/>
      <c r="E19" s="732"/>
      <c r="F19" s="732"/>
    </row>
    <row r="20" spans="1:7" ht="27" customHeight="1" x14ac:dyDescent="0.25">
      <c r="A20" s="910" t="s">
        <v>340</v>
      </c>
      <c r="B20" s="910"/>
      <c r="C20" s="910"/>
      <c r="D20" s="40"/>
      <c r="E20" s="40"/>
      <c r="F20" s="40"/>
    </row>
    <row r="21" spans="1:7" ht="14.25" customHeight="1" x14ac:dyDescent="0.25">
      <c r="A21" s="365" t="s">
        <v>217</v>
      </c>
      <c r="B21" s="559"/>
      <c r="C21" s="559"/>
      <c r="D21" s="34"/>
      <c r="E21" s="34"/>
      <c r="F21" s="34"/>
    </row>
  </sheetData>
  <mergeCells count="4">
    <mergeCell ref="A19:C19"/>
    <mergeCell ref="A20:C20"/>
    <mergeCell ref="F4:F7"/>
    <mergeCell ref="F8:F11"/>
  </mergeCells>
  <phoneticPr fontId="2"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tabColor rgb="FF484D7A"/>
  </sheetPr>
  <dimension ref="A1:K17"/>
  <sheetViews>
    <sheetView zoomScaleNormal="100" workbookViewId="0">
      <selection activeCell="A14" sqref="A14:H14"/>
    </sheetView>
  </sheetViews>
  <sheetFormatPr baseColWidth="10" defaultColWidth="11.42578125" defaultRowHeight="9.75" x14ac:dyDescent="0.15"/>
  <cols>
    <col min="1" max="1" width="12.85546875" style="1" customWidth="1"/>
    <col min="2" max="2" width="8.28515625" style="1" customWidth="1"/>
    <col min="3" max="3" width="12.140625" style="1" customWidth="1"/>
    <col min="4" max="4" width="8.42578125" style="1" customWidth="1"/>
    <col min="5" max="5" width="6.42578125" style="1" customWidth="1"/>
    <col min="6" max="6" width="12.140625" style="1" customWidth="1"/>
    <col min="7" max="7" width="7.140625" style="1" customWidth="1"/>
    <col min="8" max="8" width="12.85546875" style="1" customWidth="1"/>
    <col min="9" max="9" width="3.5703125" style="1" customWidth="1"/>
    <col min="10" max="10" width="11.42578125" style="1"/>
    <col min="11" max="11" width="6.5703125" style="1" customWidth="1"/>
    <col min="12" max="16384" width="11.42578125" style="1"/>
  </cols>
  <sheetData>
    <row r="1" spans="1:11" s="96" customFormat="1" ht="15.75" x14ac:dyDescent="0.15">
      <c r="A1" s="98" t="s">
        <v>366</v>
      </c>
      <c r="B1" s="98"/>
      <c r="C1" s="98"/>
      <c r="D1" s="98"/>
      <c r="E1" s="98"/>
      <c r="F1" s="98"/>
      <c r="G1" s="98"/>
      <c r="H1" s="98"/>
    </row>
    <row r="2" spans="1:11" ht="9" customHeight="1" x14ac:dyDescent="0.15"/>
    <row r="3" spans="1:11" ht="14.25" customHeight="1" x14ac:dyDescent="0.25">
      <c r="A3" s="1009">
        <v>2023</v>
      </c>
      <c r="B3" s="1009"/>
      <c r="C3" s="1009"/>
      <c r="D3" s="539"/>
      <c r="E3" s="539"/>
      <c r="F3" s="1009">
        <v>2024</v>
      </c>
      <c r="G3" s="1009"/>
      <c r="H3" s="1009"/>
    </row>
    <row r="4" spans="1:11" ht="9" customHeight="1" x14ac:dyDescent="0.25">
      <c r="A4" s="539"/>
      <c r="B4" s="539"/>
      <c r="C4" s="539"/>
      <c r="D4" s="539"/>
      <c r="E4" s="539"/>
      <c r="F4" s="539"/>
      <c r="G4" s="539"/>
      <c r="H4" s="539"/>
    </row>
    <row r="5" spans="1:11" ht="38.25" customHeight="1" x14ac:dyDescent="0.25">
      <c r="A5" s="539"/>
      <c r="B5" s="539"/>
      <c r="C5" s="539"/>
      <c r="D5" s="1010">
        <v>4.2999999999999997E-2</v>
      </c>
      <c r="E5" s="1010"/>
      <c r="F5" s="539"/>
      <c r="G5" s="539"/>
      <c r="H5" s="539"/>
    </row>
    <row r="6" spans="1:11" ht="34.5" customHeight="1" x14ac:dyDescent="0.15">
      <c r="A6" s="1011">
        <v>2023</v>
      </c>
      <c r="B6" s="1012">
        <v>0.95299999999999996</v>
      </c>
      <c r="C6" s="1013" t="s">
        <v>177</v>
      </c>
      <c r="D6" s="1013"/>
      <c r="E6" s="1013"/>
      <c r="F6" s="1013"/>
      <c r="G6" s="1014">
        <v>0.96</v>
      </c>
      <c r="H6" s="1011">
        <v>2024</v>
      </c>
    </row>
    <row r="7" spans="1:11" ht="22.5" customHeight="1" x14ac:dyDescent="0.15">
      <c r="A7" s="1011"/>
      <c r="B7" s="1012"/>
      <c r="C7" s="1015">
        <v>2960</v>
      </c>
      <c r="D7" s="540"/>
      <c r="E7" s="541"/>
      <c r="F7" s="1015">
        <v>3120</v>
      </c>
      <c r="G7" s="1014"/>
      <c r="H7" s="1011"/>
    </row>
    <row r="8" spans="1:11" ht="15.75" customHeight="1" x14ac:dyDescent="0.15">
      <c r="A8" s="1011"/>
      <c r="B8" s="1012"/>
      <c r="C8" s="1015"/>
      <c r="D8" s="1016">
        <v>5.1999999999999998E-2</v>
      </c>
      <c r="E8" s="1016"/>
      <c r="F8" s="1015"/>
      <c r="G8" s="1014"/>
      <c r="H8" s="1011"/>
    </row>
    <row r="9" spans="1:11" ht="12.75" customHeight="1" x14ac:dyDescent="0.25">
      <c r="A9" s="1021">
        <v>2960</v>
      </c>
      <c r="B9" s="1022">
        <v>4.7E-2</v>
      </c>
      <c r="C9" s="539"/>
      <c r="D9" s="539"/>
      <c r="E9" s="539"/>
      <c r="F9" s="539"/>
      <c r="G9" s="1023">
        <v>0.04</v>
      </c>
      <c r="H9" s="1021">
        <v>3090</v>
      </c>
    </row>
    <row r="10" spans="1:11" ht="12.75" customHeight="1" x14ac:dyDescent="0.15">
      <c r="A10" s="1021"/>
      <c r="B10" s="1022"/>
      <c r="C10" s="88" t="s">
        <v>39</v>
      </c>
      <c r="D10" s="1024">
        <v>-0.16900000000000001</v>
      </c>
      <c r="E10" s="1024"/>
      <c r="F10" s="88" t="s">
        <v>40</v>
      </c>
      <c r="G10" s="1023"/>
      <c r="H10" s="1021"/>
    </row>
    <row r="11" spans="1:11" ht="22.5" customHeight="1" x14ac:dyDescent="0.15">
      <c r="A11" s="1021"/>
      <c r="B11" s="1022"/>
      <c r="C11" s="1025">
        <v>2890</v>
      </c>
      <c r="D11" s="1024"/>
      <c r="E11" s="1024"/>
      <c r="F11" s="1025">
        <v>2400</v>
      </c>
      <c r="G11" s="1023"/>
      <c r="H11" s="1021"/>
    </row>
    <row r="12" spans="1:11" ht="12.75" customHeight="1" x14ac:dyDescent="0.15">
      <c r="A12" s="1021"/>
      <c r="B12" s="1022"/>
      <c r="C12" s="1025"/>
      <c r="D12" s="1024"/>
      <c r="E12" s="1024"/>
      <c r="F12" s="1025"/>
      <c r="G12" s="1023"/>
      <c r="H12" s="1021"/>
    </row>
    <row r="13" spans="1:11" ht="35.25" customHeight="1" x14ac:dyDescent="0.25">
      <c r="A13" s="34"/>
      <c r="B13" s="34"/>
      <c r="C13" s="34"/>
      <c r="D13" s="34"/>
      <c r="E13" s="34"/>
      <c r="F13" s="34"/>
      <c r="G13" s="34"/>
      <c r="H13" s="57" t="s">
        <v>213</v>
      </c>
    </row>
    <row r="14" spans="1:11" ht="26.25" customHeight="1" x14ac:dyDescent="0.25">
      <c r="A14" s="1017" t="s">
        <v>258</v>
      </c>
      <c r="B14" s="1017"/>
      <c r="C14" s="1017"/>
      <c r="D14" s="1017"/>
      <c r="E14" s="1017"/>
      <c r="F14" s="1017"/>
      <c r="G14" s="1017"/>
      <c r="H14" s="1017"/>
      <c r="K14" s="879"/>
    </row>
    <row r="15" spans="1:11" ht="105" customHeight="1" x14ac:dyDescent="0.15">
      <c r="A15" s="1018" t="s">
        <v>273</v>
      </c>
      <c r="B15" s="1018"/>
      <c r="C15" s="1018"/>
      <c r="D15" s="1018"/>
      <c r="E15" s="1018"/>
      <c r="F15" s="1018"/>
      <c r="G15" s="1018"/>
      <c r="H15" s="1018"/>
      <c r="K15" s="880"/>
    </row>
    <row r="16" spans="1:11" ht="36.75" customHeight="1" x14ac:dyDescent="0.15">
      <c r="A16" s="1019" t="s">
        <v>341</v>
      </c>
      <c r="B16" s="1020"/>
      <c r="C16" s="1020"/>
      <c r="D16" s="1020"/>
      <c r="E16" s="1020"/>
      <c r="F16" s="1020"/>
      <c r="G16" s="1020"/>
      <c r="H16" s="1020"/>
      <c r="K16" s="881"/>
    </row>
    <row r="17" spans="1:11" ht="13.5" customHeight="1" x14ac:dyDescent="0.25">
      <c r="A17" s="365" t="s">
        <v>217</v>
      </c>
      <c r="B17" s="58"/>
      <c r="C17" s="58"/>
      <c r="D17" s="58"/>
      <c r="E17" s="58"/>
      <c r="F17" s="58"/>
      <c r="G17" s="58"/>
      <c r="H17" s="58"/>
      <c r="K17" s="882"/>
    </row>
  </sheetData>
  <mergeCells count="21">
    <mergeCell ref="A14:H14"/>
    <mergeCell ref="A15:H15"/>
    <mergeCell ref="A16:H16"/>
    <mergeCell ref="A9:A12"/>
    <mergeCell ref="B9:B12"/>
    <mergeCell ref="G9:G12"/>
    <mergeCell ref="H9:H12"/>
    <mergeCell ref="D10:E12"/>
    <mergeCell ref="C11:C12"/>
    <mergeCell ref="F11:F12"/>
    <mergeCell ref="A3:C3"/>
    <mergeCell ref="F3:H3"/>
    <mergeCell ref="D5:E5"/>
    <mergeCell ref="A6:A8"/>
    <mergeCell ref="B6:B8"/>
    <mergeCell ref="C6:F6"/>
    <mergeCell ref="G6:G8"/>
    <mergeCell ref="H6:H8"/>
    <mergeCell ref="C7:C8"/>
    <mergeCell ref="F7:F8"/>
    <mergeCell ref="D8:E8"/>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tabColor rgb="FF434772"/>
  </sheetPr>
  <dimension ref="A1:R80"/>
  <sheetViews>
    <sheetView zoomScale="110" zoomScaleNormal="110" workbookViewId="0"/>
  </sheetViews>
  <sheetFormatPr baseColWidth="10" defaultColWidth="11.42578125" defaultRowHeight="12.75" customHeight="1" x14ac:dyDescent="0.25"/>
  <cols>
    <col min="1" max="9" width="8.5703125" style="60" customWidth="1"/>
    <col min="10" max="14" width="8.5703125" style="63" customWidth="1"/>
    <col min="15" max="18" width="9.28515625" style="63" customWidth="1"/>
    <col min="19" max="16384" width="11.42578125" style="63"/>
  </cols>
  <sheetData>
    <row r="1" spans="1:18" s="99" customFormat="1" ht="18" customHeight="1" x14ac:dyDescent="0.25">
      <c r="A1" s="542" t="s">
        <v>367</v>
      </c>
      <c r="B1" s="98"/>
      <c r="C1" s="98"/>
      <c r="D1" s="98"/>
      <c r="E1" s="98"/>
      <c r="F1" s="98"/>
      <c r="G1" s="98"/>
      <c r="H1" s="98"/>
      <c r="I1" s="98"/>
      <c r="J1" s="98"/>
      <c r="K1" s="98"/>
      <c r="L1" s="98"/>
      <c r="M1" s="98"/>
      <c r="N1" s="98"/>
    </row>
    <row r="2" spans="1:18" ht="13.5" customHeight="1" x14ac:dyDescent="0.25"/>
    <row r="3" spans="1:18" s="64" customFormat="1" ht="13.5" customHeight="1" x14ac:dyDescent="0.25">
      <c r="A3" s="83"/>
      <c r="B3" s="83"/>
      <c r="C3" s="83"/>
      <c r="D3" s="83"/>
      <c r="E3" s="83"/>
      <c r="F3" s="83"/>
      <c r="G3" s="83"/>
      <c r="H3" s="83"/>
      <c r="I3" s="83"/>
    </row>
    <row r="5" spans="1:18" ht="12.75" customHeight="1" x14ac:dyDescent="0.25">
      <c r="J5" s="69"/>
      <c r="K5" s="65"/>
      <c r="L5" s="66"/>
      <c r="M5" s="66"/>
      <c r="N5" s="65"/>
      <c r="O5" s="66"/>
      <c r="P5" s="66"/>
      <c r="Q5" s="65"/>
      <c r="R5" s="66"/>
    </row>
    <row r="6" spans="1:18" ht="12.75" customHeight="1" x14ac:dyDescent="0.25">
      <c r="K6" s="67"/>
      <c r="L6" s="67"/>
      <c r="M6" s="67"/>
      <c r="N6" s="68"/>
      <c r="P6" s="68"/>
    </row>
    <row r="7" spans="1:18" ht="12.75" customHeight="1" x14ac:dyDescent="0.25">
      <c r="J7" s="69"/>
      <c r="K7" s="67"/>
      <c r="L7" s="70"/>
      <c r="M7" s="70"/>
      <c r="N7" s="70"/>
      <c r="O7" s="70"/>
      <c r="P7" s="70"/>
      <c r="Q7" s="492"/>
      <c r="R7" s="70"/>
    </row>
    <row r="8" spans="1:18" ht="12.75" customHeight="1" x14ac:dyDescent="0.25">
      <c r="J8" s="84"/>
      <c r="K8" s="68"/>
      <c r="L8" s="71"/>
      <c r="M8" s="71"/>
      <c r="N8" s="71"/>
      <c r="O8" s="71"/>
      <c r="P8" s="71"/>
      <c r="Q8" s="71"/>
      <c r="R8" s="71"/>
    </row>
    <row r="9" spans="1:18" ht="12.75" customHeight="1" x14ac:dyDescent="0.25">
      <c r="J9" s="84"/>
      <c r="K9" s="68"/>
      <c r="L9" s="71"/>
      <c r="M9" s="71"/>
      <c r="N9" s="71"/>
      <c r="O9" s="71"/>
      <c r="P9" s="71"/>
      <c r="Q9" s="493"/>
      <c r="R9" s="71"/>
    </row>
    <row r="10" spans="1:18" ht="12.75" customHeight="1" x14ac:dyDescent="0.25">
      <c r="J10" s="84"/>
      <c r="K10" s="68"/>
      <c r="L10" s="71"/>
      <c r="M10" s="71"/>
      <c r="N10" s="71"/>
      <c r="O10" s="71"/>
      <c r="P10" s="71"/>
      <c r="Q10" s="71"/>
      <c r="R10" s="71"/>
    </row>
    <row r="11" spans="1:18" ht="12.75" customHeight="1" x14ac:dyDescent="0.25">
      <c r="J11" s="84"/>
      <c r="K11" s="68"/>
      <c r="L11" s="71"/>
      <c r="M11" s="71"/>
      <c r="N11" s="71"/>
      <c r="O11" s="71"/>
      <c r="P11" s="71"/>
      <c r="Q11" s="71"/>
      <c r="R11" s="71"/>
    </row>
    <row r="12" spans="1:18" ht="12.75" customHeight="1" x14ac:dyDescent="0.25">
      <c r="J12" s="84"/>
      <c r="K12" s="68"/>
      <c r="L12" s="71"/>
      <c r="M12" s="71"/>
      <c r="N12" s="71"/>
      <c r="O12" s="71"/>
      <c r="P12" s="71"/>
      <c r="Q12" s="71"/>
      <c r="R12" s="71"/>
    </row>
    <row r="13" spans="1:18" ht="12.75" customHeight="1" x14ac:dyDescent="0.25">
      <c r="J13" s="84"/>
      <c r="K13" s="68"/>
      <c r="L13" s="71"/>
      <c r="M13" s="71"/>
      <c r="N13" s="71"/>
      <c r="O13" s="71"/>
      <c r="P13" s="71"/>
      <c r="Q13" s="71"/>
      <c r="R13" s="71"/>
    </row>
    <row r="14" spans="1:18" ht="12.75" customHeight="1" x14ac:dyDescent="0.25">
      <c r="J14" s="84"/>
      <c r="K14" s="68"/>
      <c r="L14" s="71"/>
      <c r="M14" s="71"/>
      <c r="N14" s="71"/>
      <c r="O14" s="71"/>
      <c r="P14" s="71"/>
      <c r="Q14" s="71"/>
      <c r="R14" s="71"/>
    </row>
    <row r="15" spans="1:18" ht="12.75" customHeight="1" x14ac:dyDescent="0.25">
      <c r="J15" s="84"/>
      <c r="K15" s="68"/>
      <c r="L15" s="71"/>
      <c r="M15" s="71"/>
      <c r="N15" s="71"/>
      <c r="O15" s="71"/>
      <c r="P15" s="71"/>
      <c r="Q15" s="71"/>
      <c r="R15" s="71"/>
    </row>
    <row r="16" spans="1:18" ht="12.75" customHeight="1" x14ac:dyDescent="0.25">
      <c r="J16" s="84"/>
      <c r="K16" s="68"/>
      <c r="L16" s="71"/>
      <c r="M16" s="71"/>
      <c r="N16" s="71"/>
      <c r="O16" s="71"/>
      <c r="P16" s="71"/>
      <c r="Q16" s="493"/>
      <c r="R16" s="71"/>
    </row>
    <row r="17" spans="5:18" ht="12.75" customHeight="1" x14ac:dyDescent="0.25">
      <c r="J17" s="84"/>
      <c r="K17" s="68"/>
      <c r="L17" s="71"/>
      <c r="M17" s="71"/>
      <c r="N17" s="71"/>
      <c r="O17" s="71"/>
      <c r="P17" s="71"/>
      <c r="Q17" s="71"/>
      <c r="R17" s="71"/>
    </row>
    <row r="18" spans="5:18" ht="12.75" customHeight="1" x14ac:dyDescent="0.25">
      <c r="J18" s="84"/>
      <c r="K18" s="68"/>
      <c r="L18" s="71"/>
      <c r="M18" s="71"/>
      <c r="N18" s="71"/>
      <c r="O18" s="71"/>
      <c r="P18" s="71"/>
      <c r="Q18" s="71"/>
      <c r="R18" s="71"/>
    </row>
    <row r="19" spans="5:18" ht="12.75" customHeight="1" x14ac:dyDescent="0.25">
      <c r="J19" s="84"/>
      <c r="K19" s="68"/>
      <c r="L19" s="71"/>
      <c r="M19" s="71"/>
      <c r="N19" s="71"/>
      <c r="O19" s="71"/>
      <c r="P19" s="71"/>
      <c r="Q19" s="71"/>
      <c r="R19" s="71"/>
    </row>
    <row r="20" spans="5:18" ht="12.75" customHeight="1" x14ac:dyDescent="0.25">
      <c r="J20" s="79"/>
      <c r="K20" s="79"/>
      <c r="L20" s="80"/>
      <c r="M20" s="80"/>
      <c r="N20" s="80"/>
      <c r="O20" s="80"/>
      <c r="P20" s="80"/>
      <c r="Q20" s="80"/>
      <c r="R20" s="80"/>
    </row>
    <row r="21" spans="5:18" ht="12.75" customHeight="1" x14ac:dyDescent="0.25">
      <c r="L21" s="78"/>
      <c r="M21" s="78"/>
      <c r="N21" s="78"/>
      <c r="O21" s="78"/>
      <c r="P21" s="78"/>
      <c r="Q21" s="78"/>
      <c r="R21" s="78"/>
    </row>
    <row r="22" spans="5:18" ht="12.75" customHeight="1" x14ac:dyDescent="0.25">
      <c r="J22" s="69"/>
      <c r="K22" s="65"/>
      <c r="L22" s="66"/>
      <c r="M22" s="66"/>
      <c r="N22" s="65"/>
      <c r="O22" s="66"/>
      <c r="P22" s="66"/>
      <c r="Q22" s="65"/>
      <c r="R22" s="66"/>
    </row>
    <row r="23" spans="5:18" ht="12.75" customHeight="1" x14ac:dyDescent="0.25">
      <c r="K23" s="68"/>
      <c r="L23" s="67"/>
      <c r="M23" s="67"/>
      <c r="N23" s="68"/>
      <c r="P23" s="68"/>
    </row>
    <row r="24" spans="5:18" ht="12.75" customHeight="1" x14ac:dyDescent="0.25">
      <c r="E24" s="61"/>
      <c r="K24" s="68"/>
      <c r="L24" s="70"/>
      <c r="M24" s="70"/>
      <c r="N24" s="70"/>
      <c r="O24" s="70"/>
      <c r="P24" s="70"/>
      <c r="Q24" s="492"/>
      <c r="R24" s="70"/>
    </row>
    <row r="25" spans="5:18" ht="12.75" customHeight="1" x14ac:dyDescent="0.25">
      <c r="E25" s="61"/>
      <c r="J25" s="84"/>
      <c r="K25" s="68"/>
      <c r="L25" s="71"/>
      <c r="M25" s="71"/>
      <c r="N25" s="71"/>
      <c r="O25" s="71"/>
      <c r="P25" s="71"/>
      <c r="Q25" s="71"/>
      <c r="R25" s="71"/>
    </row>
    <row r="26" spans="5:18" ht="12.75" customHeight="1" x14ac:dyDescent="0.25">
      <c r="E26" s="61"/>
      <c r="J26" s="84"/>
      <c r="K26" s="68"/>
      <c r="L26" s="71"/>
      <c r="M26" s="71"/>
      <c r="N26" s="71"/>
      <c r="O26" s="71"/>
      <c r="P26" s="71"/>
      <c r="Q26" s="71"/>
      <c r="R26" s="71"/>
    </row>
    <row r="27" spans="5:18" ht="12.75" customHeight="1" x14ac:dyDescent="0.25">
      <c r="E27" s="61"/>
      <c r="J27" s="84"/>
      <c r="K27" s="68"/>
      <c r="L27" s="71"/>
      <c r="M27" s="71"/>
      <c r="N27" s="71"/>
      <c r="O27" s="71"/>
      <c r="P27" s="71"/>
      <c r="Q27" s="71"/>
      <c r="R27" s="71"/>
    </row>
    <row r="28" spans="5:18" ht="12.75" customHeight="1" x14ac:dyDescent="0.25">
      <c r="E28" s="61"/>
      <c r="J28" s="84"/>
      <c r="K28" s="68"/>
      <c r="L28" s="71"/>
      <c r="M28" s="71"/>
      <c r="N28" s="71"/>
      <c r="O28" s="71"/>
      <c r="P28" s="71"/>
      <c r="Q28" s="71"/>
      <c r="R28" s="71"/>
    </row>
    <row r="29" spans="5:18" ht="12.75" customHeight="1" x14ac:dyDescent="0.25">
      <c r="E29" s="61"/>
      <c r="J29" s="84"/>
      <c r="K29" s="68"/>
      <c r="L29" s="71"/>
      <c r="M29" s="71"/>
      <c r="N29" s="71"/>
      <c r="O29" s="71"/>
      <c r="P29" s="71"/>
      <c r="Q29" s="71"/>
      <c r="R29" s="71"/>
    </row>
    <row r="30" spans="5:18" ht="12.75" customHeight="1" x14ac:dyDescent="0.25">
      <c r="E30" s="61"/>
      <c r="J30" s="84"/>
      <c r="K30" s="68"/>
      <c r="L30" s="71"/>
      <c r="M30" s="71"/>
      <c r="N30" s="71"/>
      <c r="O30" s="71"/>
      <c r="P30" s="71"/>
      <c r="Q30" s="71"/>
      <c r="R30" s="71"/>
    </row>
    <row r="31" spans="5:18" ht="12.75" customHeight="1" x14ac:dyDescent="0.25">
      <c r="E31" s="61"/>
      <c r="J31" s="84"/>
      <c r="K31" s="68"/>
      <c r="L31" s="71"/>
      <c r="M31" s="71"/>
      <c r="N31" s="71"/>
      <c r="O31" s="71"/>
      <c r="P31" s="71"/>
      <c r="Q31" s="71"/>
      <c r="R31" s="71"/>
    </row>
    <row r="32" spans="5:18" ht="12.75" customHeight="1" x14ac:dyDescent="0.25">
      <c r="E32" s="61"/>
      <c r="J32" s="84"/>
      <c r="K32" s="68"/>
      <c r="L32" s="71"/>
      <c r="M32" s="71"/>
      <c r="N32" s="71"/>
      <c r="O32" s="71"/>
      <c r="P32" s="71"/>
      <c r="Q32" s="71"/>
      <c r="R32" s="71"/>
    </row>
    <row r="33" spans="1:18" ht="12.75" customHeight="1" x14ac:dyDescent="0.25">
      <c r="E33" s="61"/>
      <c r="J33" s="84"/>
      <c r="K33" s="68"/>
      <c r="L33" s="71"/>
      <c r="M33" s="71"/>
      <c r="N33" s="71"/>
      <c r="O33" s="71"/>
      <c r="P33" s="71"/>
      <c r="Q33" s="71"/>
      <c r="R33" s="71"/>
    </row>
    <row r="34" spans="1:18" ht="12.75" customHeight="1" x14ac:dyDescent="0.25">
      <c r="E34" s="61"/>
      <c r="H34" s="63"/>
      <c r="J34" s="84"/>
      <c r="K34" s="68"/>
      <c r="L34" s="71"/>
      <c r="M34" s="71"/>
      <c r="N34" s="62" t="s">
        <v>213</v>
      </c>
      <c r="O34" s="71"/>
      <c r="P34" s="71"/>
      <c r="Q34" s="71"/>
      <c r="R34" s="71"/>
    </row>
    <row r="35" spans="1:18" ht="25.5" customHeight="1" x14ac:dyDescent="0.25">
      <c r="A35" s="1026" t="s">
        <v>399</v>
      </c>
      <c r="B35" s="1026"/>
      <c r="C35" s="1026"/>
      <c r="D35" s="1026"/>
      <c r="E35" s="1026"/>
      <c r="F35" s="1026"/>
      <c r="G35" s="1026"/>
      <c r="H35" s="1026"/>
      <c r="I35" s="1026"/>
      <c r="J35" s="1026"/>
      <c r="K35" s="1026"/>
      <c r="L35" s="1026"/>
      <c r="M35" s="1026"/>
      <c r="N35" s="1026"/>
      <c r="O35" s="71"/>
      <c r="P35" s="71"/>
      <c r="Q35" s="71"/>
      <c r="R35" s="71"/>
    </row>
    <row r="36" spans="1:18" ht="15.75" customHeight="1" x14ac:dyDescent="0.25">
      <c r="A36" s="63" t="s">
        <v>338</v>
      </c>
      <c r="B36" s="63"/>
      <c r="C36" s="63"/>
      <c r="D36" s="63"/>
      <c r="E36" s="71"/>
      <c r="F36" s="63"/>
      <c r="G36" s="63"/>
      <c r="H36" s="63"/>
      <c r="I36" s="62"/>
      <c r="J36" s="85"/>
      <c r="K36" s="81"/>
      <c r="L36" s="72"/>
      <c r="M36" s="72"/>
      <c r="N36" s="72"/>
      <c r="O36" s="72"/>
      <c r="P36" s="72"/>
      <c r="Q36" s="72"/>
      <c r="R36" s="72"/>
    </row>
    <row r="37" spans="1:18" ht="15.75" customHeight="1" x14ac:dyDescent="0.25">
      <c r="A37" s="63" t="s">
        <v>339</v>
      </c>
      <c r="J37" s="533"/>
      <c r="K37" s="68"/>
      <c r="L37" s="71"/>
      <c r="M37" s="71"/>
      <c r="N37" s="71"/>
      <c r="O37" s="71"/>
      <c r="P37" s="71"/>
      <c r="Q37" s="71"/>
      <c r="R37" s="71"/>
    </row>
    <row r="38" spans="1:18" ht="15.75" customHeight="1" x14ac:dyDescent="0.25">
      <c r="J38" s="85"/>
      <c r="K38" s="81"/>
      <c r="L38" s="72"/>
      <c r="M38" s="72"/>
      <c r="N38" s="72"/>
      <c r="O38" s="72"/>
      <c r="P38" s="72"/>
      <c r="Q38" s="72"/>
      <c r="R38" s="72"/>
    </row>
    <row r="39" spans="1:18" ht="12.75" customHeight="1" x14ac:dyDescent="0.3">
      <c r="A39" s="494" t="s">
        <v>189</v>
      </c>
      <c r="B39" s="76"/>
      <c r="C39" s="76"/>
      <c r="D39" s="76"/>
      <c r="E39" s="76"/>
      <c r="F39" s="76"/>
      <c r="G39" s="76"/>
      <c r="H39" s="76"/>
      <c r="I39" s="76"/>
      <c r="J39" s="76"/>
      <c r="K39" s="76"/>
      <c r="L39" s="76"/>
      <c r="M39" s="76"/>
    </row>
    <row r="40" spans="1:18" ht="12.75" customHeight="1" thickBot="1" x14ac:dyDescent="0.35">
      <c r="A40" s="495"/>
      <c r="B40" s="76"/>
      <c r="C40" s="76"/>
      <c r="D40" s="76"/>
      <c r="E40" s="76"/>
      <c r="F40" s="76"/>
      <c r="G40" s="76"/>
      <c r="H40" s="76"/>
      <c r="I40" s="76"/>
      <c r="J40" s="76"/>
      <c r="K40" s="76"/>
      <c r="L40" s="76"/>
      <c r="M40" s="76"/>
    </row>
    <row r="41" spans="1:18" ht="12.75" customHeight="1" thickBot="1" x14ac:dyDescent="0.3">
      <c r="A41" s="1027" t="s">
        <v>89</v>
      </c>
      <c r="B41" s="1029" t="s">
        <v>55</v>
      </c>
      <c r="C41" s="1029"/>
      <c r="D41" s="1029"/>
      <c r="E41" s="1029"/>
      <c r="F41" s="1029" t="s">
        <v>60</v>
      </c>
      <c r="G41" s="1029"/>
      <c r="H41" s="1029"/>
      <c r="I41" s="1029"/>
      <c r="J41" s="1029" t="s">
        <v>61</v>
      </c>
      <c r="K41" s="1029"/>
      <c r="L41" s="1029"/>
      <c r="M41" s="1029"/>
    </row>
    <row r="42" spans="1:18" ht="26.25" thickBot="1" x14ac:dyDescent="0.3">
      <c r="A42" s="1028"/>
      <c r="B42" s="496" t="s">
        <v>56</v>
      </c>
      <c r="C42" s="496" t="s">
        <v>57</v>
      </c>
      <c r="D42" s="496" t="s">
        <v>58</v>
      </c>
      <c r="E42" s="496" t="s">
        <v>59</v>
      </c>
      <c r="F42" s="496" t="s">
        <v>56</v>
      </c>
      <c r="G42" s="496" t="s">
        <v>57</v>
      </c>
      <c r="H42" s="496" t="s">
        <v>58</v>
      </c>
      <c r="I42" s="496" t="s">
        <v>59</v>
      </c>
      <c r="J42" s="496" t="s">
        <v>56</v>
      </c>
      <c r="K42" s="496" t="s">
        <v>57</v>
      </c>
      <c r="L42" s="496" t="s">
        <v>58</v>
      </c>
      <c r="M42" s="496" t="s">
        <v>59</v>
      </c>
    </row>
    <row r="43" spans="1:18" ht="12.75" customHeight="1" thickBot="1" x14ac:dyDescent="0.3">
      <c r="A43" s="497">
        <v>1990</v>
      </c>
      <c r="B43" s="498">
        <v>2550</v>
      </c>
      <c r="C43" s="498">
        <v>3210</v>
      </c>
      <c r="D43" s="498">
        <v>3450</v>
      </c>
      <c r="E43" s="498">
        <v>5100</v>
      </c>
      <c r="F43" s="498">
        <v>2690</v>
      </c>
      <c r="G43" s="498">
        <v>3350</v>
      </c>
      <c r="H43" s="498">
        <v>3590</v>
      </c>
      <c r="I43" s="498">
        <v>5240</v>
      </c>
      <c r="J43" s="498">
        <v>3240</v>
      </c>
      <c r="K43" s="498">
        <v>4270</v>
      </c>
      <c r="L43" s="498">
        <v>4590</v>
      </c>
      <c r="M43" s="498">
        <v>6410</v>
      </c>
    </row>
    <row r="44" spans="1:18" ht="12.75" customHeight="1" thickBot="1" x14ac:dyDescent="0.3">
      <c r="A44" s="499">
        <v>1991</v>
      </c>
      <c r="B44" s="500">
        <v>2550</v>
      </c>
      <c r="C44" s="500">
        <v>3200</v>
      </c>
      <c r="D44" s="500">
        <v>3440</v>
      </c>
      <c r="E44" s="500">
        <v>5080</v>
      </c>
      <c r="F44" s="500">
        <v>2690</v>
      </c>
      <c r="G44" s="500">
        <v>3340</v>
      </c>
      <c r="H44" s="500">
        <v>3580</v>
      </c>
      <c r="I44" s="500">
        <v>5220</v>
      </c>
      <c r="J44" s="500">
        <v>3230</v>
      </c>
      <c r="K44" s="500">
        <v>4250</v>
      </c>
      <c r="L44" s="500">
        <v>4570</v>
      </c>
      <c r="M44" s="500">
        <v>6390</v>
      </c>
    </row>
    <row r="45" spans="1:18" ht="12.75" customHeight="1" thickBot="1" x14ac:dyDescent="0.3">
      <c r="A45" s="499">
        <v>1992</v>
      </c>
      <c r="B45" s="500">
        <v>2570</v>
      </c>
      <c r="C45" s="500">
        <v>3230</v>
      </c>
      <c r="D45" s="500">
        <v>3470</v>
      </c>
      <c r="E45" s="500">
        <v>5130</v>
      </c>
      <c r="F45" s="500">
        <v>2710</v>
      </c>
      <c r="G45" s="500">
        <v>3370</v>
      </c>
      <c r="H45" s="500">
        <v>3610</v>
      </c>
      <c r="I45" s="500">
        <v>5270</v>
      </c>
      <c r="J45" s="500">
        <v>3260</v>
      </c>
      <c r="K45" s="500">
        <v>4290</v>
      </c>
      <c r="L45" s="500">
        <v>4620</v>
      </c>
      <c r="M45" s="500">
        <v>6450</v>
      </c>
    </row>
    <row r="46" spans="1:18" ht="12.75" customHeight="1" thickBot="1" x14ac:dyDescent="0.3">
      <c r="A46" s="499">
        <v>1993</v>
      </c>
      <c r="B46" s="500">
        <v>2560</v>
      </c>
      <c r="C46" s="500">
        <v>3220</v>
      </c>
      <c r="D46" s="500">
        <v>3450</v>
      </c>
      <c r="E46" s="500">
        <v>5100</v>
      </c>
      <c r="F46" s="500">
        <v>2700</v>
      </c>
      <c r="G46" s="500">
        <v>3360</v>
      </c>
      <c r="H46" s="500">
        <v>3590</v>
      </c>
      <c r="I46" s="500">
        <v>5240</v>
      </c>
      <c r="J46" s="500">
        <v>3250</v>
      </c>
      <c r="K46" s="500">
        <v>4270</v>
      </c>
      <c r="L46" s="500">
        <v>4590</v>
      </c>
      <c r="M46" s="500">
        <v>6420</v>
      </c>
    </row>
    <row r="47" spans="1:18" ht="12.75" customHeight="1" thickBot="1" x14ac:dyDescent="0.3">
      <c r="A47" s="499">
        <v>1994</v>
      </c>
      <c r="B47" s="500">
        <v>2570</v>
      </c>
      <c r="C47" s="500">
        <v>3230</v>
      </c>
      <c r="D47" s="500">
        <v>3470</v>
      </c>
      <c r="E47" s="500">
        <v>5120</v>
      </c>
      <c r="F47" s="500">
        <v>2710</v>
      </c>
      <c r="G47" s="500">
        <v>3370</v>
      </c>
      <c r="H47" s="500">
        <v>3610</v>
      </c>
      <c r="I47" s="500">
        <v>5270</v>
      </c>
      <c r="J47" s="500">
        <v>3260</v>
      </c>
      <c r="K47" s="500">
        <v>4290</v>
      </c>
      <c r="L47" s="500">
        <v>4610</v>
      </c>
      <c r="M47" s="500">
        <v>6450</v>
      </c>
    </row>
    <row r="48" spans="1:18" ht="12.75" customHeight="1" thickBot="1" x14ac:dyDescent="0.3">
      <c r="A48" s="501">
        <v>1995</v>
      </c>
      <c r="B48" s="500">
        <v>2570</v>
      </c>
      <c r="C48" s="500">
        <v>3230</v>
      </c>
      <c r="D48" s="500">
        <v>3470</v>
      </c>
      <c r="E48" s="500">
        <v>5120</v>
      </c>
      <c r="F48" s="500">
        <v>2710</v>
      </c>
      <c r="G48" s="500">
        <v>3370</v>
      </c>
      <c r="H48" s="500">
        <v>3610</v>
      </c>
      <c r="I48" s="500">
        <v>5260</v>
      </c>
      <c r="J48" s="500">
        <v>3260</v>
      </c>
      <c r="K48" s="500">
        <v>4290</v>
      </c>
      <c r="L48" s="500">
        <v>4610</v>
      </c>
      <c r="M48" s="500">
        <v>6440</v>
      </c>
    </row>
    <row r="49" spans="1:13" ht="13.5" thickBot="1" x14ac:dyDescent="0.3">
      <c r="A49" s="499">
        <v>1996</v>
      </c>
      <c r="B49" s="500">
        <v>2550</v>
      </c>
      <c r="C49" s="500">
        <v>3200</v>
      </c>
      <c r="D49" s="500">
        <v>3440</v>
      </c>
      <c r="E49" s="500">
        <v>5080</v>
      </c>
      <c r="F49" s="500">
        <v>2680</v>
      </c>
      <c r="G49" s="500">
        <v>3340</v>
      </c>
      <c r="H49" s="500">
        <v>3580</v>
      </c>
      <c r="I49" s="500">
        <v>5220</v>
      </c>
      <c r="J49" s="500">
        <v>3230</v>
      </c>
      <c r="K49" s="500">
        <v>4250</v>
      </c>
      <c r="L49" s="500">
        <v>4570</v>
      </c>
      <c r="M49" s="500">
        <v>6390</v>
      </c>
    </row>
    <row r="50" spans="1:13" ht="12.75" customHeight="1" thickBot="1" x14ac:dyDescent="0.3">
      <c r="A50" s="499">
        <v>1997</v>
      </c>
      <c r="B50" s="500">
        <v>2550</v>
      </c>
      <c r="C50" s="500">
        <v>3210</v>
      </c>
      <c r="D50" s="500">
        <v>3440</v>
      </c>
      <c r="E50" s="500">
        <v>5080</v>
      </c>
      <c r="F50" s="500">
        <v>2690</v>
      </c>
      <c r="G50" s="500">
        <v>3350</v>
      </c>
      <c r="H50" s="500">
        <v>3580</v>
      </c>
      <c r="I50" s="500">
        <v>5220</v>
      </c>
      <c r="J50" s="500">
        <v>3230</v>
      </c>
      <c r="K50" s="500">
        <v>4260</v>
      </c>
      <c r="L50" s="500">
        <v>4580</v>
      </c>
      <c r="M50" s="500">
        <v>6400</v>
      </c>
    </row>
    <row r="51" spans="1:13" ht="12.75" customHeight="1" thickBot="1" x14ac:dyDescent="0.3">
      <c r="A51" s="499">
        <v>1998</v>
      </c>
      <c r="B51" s="500">
        <v>2580</v>
      </c>
      <c r="C51" s="500">
        <v>3230</v>
      </c>
      <c r="D51" s="500">
        <v>3470</v>
      </c>
      <c r="E51" s="500">
        <v>5130</v>
      </c>
      <c r="F51" s="500">
        <v>2720</v>
      </c>
      <c r="G51" s="500">
        <v>3380</v>
      </c>
      <c r="H51" s="500">
        <v>3610</v>
      </c>
      <c r="I51" s="500">
        <v>5270</v>
      </c>
      <c r="J51" s="500">
        <v>3260</v>
      </c>
      <c r="K51" s="500">
        <v>4290</v>
      </c>
      <c r="L51" s="500">
        <v>4620</v>
      </c>
      <c r="M51" s="500">
        <v>6450</v>
      </c>
    </row>
    <row r="52" spans="1:13" ht="12.75" customHeight="1" thickBot="1" x14ac:dyDescent="0.3">
      <c r="A52" s="499">
        <v>1999</v>
      </c>
      <c r="B52" s="500">
        <v>2580</v>
      </c>
      <c r="C52" s="500">
        <v>3230</v>
      </c>
      <c r="D52" s="500">
        <v>3470</v>
      </c>
      <c r="E52" s="500">
        <v>5120</v>
      </c>
      <c r="F52" s="500">
        <v>2720</v>
      </c>
      <c r="G52" s="500">
        <v>3370</v>
      </c>
      <c r="H52" s="500">
        <v>3610</v>
      </c>
      <c r="I52" s="500">
        <v>5260</v>
      </c>
      <c r="J52" s="500">
        <v>3260</v>
      </c>
      <c r="K52" s="500">
        <v>4290</v>
      </c>
      <c r="L52" s="500">
        <v>4610</v>
      </c>
      <c r="M52" s="500">
        <v>6440</v>
      </c>
    </row>
    <row r="53" spans="1:13" ht="13.5" customHeight="1" thickBot="1" x14ac:dyDescent="0.3">
      <c r="A53" s="499">
        <v>2000</v>
      </c>
      <c r="B53" s="500">
        <v>2550</v>
      </c>
      <c r="C53" s="500">
        <v>3200</v>
      </c>
      <c r="D53" s="500">
        <v>3430</v>
      </c>
      <c r="E53" s="500">
        <v>5060</v>
      </c>
      <c r="F53" s="500">
        <v>2690</v>
      </c>
      <c r="G53" s="500">
        <v>3340</v>
      </c>
      <c r="H53" s="500">
        <v>3570</v>
      </c>
      <c r="I53" s="500">
        <v>5200</v>
      </c>
      <c r="J53" s="500">
        <v>3230</v>
      </c>
      <c r="K53" s="500">
        <v>4240</v>
      </c>
      <c r="L53" s="500">
        <v>4560</v>
      </c>
      <c r="M53" s="500">
        <v>6370</v>
      </c>
    </row>
    <row r="54" spans="1:13" ht="12.75" customHeight="1" thickBot="1" x14ac:dyDescent="0.3">
      <c r="A54" s="499">
        <v>2001</v>
      </c>
      <c r="B54" s="500">
        <v>2540</v>
      </c>
      <c r="C54" s="500">
        <v>3190</v>
      </c>
      <c r="D54" s="500">
        <v>3420</v>
      </c>
      <c r="E54" s="500">
        <v>5050</v>
      </c>
      <c r="F54" s="500">
        <v>2680</v>
      </c>
      <c r="G54" s="500">
        <v>3330</v>
      </c>
      <c r="H54" s="500">
        <v>3560</v>
      </c>
      <c r="I54" s="500">
        <v>5180</v>
      </c>
      <c r="J54" s="500">
        <v>3220</v>
      </c>
      <c r="K54" s="500">
        <v>4230</v>
      </c>
      <c r="L54" s="500">
        <v>4550</v>
      </c>
      <c r="M54" s="500">
        <v>6350</v>
      </c>
    </row>
    <row r="55" spans="1:13" ht="12.75" customHeight="1" thickBot="1" x14ac:dyDescent="0.3">
      <c r="A55" s="499">
        <v>2002</v>
      </c>
      <c r="B55" s="500">
        <v>2510</v>
      </c>
      <c r="C55" s="500">
        <v>3150</v>
      </c>
      <c r="D55" s="500">
        <v>3380</v>
      </c>
      <c r="E55" s="500">
        <v>4990</v>
      </c>
      <c r="F55" s="500">
        <v>2650</v>
      </c>
      <c r="G55" s="500">
        <v>3290</v>
      </c>
      <c r="H55" s="500">
        <v>3520</v>
      </c>
      <c r="I55" s="500">
        <v>5130</v>
      </c>
      <c r="J55" s="500">
        <v>3180</v>
      </c>
      <c r="K55" s="500">
        <v>4180</v>
      </c>
      <c r="L55" s="500">
        <v>4500</v>
      </c>
      <c r="M55" s="500">
        <v>6280</v>
      </c>
    </row>
    <row r="56" spans="1:13" ht="12.75" customHeight="1" thickBot="1" x14ac:dyDescent="0.3">
      <c r="A56" s="499">
        <v>2003</v>
      </c>
      <c r="B56" s="500">
        <v>2470</v>
      </c>
      <c r="C56" s="500">
        <v>3100</v>
      </c>
      <c r="D56" s="500">
        <v>3330</v>
      </c>
      <c r="E56" s="500">
        <v>4910</v>
      </c>
      <c r="F56" s="500">
        <v>2610</v>
      </c>
      <c r="G56" s="500">
        <v>3240</v>
      </c>
      <c r="H56" s="500">
        <v>3460</v>
      </c>
      <c r="I56" s="500">
        <v>5040</v>
      </c>
      <c r="J56" s="500">
        <v>3130</v>
      </c>
      <c r="K56" s="500">
        <v>4120</v>
      </c>
      <c r="L56" s="500">
        <v>4420</v>
      </c>
      <c r="M56" s="500">
        <v>6170</v>
      </c>
    </row>
    <row r="57" spans="1:13" ht="12.75" customHeight="1" thickBot="1" x14ac:dyDescent="0.3">
      <c r="A57" s="499">
        <v>2004</v>
      </c>
      <c r="B57" s="500">
        <v>2440</v>
      </c>
      <c r="C57" s="500">
        <v>3060</v>
      </c>
      <c r="D57" s="500">
        <v>3290</v>
      </c>
      <c r="E57" s="500">
        <v>4850</v>
      </c>
      <c r="F57" s="500">
        <v>2570</v>
      </c>
      <c r="G57" s="500">
        <v>3190</v>
      </c>
      <c r="H57" s="500">
        <v>3420</v>
      </c>
      <c r="I57" s="500">
        <v>4980</v>
      </c>
      <c r="J57" s="500">
        <v>3090</v>
      </c>
      <c r="K57" s="500">
        <v>4060</v>
      </c>
      <c r="L57" s="500">
        <v>4370</v>
      </c>
      <c r="M57" s="500">
        <v>6100</v>
      </c>
    </row>
    <row r="58" spans="1:13" ht="12.75" customHeight="1" thickBot="1" x14ac:dyDescent="0.3">
      <c r="A58" s="499">
        <v>2005</v>
      </c>
      <c r="B58" s="500">
        <v>2430</v>
      </c>
      <c r="C58" s="500">
        <v>3050</v>
      </c>
      <c r="D58" s="500">
        <v>3270</v>
      </c>
      <c r="E58" s="500">
        <v>4830</v>
      </c>
      <c r="F58" s="500">
        <v>2560</v>
      </c>
      <c r="G58" s="500">
        <v>3180</v>
      </c>
      <c r="H58" s="500">
        <v>3400</v>
      </c>
      <c r="I58" s="500">
        <v>4960</v>
      </c>
      <c r="J58" s="500">
        <v>3080</v>
      </c>
      <c r="K58" s="500">
        <v>4040</v>
      </c>
      <c r="L58" s="500">
        <v>4350</v>
      </c>
      <c r="M58" s="500">
        <v>6070</v>
      </c>
    </row>
    <row r="59" spans="1:13" ht="12.75" customHeight="1" thickBot="1" x14ac:dyDescent="0.3">
      <c r="A59" s="499">
        <v>2006</v>
      </c>
      <c r="B59" s="500">
        <v>2430</v>
      </c>
      <c r="C59" s="500">
        <v>3050</v>
      </c>
      <c r="D59" s="500">
        <v>3270</v>
      </c>
      <c r="E59" s="500">
        <v>4820</v>
      </c>
      <c r="F59" s="500">
        <v>2560</v>
      </c>
      <c r="G59" s="500">
        <v>3180</v>
      </c>
      <c r="H59" s="500">
        <v>3400</v>
      </c>
      <c r="I59" s="500">
        <v>4950</v>
      </c>
      <c r="J59" s="500">
        <v>3070</v>
      </c>
      <c r="K59" s="500">
        <v>4040</v>
      </c>
      <c r="L59" s="500">
        <v>4340</v>
      </c>
      <c r="M59" s="500">
        <v>6060</v>
      </c>
    </row>
    <row r="60" spans="1:13" ht="12.75" customHeight="1" thickBot="1" x14ac:dyDescent="0.3">
      <c r="A60" s="499">
        <v>2007</v>
      </c>
      <c r="B60" s="500">
        <v>2380</v>
      </c>
      <c r="C60" s="500">
        <v>2980</v>
      </c>
      <c r="D60" s="500">
        <v>3200</v>
      </c>
      <c r="E60" s="500">
        <v>4720</v>
      </c>
      <c r="F60" s="500">
        <v>2510</v>
      </c>
      <c r="G60" s="500">
        <v>3110</v>
      </c>
      <c r="H60" s="500">
        <v>3330</v>
      </c>
      <c r="I60" s="500">
        <v>4850</v>
      </c>
      <c r="J60" s="500">
        <v>3010</v>
      </c>
      <c r="K60" s="500">
        <v>3950</v>
      </c>
      <c r="L60" s="500">
        <v>4250</v>
      </c>
      <c r="M60" s="500">
        <v>5930</v>
      </c>
    </row>
    <row r="61" spans="1:13" ht="12.75" customHeight="1" thickBot="1" x14ac:dyDescent="0.3">
      <c r="A61" s="499">
        <v>2008</v>
      </c>
      <c r="B61" s="500">
        <v>2380</v>
      </c>
      <c r="C61" s="500">
        <v>2980</v>
      </c>
      <c r="D61" s="500">
        <v>3200</v>
      </c>
      <c r="E61" s="500">
        <v>4710</v>
      </c>
      <c r="F61" s="500">
        <v>2510</v>
      </c>
      <c r="G61" s="500">
        <v>3110</v>
      </c>
      <c r="H61" s="500">
        <v>3320</v>
      </c>
      <c r="I61" s="500">
        <v>4840</v>
      </c>
      <c r="J61" s="500">
        <v>3010</v>
      </c>
      <c r="K61" s="500">
        <v>3950</v>
      </c>
      <c r="L61" s="500">
        <v>4240</v>
      </c>
      <c r="M61" s="500">
        <v>5920</v>
      </c>
    </row>
    <row r="62" spans="1:13" ht="12.75" customHeight="1" thickBot="1" x14ac:dyDescent="0.3">
      <c r="A62" s="499">
        <v>2009</v>
      </c>
      <c r="B62" s="500">
        <v>2370</v>
      </c>
      <c r="C62" s="500">
        <v>2970</v>
      </c>
      <c r="D62" s="500">
        <v>3190</v>
      </c>
      <c r="E62" s="500">
        <v>4700</v>
      </c>
      <c r="F62" s="500">
        <v>2500</v>
      </c>
      <c r="G62" s="500">
        <v>3100</v>
      </c>
      <c r="H62" s="500">
        <v>3320</v>
      </c>
      <c r="I62" s="500">
        <v>4830</v>
      </c>
      <c r="J62" s="500">
        <v>3000</v>
      </c>
      <c r="K62" s="500">
        <v>3940</v>
      </c>
      <c r="L62" s="500">
        <v>4230</v>
      </c>
      <c r="M62" s="500">
        <v>5910</v>
      </c>
    </row>
    <row r="63" spans="1:13" ht="12.75" customHeight="1" thickBot="1" x14ac:dyDescent="0.3">
      <c r="A63" s="499">
        <v>2010</v>
      </c>
      <c r="B63" s="500">
        <v>2430</v>
      </c>
      <c r="C63" s="500">
        <v>2930</v>
      </c>
      <c r="D63" s="500">
        <v>3140</v>
      </c>
      <c r="E63" s="500">
        <v>4640</v>
      </c>
      <c r="F63" s="500">
        <v>2550</v>
      </c>
      <c r="G63" s="500">
        <v>3060</v>
      </c>
      <c r="H63" s="500">
        <v>3270</v>
      </c>
      <c r="I63" s="500">
        <v>4760</v>
      </c>
      <c r="J63" s="500">
        <v>3020</v>
      </c>
      <c r="K63" s="500">
        <v>3890</v>
      </c>
      <c r="L63" s="500">
        <v>4180</v>
      </c>
      <c r="M63" s="500">
        <v>5830</v>
      </c>
    </row>
    <row r="64" spans="1:13" ht="12.75" customHeight="1" thickBot="1" x14ac:dyDescent="0.3">
      <c r="A64" s="499">
        <v>2011</v>
      </c>
      <c r="B64" s="500">
        <v>2450</v>
      </c>
      <c r="C64" s="500">
        <v>2870</v>
      </c>
      <c r="D64" s="500">
        <v>3080</v>
      </c>
      <c r="E64" s="500">
        <v>4530</v>
      </c>
      <c r="F64" s="500">
        <v>2570</v>
      </c>
      <c r="G64" s="500">
        <v>2990</v>
      </c>
      <c r="H64" s="500">
        <v>3200</v>
      </c>
      <c r="I64" s="500">
        <v>4660</v>
      </c>
      <c r="J64" s="500">
        <v>2960</v>
      </c>
      <c r="K64" s="500">
        <v>3800</v>
      </c>
      <c r="L64" s="500">
        <v>4090</v>
      </c>
      <c r="M64" s="500">
        <v>5700</v>
      </c>
    </row>
    <row r="65" spans="1:17" ht="12.75" customHeight="1" thickBot="1" x14ac:dyDescent="0.3">
      <c r="A65" s="499">
        <v>2012</v>
      </c>
      <c r="B65" s="500">
        <v>2470</v>
      </c>
      <c r="C65" s="500">
        <v>2830</v>
      </c>
      <c r="D65" s="500">
        <v>3040</v>
      </c>
      <c r="E65" s="500">
        <v>4480</v>
      </c>
      <c r="F65" s="500">
        <v>2600</v>
      </c>
      <c r="G65" s="500">
        <v>2960</v>
      </c>
      <c r="H65" s="500">
        <v>3160</v>
      </c>
      <c r="I65" s="500">
        <v>4610</v>
      </c>
      <c r="J65" s="500">
        <v>2920</v>
      </c>
      <c r="K65" s="500">
        <v>3760</v>
      </c>
      <c r="L65" s="500">
        <v>4040</v>
      </c>
      <c r="M65" s="500">
        <v>5640</v>
      </c>
    </row>
    <row r="66" spans="1:17" ht="12.75" customHeight="1" thickBot="1" x14ac:dyDescent="0.3">
      <c r="A66" s="499">
        <v>2013</v>
      </c>
      <c r="B66" s="500">
        <v>2500</v>
      </c>
      <c r="C66" s="500">
        <v>2860</v>
      </c>
      <c r="D66" s="500">
        <v>3060</v>
      </c>
      <c r="E66" s="500">
        <v>4490</v>
      </c>
      <c r="F66" s="500">
        <v>2580</v>
      </c>
      <c r="G66" s="500">
        <v>2940</v>
      </c>
      <c r="H66" s="500">
        <v>3140</v>
      </c>
      <c r="I66" s="500">
        <v>4580</v>
      </c>
      <c r="J66" s="500">
        <v>2900</v>
      </c>
      <c r="K66" s="500">
        <v>3730</v>
      </c>
      <c r="L66" s="500">
        <v>4010</v>
      </c>
      <c r="M66" s="500">
        <v>5600</v>
      </c>
    </row>
    <row r="67" spans="1:17" ht="12.75" customHeight="1" thickBot="1" x14ac:dyDescent="0.3">
      <c r="A67" s="499">
        <v>2014</v>
      </c>
      <c r="B67" s="500">
        <v>2500</v>
      </c>
      <c r="C67" s="500">
        <v>2850</v>
      </c>
      <c r="D67" s="500">
        <v>3060</v>
      </c>
      <c r="E67" s="500">
        <v>4490</v>
      </c>
      <c r="F67" s="500">
        <v>2710</v>
      </c>
      <c r="G67" s="500">
        <v>3070</v>
      </c>
      <c r="H67" s="500">
        <v>3270</v>
      </c>
      <c r="I67" s="500">
        <v>4710</v>
      </c>
      <c r="J67" s="500">
        <v>3090</v>
      </c>
      <c r="K67" s="500">
        <v>3920</v>
      </c>
      <c r="L67" s="500">
        <v>4200</v>
      </c>
      <c r="M67" s="500">
        <v>5800</v>
      </c>
    </row>
    <row r="68" spans="1:17" ht="12.75" customHeight="1" thickBot="1" x14ac:dyDescent="0.3">
      <c r="A68" s="499">
        <v>2015</v>
      </c>
      <c r="B68" s="500">
        <v>2500</v>
      </c>
      <c r="C68" s="500">
        <v>2850</v>
      </c>
      <c r="D68" s="500">
        <v>3060</v>
      </c>
      <c r="E68" s="500">
        <v>4490</v>
      </c>
      <c r="F68" s="500">
        <v>2710</v>
      </c>
      <c r="G68" s="500">
        <v>3070</v>
      </c>
      <c r="H68" s="500">
        <v>3270</v>
      </c>
      <c r="I68" s="500">
        <v>4720</v>
      </c>
      <c r="J68" s="500">
        <v>3090</v>
      </c>
      <c r="K68" s="500">
        <v>3920</v>
      </c>
      <c r="L68" s="500">
        <v>4200</v>
      </c>
      <c r="M68" s="500">
        <v>5800</v>
      </c>
    </row>
    <row r="69" spans="1:17" ht="12.75" customHeight="1" thickBot="1" x14ac:dyDescent="0.3">
      <c r="A69" s="499">
        <v>2016</v>
      </c>
      <c r="B69" s="500">
        <v>2590</v>
      </c>
      <c r="C69" s="500">
        <v>2980</v>
      </c>
      <c r="D69" s="500">
        <v>3180</v>
      </c>
      <c r="E69" s="500">
        <v>4610</v>
      </c>
      <c r="F69" s="500">
        <v>2730</v>
      </c>
      <c r="G69" s="500">
        <v>3110</v>
      </c>
      <c r="H69" s="500">
        <v>3310</v>
      </c>
      <c r="I69" s="500">
        <v>4760</v>
      </c>
      <c r="J69" s="500">
        <v>3110</v>
      </c>
      <c r="K69" s="500">
        <v>3960</v>
      </c>
      <c r="L69" s="500">
        <v>4240</v>
      </c>
      <c r="M69" s="500">
        <v>5820</v>
      </c>
    </row>
    <row r="70" spans="1:17" ht="12.75" customHeight="1" thickBot="1" x14ac:dyDescent="0.3">
      <c r="A70" s="499">
        <v>2017</v>
      </c>
      <c r="B70" s="500">
        <v>2570</v>
      </c>
      <c r="C70" s="500">
        <v>2960</v>
      </c>
      <c r="D70" s="500">
        <v>3160</v>
      </c>
      <c r="E70" s="500">
        <v>4570</v>
      </c>
      <c r="F70" s="500">
        <v>2700</v>
      </c>
      <c r="G70" s="500">
        <v>3090</v>
      </c>
      <c r="H70" s="500">
        <v>3300</v>
      </c>
      <c r="I70" s="500">
        <v>4720</v>
      </c>
      <c r="J70" s="500">
        <v>3080</v>
      </c>
      <c r="K70" s="500">
        <v>3940</v>
      </c>
      <c r="L70" s="500">
        <v>4220</v>
      </c>
      <c r="M70" s="500">
        <v>5760</v>
      </c>
    </row>
    <row r="71" spans="1:17" ht="12.75" customHeight="1" thickBot="1" x14ac:dyDescent="0.3">
      <c r="A71" s="499">
        <v>2018</v>
      </c>
      <c r="B71" s="500">
        <v>2550</v>
      </c>
      <c r="C71" s="500">
        <v>2940</v>
      </c>
      <c r="D71" s="500">
        <v>3140</v>
      </c>
      <c r="E71" s="500">
        <v>4520</v>
      </c>
      <c r="F71" s="500">
        <v>2680</v>
      </c>
      <c r="G71" s="500">
        <v>3070</v>
      </c>
      <c r="H71" s="500">
        <v>3270</v>
      </c>
      <c r="I71" s="500">
        <v>4670</v>
      </c>
      <c r="J71" s="500">
        <v>3060</v>
      </c>
      <c r="K71" s="500">
        <v>3910</v>
      </c>
      <c r="L71" s="500">
        <v>4180</v>
      </c>
      <c r="M71" s="500">
        <v>5700</v>
      </c>
    </row>
    <row r="72" spans="1:17" ht="12.75" customHeight="1" thickBot="1" x14ac:dyDescent="0.3">
      <c r="A72" s="499">
        <v>2019</v>
      </c>
      <c r="B72" s="500">
        <v>2540</v>
      </c>
      <c r="C72" s="500">
        <v>2950</v>
      </c>
      <c r="D72" s="500">
        <v>3160</v>
      </c>
      <c r="E72" s="500">
        <v>4530</v>
      </c>
      <c r="F72" s="500">
        <v>2780</v>
      </c>
      <c r="G72" s="500">
        <v>3200</v>
      </c>
      <c r="H72" s="500">
        <v>3400</v>
      </c>
      <c r="I72" s="500">
        <v>4800</v>
      </c>
      <c r="J72" s="500">
        <v>3210</v>
      </c>
      <c r="K72" s="500">
        <v>4070</v>
      </c>
      <c r="L72" s="500">
        <v>4350</v>
      </c>
      <c r="M72" s="500">
        <v>5840</v>
      </c>
    </row>
    <row r="73" spans="1:17" ht="12.75" customHeight="1" thickBot="1" x14ac:dyDescent="0.3">
      <c r="A73" s="499">
        <v>2020</v>
      </c>
      <c r="B73" s="500">
        <v>2580</v>
      </c>
      <c r="C73" s="500">
        <v>2970</v>
      </c>
      <c r="D73" s="500">
        <v>3170</v>
      </c>
      <c r="E73" s="500">
        <v>4580</v>
      </c>
      <c r="F73" s="500">
        <v>2820</v>
      </c>
      <c r="G73" s="500">
        <v>3220</v>
      </c>
      <c r="H73" s="500">
        <v>3410</v>
      </c>
      <c r="I73" s="500">
        <v>4850</v>
      </c>
      <c r="J73" s="500">
        <v>3240</v>
      </c>
      <c r="K73" s="500">
        <v>4090</v>
      </c>
      <c r="L73" s="500">
        <v>4350</v>
      </c>
      <c r="M73" s="500">
        <v>5810</v>
      </c>
    </row>
    <row r="74" spans="1:17" ht="12.75" customHeight="1" thickBot="1" x14ac:dyDescent="0.3">
      <c r="A74" s="499">
        <v>2021</v>
      </c>
      <c r="B74" s="500">
        <v>2620</v>
      </c>
      <c r="C74" s="500">
        <v>2930</v>
      </c>
      <c r="D74" s="500">
        <v>3080</v>
      </c>
      <c r="E74" s="500">
        <v>4450</v>
      </c>
      <c r="F74" s="500">
        <v>2860</v>
      </c>
      <c r="G74" s="500">
        <v>3160</v>
      </c>
      <c r="H74" s="500">
        <v>3310</v>
      </c>
      <c r="I74" s="500">
        <v>4710</v>
      </c>
      <c r="J74" s="500">
        <v>3260</v>
      </c>
      <c r="K74" s="500">
        <v>4000</v>
      </c>
      <c r="L74" s="500">
        <v>4220</v>
      </c>
      <c r="M74" s="500">
        <v>5610</v>
      </c>
    </row>
    <row r="75" spans="1:17" ht="12.75" customHeight="1" thickBot="1" x14ac:dyDescent="0.3">
      <c r="A75" s="502">
        <v>2022</v>
      </c>
      <c r="B75" s="500">
        <v>2580</v>
      </c>
      <c r="C75" s="500">
        <v>2870</v>
      </c>
      <c r="D75" s="500">
        <v>3020</v>
      </c>
      <c r="E75" s="500">
        <v>4340</v>
      </c>
      <c r="F75" s="500">
        <v>2820</v>
      </c>
      <c r="G75" s="500">
        <v>3100</v>
      </c>
      <c r="H75" s="500">
        <v>3260</v>
      </c>
      <c r="I75" s="500">
        <v>4600</v>
      </c>
      <c r="J75" s="500">
        <v>3210</v>
      </c>
      <c r="K75" s="500">
        <v>3930</v>
      </c>
      <c r="L75" s="500">
        <v>4140</v>
      </c>
      <c r="M75" s="503">
        <v>5490</v>
      </c>
    </row>
    <row r="76" spans="1:17" ht="12.75" customHeight="1" thickBot="1" x14ac:dyDescent="0.3">
      <c r="A76" s="502">
        <v>2023</v>
      </c>
      <c r="B76" s="500">
        <v>2730</v>
      </c>
      <c r="C76" s="500">
        <v>3000</v>
      </c>
      <c r="D76" s="500">
        <v>3100</v>
      </c>
      <c r="E76" s="500">
        <v>4400</v>
      </c>
      <c r="F76" s="500">
        <v>2960</v>
      </c>
      <c r="G76" s="500">
        <v>3230</v>
      </c>
      <c r="H76" s="500">
        <v>3330</v>
      </c>
      <c r="I76" s="500">
        <v>4650</v>
      </c>
      <c r="J76" s="500">
        <v>3350</v>
      </c>
      <c r="K76" s="500">
        <v>4040</v>
      </c>
      <c r="L76" s="500">
        <v>4200</v>
      </c>
      <c r="M76" s="503">
        <v>5530</v>
      </c>
      <c r="O76" s="517"/>
      <c r="P76" s="517"/>
      <c r="Q76" s="517"/>
    </row>
    <row r="77" spans="1:17" ht="12.75" customHeight="1" thickBot="1" x14ac:dyDescent="0.3">
      <c r="A77" s="502">
        <v>2024</v>
      </c>
      <c r="B77" s="500">
        <v>2710</v>
      </c>
      <c r="C77" s="500">
        <v>2980</v>
      </c>
      <c r="D77" s="500">
        <v>3080</v>
      </c>
      <c r="E77" s="500">
        <v>4370</v>
      </c>
      <c r="F77" s="500">
        <v>2940</v>
      </c>
      <c r="G77" s="500">
        <v>3210</v>
      </c>
      <c r="H77" s="500">
        <v>3300</v>
      </c>
      <c r="I77" s="500">
        <v>4610</v>
      </c>
      <c r="J77" s="500">
        <v>3320</v>
      </c>
      <c r="K77" s="500">
        <v>4010</v>
      </c>
      <c r="L77" s="500">
        <v>4170</v>
      </c>
      <c r="M77" s="503">
        <v>5480</v>
      </c>
      <c r="O77" s="517"/>
      <c r="P77" s="517"/>
      <c r="Q77" s="517"/>
    </row>
    <row r="78" spans="1:17" ht="12.75" customHeight="1" thickBot="1" x14ac:dyDescent="0.3">
      <c r="A78" s="504">
        <v>2025</v>
      </c>
      <c r="B78" s="505">
        <v>2690</v>
      </c>
      <c r="C78" s="505">
        <v>2950</v>
      </c>
      <c r="D78" s="505">
        <v>3050</v>
      </c>
      <c r="E78" s="505">
        <v>4330</v>
      </c>
      <c r="F78" s="505">
        <v>2910</v>
      </c>
      <c r="G78" s="505">
        <v>3180</v>
      </c>
      <c r="H78" s="505">
        <v>3270</v>
      </c>
      <c r="I78" s="505">
        <v>4570</v>
      </c>
      <c r="J78" s="505">
        <v>3290</v>
      </c>
      <c r="K78" s="505">
        <v>3970</v>
      </c>
      <c r="L78" s="505">
        <v>4130</v>
      </c>
      <c r="M78" s="883">
        <v>5430</v>
      </c>
    </row>
    <row r="79" spans="1:17" ht="12.75" customHeight="1" x14ac:dyDescent="0.25">
      <c r="A79" s="506" t="s">
        <v>155</v>
      </c>
      <c r="E79" s="517"/>
      <c r="I79" s="517"/>
      <c r="M79" s="517"/>
    </row>
    <row r="80" spans="1:17" ht="15.75" customHeight="1" x14ac:dyDescent="0.3">
      <c r="B80" s="507"/>
      <c r="C80" s="507"/>
      <c r="D80" s="507"/>
      <c r="E80" s="517"/>
      <c r="F80" s="507"/>
      <c r="G80" s="507"/>
      <c r="H80" s="507"/>
      <c r="I80" s="517"/>
      <c r="J80" s="76"/>
      <c r="K80" s="77"/>
      <c r="L80" s="77"/>
      <c r="M80" s="517"/>
    </row>
  </sheetData>
  <mergeCells count="5">
    <mergeCell ref="A35:N35"/>
    <mergeCell ref="A41:A42"/>
    <mergeCell ref="B41:E41"/>
    <mergeCell ref="F41:I41"/>
    <mergeCell ref="J41:M41"/>
  </mergeCells>
  <pageMargins left="0.78740157499999996" right="0.78740157499999996" top="0.984251969" bottom="0.984251969" header="0.4921259845" footer="0.4921259845"/>
  <pageSetup paperSize="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tabColor rgb="FF434772"/>
  </sheetPr>
  <dimension ref="A1:Q19"/>
  <sheetViews>
    <sheetView zoomScaleNormal="100" workbookViewId="0"/>
  </sheetViews>
  <sheetFormatPr baseColWidth="10" defaultRowHeight="12.75" x14ac:dyDescent="0.25"/>
  <cols>
    <col min="1" max="1" width="13" style="77" customWidth="1"/>
    <col min="2" max="13" width="7.140625" style="77" customWidth="1"/>
    <col min="14" max="14" width="8.5703125" style="77" customWidth="1"/>
    <col min="15" max="15" width="7.140625" style="77" customWidth="1"/>
    <col min="16" max="16" width="8" style="77" customWidth="1"/>
    <col min="17" max="17" width="7.140625" style="77" customWidth="1"/>
    <col min="18" max="16384" width="11.42578125" style="77"/>
  </cols>
  <sheetData>
    <row r="1" spans="1:17" s="99" customFormat="1" ht="15.75" x14ac:dyDescent="0.25">
      <c r="A1" s="543" t="s">
        <v>368</v>
      </c>
      <c r="B1" s="98"/>
      <c r="C1" s="98"/>
      <c r="D1" s="98"/>
      <c r="E1" s="98"/>
      <c r="F1" s="98"/>
      <c r="G1" s="98"/>
      <c r="H1" s="98"/>
      <c r="I1" s="98"/>
      <c r="J1" s="98"/>
      <c r="K1" s="98"/>
      <c r="L1" s="98"/>
      <c r="M1" s="98"/>
      <c r="N1" s="98"/>
      <c r="O1" s="98"/>
      <c r="P1" s="98"/>
      <c r="Q1" s="98"/>
    </row>
    <row r="2" spans="1:17" ht="13.5" thickBot="1" x14ac:dyDescent="0.3"/>
    <row r="3" spans="1:17" ht="13.5" customHeight="1" x14ac:dyDescent="0.25">
      <c r="A3" s="625"/>
      <c r="B3" s="1032" t="s">
        <v>55</v>
      </c>
      <c r="C3" s="1033"/>
      <c r="D3" s="1033"/>
      <c r="E3" s="1034"/>
      <c r="F3" s="1032" t="s">
        <v>60</v>
      </c>
      <c r="G3" s="1033"/>
      <c r="H3" s="1033"/>
      <c r="I3" s="1034"/>
      <c r="J3" s="1032" t="s">
        <v>61</v>
      </c>
      <c r="K3" s="1033"/>
      <c r="L3" s="1033"/>
      <c r="M3" s="1034"/>
      <c r="N3" s="1039" t="s">
        <v>90</v>
      </c>
      <c r="O3" s="1035" t="s">
        <v>91</v>
      </c>
      <c r="P3" s="1036"/>
      <c r="Q3" s="1037" t="s">
        <v>92</v>
      </c>
    </row>
    <row r="4" spans="1:17" ht="39.75" thickBot="1" x14ac:dyDescent="0.3">
      <c r="A4" s="626"/>
      <c r="B4" s="225" t="s">
        <v>56</v>
      </c>
      <c r="C4" s="225" t="s">
        <v>57</v>
      </c>
      <c r="D4" s="225" t="s">
        <v>58</v>
      </c>
      <c r="E4" s="225" t="s">
        <v>59</v>
      </c>
      <c r="F4" s="225" t="s">
        <v>56</v>
      </c>
      <c r="G4" s="225" t="s">
        <v>57</v>
      </c>
      <c r="H4" s="225" t="s">
        <v>58</v>
      </c>
      <c r="I4" s="225" t="s">
        <v>59</v>
      </c>
      <c r="J4" s="225" t="s">
        <v>56</v>
      </c>
      <c r="K4" s="225" t="s">
        <v>57</v>
      </c>
      <c r="L4" s="225" t="s">
        <v>58</v>
      </c>
      <c r="M4" s="225" t="s">
        <v>59</v>
      </c>
      <c r="N4" s="1040"/>
      <c r="O4" s="622" t="s">
        <v>202</v>
      </c>
      <c r="P4" s="622" t="s">
        <v>203</v>
      </c>
      <c r="Q4" s="1038"/>
    </row>
    <row r="5" spans="1:17" ht="16.5" thickBot="1" x14ac:dyDescent="0.3">
      <c r="A5" s="627" t="s">
        <v>180</v>
      </c>
      <c r="B5" s="628">
        <v>-9.8029478813229059E-4</v>
      </c>
      <c r="C5" s="628">
        <v>-4.5569098443493964E-3</v>
      </c>
      <c r="D5" s="628">
        <v>-4.8316917058183135E-3</v>
      </c>
      <c r="E5" s="628">
        <v>-6.0449593095446511E-3</v>
      </c>
      <c r="F5" s="628">
        <v>-1.3850272170819657E-3</v>
      </c>
      <c r="G5" s="628">
        <v>-4.7328518224119178E-3</v>
      </c>
      <c r="H5" s="628">
        <v>-4.9853957461946869E-3</v>
      </c>
      <c r="I5" s="628">
        <v>-6.1179145933533902E-3</v>
      </c>
      <c r="J5" s="628">
        <v>-4.6008623993334264E-3</v>
      </c>
      <c r="K5" s="628">
        <v>-5.5586494250413274E-3</v>
      </c>
      <c r="L5" s="628">
        <v>-5.769908794706906E-3</v>
      </c>
      <c r="M5" s="628">
        <v>-6.5707751781557281E-3</v>
      </c>
      <c r="N5" s="628">
        <v>0.16289660622456492</v>
      </c>
      <c r="O5" s="628">
        <v>0.17296894191963491</v>
      </c>
      <c r="P5" s="628">
        <v>1.6081750677340079E-2</v>
      </c>
      <c r="Q5" s="628">
        <v>0.32650014056538651</v>
      </c>
    </row>
    <row r="6" spans="1:17" ht="16.5" thickBot="1" x14ac:dyDescent="0.3">
      <c r="A6" s="629" t="s">
        <v>181</v>
      </c>
      <c r="B6" s="630">
        <v>-4.5509161665727875E-2</v>
      </c>
      <c r="C6" s="630">
        <v>-8.0900818602087865E-2</v>
      </c>
      <c r="D6" s="630">
        <v>-8.1026938558367151E-2</v>
      </c>
      <c r="E6" s="630">
        <v>-8.1584640359927116E-2</v>
      </c>
      <c r="F6" s="630">
        <v>-4.7424375224763664E-2</v>
      </c>
      <c r="G6" s="630">
        <v>-8.097437865022708E-2</v>
      </c>
      <c r="H6" s="630">
        <v>-8.1090799442249575E-2</v>
      </c>
      <c r="I6" s="630">
        <v>-8.1613609273728266E-2</v>
      </c>
      <c r="J6" s="630">
        <v>-6.0669787273049836E-2</v>
      </c>
      <c r="K6" s="630">
        <v>-8.1355284350825549E-2</v>
      </c>
      <c r="L6" s="630">
        <v>-8.1452831033995407E-2</v>
      </c>
      <c r="M6" s="630">
        <v>-8.1822998923922502E-2</v>
      </c>
      <c r="N6" s="630">
        <v>7.0320390147149442E-2</v>
      </c>
      <c r="O6" s="630">
        <v>0.16688933285940044</v>
      </c>
      <c r="P6" s="630">
        <v>1.729694686064609E-2</v>
      </c>
      <c r="Q6" s="630">
        <v>0.19985803529089913</v>
      </c>
    </row>
    <row r="7" spans="1:17" ht="16.5" thickBot="1" x14ac:dyDescent="0.3">
      <c r="A7" s="627" t="s">
        <v>182</v>
      </c>
      <c r="B7" s="628">
        <v>5.8529014047237787E-2</v>
      </c>
      <c r="C7" s="628">
        <v>3.8413679623324808E-2</v>
      </c>
      <c r="D7" s="628">
        <v>3.4573747405968171E-2</v>
      </c>
      <c r="E7" s="628">
        <v>1.6745035290917153E-2</v>
      </c>
      <c r="F7" s="628">
        <v>5.9212405940653953E-2</v>
      </c>
      <c r="G7" s="628">
        <v>3.9835556580773319E-2</v>
      </c>
      <c r="H7" s="628">
        <v>3.6051791534517416E-2</v>
      </c>
      <c r="I7" s="628">
        <v>2.106705292516306E-2</v>
      </c>
      <c r="J7" s="628">
        <v>5.0597668889064175E-2</v>
      </c>
      <c r="K7" s="628">
        <v>4.2269738102969079E-2</v>
      </c>
      <c r="L7" s="628">
        <v>3.8067563858712648E-2</v>
      </c>
      <c r="M7" s="628">
        <v>2.0761563299060429E-2</v>
      </c>
      <c r="N7" s="628">
        <v>9.5215384200060312E-3</v>
      </c>
      <c r="O7" s="628">
        <v>2.8261941955108928E-2</v>
      </c>
      <c r="P7" s="628">
        <v>5.589551961770578E-3</v>
      </c>
      <c r="Q7" s="628">
        <v>5.8472072959492943E-2</v>
      </c>
    </row>
    <row r="8" spans="1:17" ht="16.5" thickBot="1" x14ac:dyDescent="0.3">
      <c r="A8" s="629" t="s">
        <v>292</v>
      </c>
      <c r="B8" s="630">
        <v>5.0761076221542186E-3</v>
      </c>
      <c r="C8" s="630">
        <v>5.4547776464834285E-3</v>
      </c>
      <c r="D8" s="630">
        <v>1.5933802128736568E-3</v>
      </c>
      <c r="E8" s="630">
        <v>1.5108457175593186E-3</v>
      </c>
      <c r="F8" s="630">
        <v>4.4952309652657466E-2</v>
      </c>
      <c r="G8" s="630">
        <v>4.0251900804293632E-2</v>
      </c>
      <c r="H8" s="630">
        <v>3.4416966801867309E-2</v>
      </c>
      <c r="I8" s="630">
        <v>2.6738484504690102E-2</v>
      </c>
      <c r="J8" s="630">
        <v>5.1618968840246006E-2</v>
      </c>
      <c r="K8" s="630">
        <v>3.7663972854618429E-2</v>
      </c>
      <c r="L8" s="630">
        <v>3.2061763713155757E-2</v>
      </c>
      <c r="M8" s="630">
        <v>8.8656067919646395E-3</v>
      </c>
      <c r="N8" s="630">
        <v>0</v>
      </c>
      <c r="O8" s="630">
        <v>3.0506406345332117E-2</v>
      </c>
      <c r="P8" s="630">
        <v>1.0067115216331635E-2</v>
      </c>
      <c r="Q8" s="630">
        <v>3.8276069248480753E-2</v>
      </c>
    </row>
    <row r="9" spans="1:17" ht="16.5" thickBot="1" x14ac:dyDescent="0.3">
      <c r="A9" s="627" t="s">
        <v>293</v>
      </c>
      <c r="B9" s="628">
        <v>-1.4710196635034704E-2</v>
      </c>
      <c r="C9" s="628">
        <v>-1.9429234123472434E-2</v>
      </c>
      <c r="D9" s="628">
        <v>-1.9130339198391272E-2</v>
      </c>
      <c r="E9" s="628">
        <v>-2.3275432544486829E-2</v>
      </c>
      <c r="F9" s="628">
        <v>-1.37193043918319E-2</v>
      </c>
      <c r="G9" s="628">
        <v>-1.8182912453251317E-2</v>
      </c>
      <c r="H9" s="628">
        <v>-1.7963066163919145E-2</v>
      </c>
      <c r="I9" s="628">
        <v>-2.2213321121849504E-2</v>
      </c>
      <c r="J9" s="628">
        <v>-1.4615649584688941E-2</v>
      </c>
      <c r="K9" s="628">
        <v>-1.8925070274312686E-2</v>
      </c>
      <c r="L9" s="628">
        <v>-1.8782128925428555E-2</v>
      </c>
      <c r="M9" s="628">
        <v>-2.2130921080996485E-2</v>
      </c>
      <c r="N9" s="628">
        <v>3.1569542721206448E-2</v>
      </c>
      <c r="O9" s="628">
        <v>5.5228905053247554E-2</v>
      </c>
      <c r="P9" s="628">
        <v>5.5228905053247512E-2</v>
      </c>
      <c r="Q9" s="628">
        <v>6.1523960320729321E-2</v>
      </c>
    </row>
    <row r="10" spans="1:17" ht="16.5" thickBot="1" x14ac:dyDescent="0.3">
      <c r="A10" s="629" t="s">
        <v>183</v>
      </c>
      <c r="B10" s="630">
        <v>5.8946060727421673E-2</v>
      </c>
      <c r="C10" s="630">
        <v>4.6557758317166215E-2</v>
      </c>
      <c r="D10" s="630">
        <v>2.6697017875385576E-2</v>
      </c>
      <c r="E10" s="630">
        <v>1.3714116874962172E-2</v>
      </c>
      <c r="F10" s="630">
        <v>5.1374382185262954E-2</v>
      </c>
      <c r="G10" s="630">
        <v>4.0624356732958555E-2</v>
      </c>
      <c r="H10" s="630">
        <v>2.2472027780447504E-2</v>
      </c>
      <c r="I10" s="630">
        <v>1.1268566277022286E-2</v>
      </c>
      <c r="J10" s="630">
        <v>4.31379540997259E-2</v>
      </c>
      <c r="K10" s="630">
        <v>2.8784377980192708E-2</v>
      </c>
      <c r="L10" s="630">
        <v>1.4233430363305847E-2</v>
      </c>
      <c r="M10" s="630">
        <v>6.8695479238568358E-3</v>
      </c>
      <c r="N10" s="630">
        <v>1.2468742448055462E-2</v>
      </c>
      <c r="O10" s="630">
        <v>2.9189847009735422E-2</v>
      </c>
      <c r="P10" s="630">
        <v>2.918984700973537E-2</v>
      </c>
      <c r="Q10" s="630">
        <v>2.8354003462218377E-2</v>
      </c>
    </row>
    <row r="11" spans="1:17" ht="16.5" thickBot="1" x14ac:dyDescent="0.3">
      <c r="A11" s="627" t="s">
        <v>294</v>
      </c>
      <c r="B11" s="628">
        <v>-1.6414833877088642E-2</v>
      </c>
      <c r="C11" s="628">
        <v>-1.6685846233710656E-2</v>
      </c>
      <c r="D11" s="628">
        <v>-1.6773614638912037E-2</v>
      </c>
      <c r="E11" s="628">
        <v>-1.7562142229188532E-2</v>
      </c>
      <c r="F11" s="628">
        <v>-1.6412522230637883E-2</v>
      </c>
      <c r="G11" s="628">
        <v>-1.6664661967508518E-2</v>
      </c>
      <c r="H11" s="628">
        <v>-1.6747068293667886E-2</v>
      </c>
      <c r="I11" s="628">
        <v>-1.7498903301031678E-2</v>
      </c>
      <c r="J11" s="628">
        <v>-1.6722856848181058E-2</v>
      </c>
      <c r="K11" s="628">
        <v>-1.7186422808187714E-2</v>
      </c>
      <c r="L11" s="628">
        <v>-1.7274685033491787E-2</v>
      </c>
      <c r="M11" s="628">
        <v>-1.7778560288424443E-2</v>
      </c>
      <c r="N11" s="628">
        <v>0</v>
      </c>
      <c r="O11" s="628">
        <v>1.9825785345472E-2</v>
      </c>
      <c r="P11" s="628">
        <v>9.8642410470191066E-3</v>
      </c>
      <c r="Q11" s="628">
        <v>3.0784466695957746E-2</v>
      </c>
    </row>
    <row r="12" spans="1:17" ht="17.25" thickTop="1" thickBot="1" x14ac:dyDescent="0.35">
      <c r="A12" s="631" t="s">
        <v>290</v>
      </c>
      <c r="B12" s="632">
        <v>5.2586610423025003E-2</v>
      </c>
      <c r="C12" s="632">
        <v>-8.1443853982621994E-2</v>
      </c>
      <c r="D12" s="632">
        <v>-0.11598121131772045</v>
      </c>
      <c r="E12" s="632">
        <v>-0.15103917186169372</v>
      </c>
      <c r="F12" s="632">
        <v>8.0882157390901335E-2</v>
      </c>
      <c r="G12" s="632">
        <v>-5.3124656622417818E-2</v>
      </c>
      <c r="H12" s="632">
        <v>-8.8171545238261831E-2</v>
      </c>
      <c r="I12" s="632">
        <v>-0.1267688702830361</v>
      </c>
      <c r="J12" s="632">
        <v>1.5705983713469204E-2</v>
      </c>
      <c r="K12" s="632">
        <v>-7.0077673493872394E-2</v>
      </c>
      <c r="L12" s="632">
        <v>-9.9774323782053906E-2</v>
      </c>
      <c r="M12" s="632">
        <v>-0.15308460547658315</v>
      </c>
      <c r="N12" s="632">
        <v>0.34111473114157304</v>
      </c>
      <c r="O12" s="632">
        <v>0.76559240412547824</v>
      </c>
      <c r="P12" s="632">
        <v>1.637509088416178E-2</v>
      </c>
      <c r="Q12" s="632">
        <v>1.2081680789981164</v>
      </c>
    </row>
    <row r="13" spans="1:17" ht="13.5" thickTop="1" x14ac:dyDescent="0.25">
      <c r="Q13" s="82" t="s">
        <v>213</v>
      </c>
    </row>
    <row r="14" spans="1:17" ht="15.75" customHeight="1" x14ac:dyDescent="0.25">
      <c r="A14" s="1030" t="s">
        <v>291</v>
      </c>
      <c r="B14" s="1030"/>
      <c r="C14" s="1030"/>
      <c r="D14" s="1030"/>
      <c r="E14" s="1030"/>
      <c r="F14" s="1030"/>
      <c r="G14" s="1030"/>
      <c r="H14" s="1030"/>
      <c r="I14" s="1030"/>
      <c r="J14" s="1030"/>
      <c r="K14" s="1030"/>
      <c r="L14" s="1030"/>
      <c r="M14" s="1030"/>
      <c r="N14" s="1030"/>
      <c r="O14" s="1030"/>
      <c r="P14" s="1030"/>
      <c r="Q14" s="1030"/>
    </row>
    <row r="15" spans="1:17" ht="26.25" customHeight="1" x14ac:dyDescent="0.25">
      <c r="A15" s="1031" t="s">
        <v>295</v>
      </c>
      <c r="B15" s="1031"/>
      <c r="C15" s="1031"/>
      <c r="D15" s="1031"/>
      <c r="E15" s="1031"/>
      <c r="F15" s="1031"/>
      <c r="G15" s="1031"/>
      <c r="H15" s="1031"/>
      <c r="I15" s="1031"/>
      <c r="J15" s="1031"/>
      <c r="K15" s="1031"/>
      <c r="L15" s="1031"/>
      <c r="M15" s="1031"/>
      <c r="N15" s="1031"/>
      <c r="O15" s="1031"/>
      <c r="P15" s="1031"/>
      <c r="Q15" s="1031"/>
    </row>
    <row r="16" spans="1:17" ht="39" customHeight="1" x14ac:dyDescent="0.25">
      <c r="A16" s="1030" t="s">
        <v>296</v>
      </c>
      <c r="B16" s="1030"/>
      <c r="C16" s="1030"/>
      <c r="D16" s="1030"/>
      <c r="E16" s="1030"/>
      <c r="F16" s="1030"/>
      <c r="G16" s="1030"/>
      <c r="H16" s="1030"/>
      <c r="I16" s="1030"/>
      <c r="J16" s="1030"/>
      <c r="K16" s="1030"/>
      <c r="L16" s="1030"/>
      <c r="M16" s="1030"/>
      <c r="N16" s="1030"/>
      <c r="O16" s="1030"/>
      <c r="P16" s="1030"/>
      <c r="Q16" s="1030"/>
    </row>
    <row r="17" spans="1:16" ht="15.75" x14ac:dyDescent="0.3">
      <c r="A17" s="77" t="s">
        <v>236</v>
      </c>
      <c r="B17" s="76"/>
      <c r="C17" s="76"/>
      <c r="D17" s="76"/>
      <c r="E17" s="76"/>
      <c r="F17" s="76"/>
      <c r="G17" s="76"/>
      <c r="H17" s="76"/>
      <c r="I17" s="76"/>
    </row>
    <row r="19" spans="1:16" ht="13.5" x14ac:dyDescent="0.25">
      <c r="A19"/>
      <c r="B19"/>
      <c r="C19"/>
      <c r="D19"/>
      <c r="E19"/>
      <c r="F19"/>
      <c r="G19"/>
      <c r="H19"/>
      <c r="I19"/>
      <c r="J19"/>
      <c r="K19"/>
      <c r="L19"/>
      <c r="M19"/>
      <c r="N19"/>
      <c r="O19"/>
      <c r="P19"/>
    </row>
  </sheetData>
  <mergeCells count="9">
    <mergeCell ref="A16:Q16"/>
    <mergeCell ref="A14:Q14"/>
    <mergeCell ref="A15:Q15"/>
    <mergeCell ref="F3:I3"/>
    <mergeCell ref="B3:E3"/>
    <mergeCell ref="O3:P3"/>
    <mergeCell ref="Q3:Q4"/>
    <mergeCell ref="N3:N4"/>
    <mergeCell ref="J3:M3"/>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tabColor rgb="FF484D7A"/>
  </sheetPr>
  <dimension ref="A1:AJ59"/>
  <sheetViews>
    <sheetView zoomScaleNormal="100" workbookViewId="0"/>
  </sheetViews>
  <sheetFormatPr baseColWidth="10" defaultColWidth="11.42578125" defaultRowHeight="12.75" customHeight="1" x14ac:dyDescent="0.25"/>
  <cols>
    <col min="1" max="3" width="15.7109375" style="60" customWidth="1"/>
    <col min="4" max="8" width="8.5703125" style="60" customWidth="1"/>
    <col min="9" max="11" width="8.5703125" style="63" customWidth="1"/>
    <col min="12" max="12" width="12.140625" style="63" customWidth="1"/>
    <col min="13" max="14" width="15.28515625" style="63" customWidth="1"/>
    <col min="15" max="21" width="9.28515625" style="63" customWidth="1"/>
    <col min="22" max="22" width="8.5703125" style="63" customWidth="1"/>
    <col min="23" max="16384" width="11.42578125" style="63"/>
  </cols>
  <sheetData>
    <row r="1" spans="1:35" s="99" customFormat="1" ht="15.75" x14ac:dyDescent="0.25">
      <c r="A1" s="543" t="s">
        <v>369</v>
      </c>
      <c r="B1" s="98"/>
      <c r="C1" s="98"/>
      <c r="D1" s="98"/>
      <c r="E1" s="98"/>
      <c r="F1" s="98"/>
      <c r="G1" s="98"/>
      <c r="H1" s="98"/>
      <c r="I1" s="98"/>
      <c r="J1" s="98"/>
      <c r="K1" s="98"/>
    </row>
    <row r="2" spans="1:35" s="64" customFormat="1" ht="13.5" customHeight="1" x14ac:dyDescent="0.25">
      <c r="A2" s="83"/>
      <c r="B2" s="83"/>
      <c r="C2" s="83"/>
      <c r="D2" s="83"/>
      <c r="E2" s="83"/>
      <c r="F2" s="83"/>
      <c r="G2" s="83"/>
      <c r="H2" s="83"/>
    </row>
    <row r="4" spans="1:35" ht="12.75" customHeight="1" x14ac:dyDescent="0.25">
      <c r="I4" s="69"/>
      <c r="J4" s="65"/>
      <c r="K4" s="66"/>
      <c r="O4" s="65"/>
      <c r="P4" s="66"/>
      <c r="Q4" s="66"/>
      <c r="R4" s="65"/>
      <c r="S4" s="66"/>
      <c r="T4" s="66"/>
      <c r="U4" s="65"/>
      <c r="V4" s="66"/>
      <c r="W4" s="66"/>
      <c r="X4" s="65"/>
    </row>
    <row r="5" spans="1:35" ht="12.75" customHeight="1" x14ac:dyDescent="0.25">
      <c r="J5" s="67"/>
      <c r="K5" s="67"/>
      <c r="O5" s="67"/>
      <c r="P5" s="67"/>
      <c r="Q5" s="67"/>
    </row>
    <row r="6" spans="1:35" ht="12.75" customHeight="1" x14ac:dyDescent="0.25">
      <c r="I6" s="69"/>
      <c r="J6" s="67"/>
      <c r="K6" s="70"/>
      <c r="O6" s="70"/>
      <c r="P6" s="70"/>
      <c r="Q6" s="70"/>
      <c r="R6" s="70"/>
      <c r="S6" s="70"/>
      <c r="T6" s="70"/>
      <c r="U6" s="70"/>
      <c r="V6" s="70"/>
      <c r="W6" s="70"/>
      <c r="X6" s="70"/>
      <c r="Y6" s="70"/>
      <c r="Z6" s="70"/>
      <c r="AA6" s="70"/>
      <c r="AB6" s="70"/>
      <c r="AC6" s="70"/>
      <c r="AD6" s="70"/>
      <c r="AE6" s="70"/>
      <c r="AF6" s="70"/>
      <c r="AG6" s="70"/>
      <c r="AH6" s="70"/>
      <c r="AI6" s="70"/>
    </row>
    <row r="7" spans="1:35" ht="12.75" customHeight="1" x14ac:dyDescent="0.25">
      <c r="I7" s="84"/>
      <c r="J7" s="68"/>
      <c r="K7" s="71"/>
      <c r="O7" s="71"/>
      <c r="P7" s="71"/>
      <c r="Q7" s="71"/>
      <c r="R7" s="71"/>
      <c r="S7" s="71"/>
      <c r="T7" s="71"/>
      <c r="U7" s="71"/>
      <c r="V7" s="71"/>
      <c r="W7" s="71"/>
      <c r="X7" s="71"/>
      <c r="Y7" s="71"/>
      <c r="Z7" s="71"/>
      <c r="AA7" s="71"/>
      <c r="AB7" s="71"/>
      <c r="AC7" s="71"/>
      <c r="AD7" s="71"/>
      <c r="AE7" s="71"/>
      <c r="AF7" s="71"/>
      <c r="AG7" s="71"/>
      <c r="AH7" s="71"/>
      <c r="AI7" s="71"/>
    </row>
    <row r="8" spans="1:35" ht="12.75" customHeight="1" x14ac:dyDescent="0.25">
      <c r="I8" s="84"/>
      <c r="J8" s="68"/>
      <c r="K8" s="71"/>
      <c r="O8" s="71"/>
      <c r="P8" s="71"/>
      <c r="Q8" s="71"/>
      <c r="R8" s="71"/>
      <c r="S8" s="71"/>
      <c r="T8" s="71"/>
      <c r="U8" s="71"/>
      <c r="V8" s="71"/>
      <c r="W8" s="71"/>
      <c r="X8" s="71"/>
      <c r="Y8" s="71"/>
      <c r="Z8" s="71"/>
      <c r="AA8" s="71"/>
      <c r="AB8" s="71"/>
      <c r="AC8" s="71"/>
      <c r="AD8" s="71"/>
      <c r="AE8" s="71"/>
      <c r="AF8" s="71"/>
      <c r="AG8" s="71"/>
      <c r="AH8" s="71"/>
      <c r="AI8" s="71"/>
    </row>
    <row r="9" spans="1:35" ht="12.75" customHeight="1" x14ac:dyDescent="0.25">
      <c r="I9" s="84"/>
      <c r="J9" s="68"/>
      <c r="K9" s="71"/>
      <c r="O9" s="71"/>
      <c r="P9" s="71"/>
      <c r="Q9" s="71"/>
      <c r="R9" s="71"/>
      <c r="S9" s="71"/>
      <c r="T9" s="71"/>
      <c r="U9" s="71"/>
      <c r="V9" s="71"/>
      <c r="W9" s="71"/>
      <c r="X9" s="71"/>
      <c r="Y9" s="71"/>
      <c r="Z9" s="71"/>
      <c r="AA9" s="71"/>
      <c r="AB9" s="71"/>
      <c r="AC9" s="71"/>
      <c r="AD9" s="71"/>
      <c r="AE9" s="71"/>
      <c r="AF9" s="71"/>
      <c r="AG9" s="71"/>
      <c r="AH9" s="71"/>
      <c r="AI9" s="71"/>
    </row>
    <row r="10" spans="1:35" ht="12.75" customHeight="1" x14ac:dyDescent="0.25">
      <c r="I10" s="84"/>
      <c r="J10" s="68"/>
      <c r="K10" s="71"/>
      <c r="O10" s="71"/>
      <c r="P10" s="71"/>
      <c r="Q10" s="71"/>
      <c r="R10" s="71"/>
      <c r="S10" s="71"/>
      <c r="T10" s="71"/>
      <c r="U10" s="71"/>
      <c r="V10" s="71"/>
      <c r="W10" s="71"/>
      <c r="X10" s="71"/>
      <c r="Y10" s="71"/>
      <c r="Z10" s="71"/>
      <c r="AA10" s="71"/>
      <c r="AB10" s="71"/>
      <c r="AC10" s="71"/>
      <c r="AD10" s="71"/>
      <c r="AE10" s="71"/>
      <c r="AF10" s="71"/>
      <c r="AG10" s="71"/>
      <c r="AH10" s="71"/>
      <c r="AI10" s="71"/>
    </row>
    <row r="11" spans="1:35" ht="12.75" customHeight="1" x14ac:dyDescent="0.25">
      <c r="I11" s="84"/>
      <c r="J11" s="68"/>
      <c r="K11" s="71"/>
      <c r="O11" s="71"/>
      <c r="P11" s="71"/>
      <c r="Q11" s="71"/>
      <c r="R11" s="71"/>
      <c r="S11" s="71"/>
      <c r="T11" s="71"/>
      <c r="U11" s="71"/>
      <c r="V11" s="71"/>
      <c r="W11" s="71"/>
      <c r="X11" s="71"/>
      <c r="Y11" s="71"/>
      <c r="Z11" s="71"/>
      <c r="AA11" s="71"/>
      <c r="AB11" s="71"/>
      <c r="AC11" s="71"/>
      <c r="AD11" s="71"/>
      <c r="AE11" s="71"/>
      <c r="AF11" s="71"/>
      <c r="AG11" s="71"/>
      <c r="AH11" s="71"/>
      <c r="AI11" s="71"/>
    </row>
    <row r="12" spans="1:35" ht="12.75" customHeight="1" x14ac:dyDescent="0.25">
      <c r="I12" s="84"/>
      <c r="J12" s="68"/>
      <c r="K12" s="71"/>
      <c r="O12" s="71"/>
      <c r="P12" s="71"/>
      <c r="Q12" s="71"/>
      <c r="R12" s="71"/>
      <c r="S12" s="71"/>
      <c r="T12" s="71"/>
      <c r="U12" s="71"/>
      <c r="V12" s="71"/>
      <c r="W12" s="71"/>
      <c r="X12" s="71"/>
      <c r="Y12" s="71"/>
      <c r="Z12" s="71"/>
      <c r="AA12" s="71"/>
      <c r="AB12" s="71"/>
      <c r="AC12" s="71"/>
      <c r="AD12" s="71"/>
      <c r="AE12" s="71"/>
      <c r="AF12" s="71"/>
      <c r="AG12" s="71"/>
      <c r="AH12" s="71"/>
      <c r="AI12" s="71"/>
    </row>
    <row r="13" spans="1:35" ht="12.75" customHeight="1" x14ac:dyDescent="0.25">
      <c r="I13" s="84"/>
      <c r="J13" s="68"/>
      <c r="K13" s="71"/>
      <c r="O13" s="71"/>
      <c r="P13" s="71"/>
      <c r="Q13" s="71"/>
      <c r="R13" s="71"/>
      <c r="S13" s="71"/>
      <c r="T13" s="71"/>
      <c r="U13" s="71"/>
      <c r="V13" s="71"/>
      <c r="W13" s="71"/>
      <c r="X13" s="71"/>
      <c r="Y13" s="71"/>
      <c r="Z13" s="71"/>
      <c r="AA13" s="71"/>
      <c r="AB13" s="71"/>
      <c r="AC13" s="71"/>
      <c r="AD13" s="71"/>
      <c r="AE13" s="71"/>
      <c r="AF13" s="71"/>
      <c r="AG13" s="71"/>
      <c r="AH13" s="71"/>
      <c r="AI13" s="71"/>
    </row>
    <row r="14" spans="1:35" ht="12.75" customHeight="1" x14ac:dyDescent="0.25">
      <c r="I14" s="84"/>
      <c r="J14" s="68"/>
      <c r="K14" s="71"/>
      <c r="O14" s="71"/>
      <c r="P14" s="71"/>
      <c r="Q14" s="71"/>
      <c r="R14" s="71"/>
      <c r="S14" s="71"/>
      <c r="T14" s="71"/>
      <c r="U14" s="71"/>
      <c r="V14" s="71"/>
      <c r="W14" s="71"/>
      <c r="X14" s="71"/>
      <c r="Y14" s="71"/>
      <c r="Z14" s="71"/>
      <c r="AA14" s="71"/>
      <c r="AB14" s="71"/>
      <c r="AC14" s="71"/>
      <c r="AD14" s="71"/>
      <c r="AE14" s="71"/>
      <c r="AF14" s="71"/>
      <c r="AG14" s="71"/>
      <c r="AH14" s="71"/>
      <c r="AI14" s="71"/>
    </row>
    <row r="15" spans="1:35" ht="12.75" customHeight="1" x14ac:dyDescent="0.25">
      <c r="I15" s="84"/>
      <c r="J15" s="68"/>
      <c r="K15" s="71"/>
      <c r="O15" s="71"/>
      <c r="P15" s="71"/>
      <c r="Q15" s="71"/>
      <c r="R15" s="71"/>
      <c r="S15" s="71"/>
      <c r="T15" s="71"/>
      <c r="U15" s="71"/>
      <c r="V15" s="71"/>
      <c r="W15" s="71"/>
      <c r="X15" s="71"/>
      <c r="Y15" s="71"/>
      <c r="Z15" s="71"/>
      <c r="AA15" s="71"/>
      <c r="AB15" s="71"/>
      <c r="AC15" s="71"/>
      <c r="AD15" s="71"/>
      <c r="AE15" s="71"/>
      <c r="AF15" s="71"/>
      <c r="AG15" s="71"/>
      <c r="AH15" s="71"/>
      <c r="AI15" s="71"/>
    </row>
    <row r="16" spans="1:35" ht="12.75" customHeight="1" x14ac:dyDescent="0.25">
      <c r="I16" s="84"/>
      <c r="J16" s="68"/>
      <c r="K16" s="71"/>
      <c r="O16" s="71"/>
      <c r="P16" s="71"/>
      <c r="Q16" s="71"/>
      <c r="R16" s="71"/>
      <c r="S16" s="71"/>
      <c r="T16" s="71"/>
      <c r="U16" s="71"/>
      <c r="V16" s="71"/>
      <c r="W16" s="71"/>
      <c r="X16" s="71"/>
      <c r="Y16" s="71"/>
      <c r="Z16" s="71"/>
      <c r="AA16" s="71"/>
      <c r="AB16" s="71"/>
      <c r="AC16" s="71"/>
      <c r="AD16" s="71"/>
      <c r="AE16" s="71"/>
      <c r="AF16" s="71"/>
      <c r="AG16" s="71"/>
      <c r="AH16" s="71"/>
      <c r="AI16" s="71"/>
    </row>
    <row r="17" spans="1:36" ht="12.75" customHeight="1" x14ac:dyDescent="0.25">
      <c r="I17" s="84"/>
      <c r="J17" s="68"/>
      <c r="K17" s="71"/>
      <c r="O17" s="71"/>
      <c r="P17" s="71"/>
      <c r="Q17" s="71"/>
      <c r="R17" s="71"/>
      <c r="S17" s="71"/>
      <c r="T17" s="71"/>
      <c r="U17" s="71"/>
      <c r="V17" s="71"/>
      <c r="W17" s="71"/>
      <c r="X17" s="71"/>
      <c r="Y17" s="71"/>
      <c r="Z17" s="71"/>
      <c r="AA17" s="71"/>
      <c r="AB17" s="71"/>
      <c r="AC17" s="71"/>
      <c r="AD17" s="71"/>
      <c r="AE17" s="71"/>
      <c r="AF17" s="71"/>
      <c r="AG17" s="71"/>
      <c r="AH17" s="71"/>
      <c r="AI17" s="71"/>
    </row>
    <row r="18" spans="1:36" ht="12.75" customHeight="1" x14ac:dyDescent="0.25">
      <c r="I18" s="84"/>
      <c r="J18" s="68"/>
      <c r="K18" s="71"/>
      <c r="O18" s="71"/>
      <c r="P18" s="71"/>
      <c r="Q18" s="71"/>
      <c r="R18" s="71"/>
      <c r="S18" s="71"/>
      <c r="T18" s="71"/>
      <c r="U18" s="71"/>
      <c r="V18" s="71"/>
      <c r="W18" s="71"/>
      <c r="X18" s="71"/>
      <c r="Y18" s="71"/>
      <c r="Z18" s="71"/>
      <c r="AA18" s="71"/>
      <c r="AB18" s="71"/>
      <c r="AC18" s="71"/>
      <c r="AD18" s="71"/>
      <c r="AE18" s="71"/>
      <c r="AF18" s="71"/>
      <c r="AG18" s="71"/>
      <c r="AH18" s="71"/>
      <c r="AI18" s="71"/>
    </row>
    <row r="19" spans="1:36" ht="12.75" customHeight="1" x14ac:dyDescent="0.25">
      <c r="I19" s="79"/>
      <c r="J19" s="79"/>
      <c r="K19" s="80"/>
      <c r="O19" s="80"/>
      <c r="P19" s="80"/>
      <c r="Q19" s="80"/>
      <c r="R19" s="80"/>
      <c r="S19" s="80"/>
      <c r="T19" s="80"/>
      <c r="U19" s="80"/>
      <c r="V19" s="80"/>
      <c r="W19" s="80"/>
      <c r="X19" s="80"/>
      <c r="Y19" s="80"/>
      <c r="Z19" s="80"/>
      <c r="AA19" s="80"/>
      <c r="AB19" s="80"/>
      <c r="AC19" s="80"/>
      <c r="AD19" s="80"/>
      <c r="AE19" s="80"/>
      <c r="AF19" s="80"/>
      <c r="AG19" s="80"/>
      <c r="AH19" s="80"/>
      <c r="AI19" s="80"/>
    </row>
    <row r="20" spans="1:36" ht="12.75" customHeight="1" x14ac:dyDescent="0.25">
      <c r="I20" s="62" t="s">
        <v>213</v>
      </c>
      <c r="K20" s="78"/>
      <c r="O20" s="78"/>
      <c r="P20" s="78"/>
      <c r="Q20" s="78"/>
      <c r="R20" s="78"/>
      <c r="S20" s="78"/>
      <c r="T20" s="78"/>
      <c r="U20" s="78"/>
      <c r="V20" s="78"/>
      <c r="W20" s="78"/>
      <c r="X20" s="78"/>
      <c r="Y20" s="78"/>
      <c r="Z20" s="78"/>
      <c r="AA20" s="78"/>
      <c r="AB20" s="78"/>
      <c r="AC20" s="78"/>
      <c r="AD20" s="78"/>
      <c r="AE20" s="78"/>
      <c r="AF20" s="78"/>
      <c r="AG20" s="78"/>
      <c r="AH20" s="78"/>
    </row>
    <row r="21" spans="1:36" ht="12.75" customHeight="1" x14ac:dyDescent="0.25">
      <c r="A21" s="63" t="s">
        <v>235</v>
      </c>
      <c r="I21" s="69"/>
      <c r="J21" s="65"/>
      <c r="K21" s="66"/>
      <c r="O21" s="65"/>
      <c r="P21" s="66"/>
      <c r="Q21" s="66"/>
      <c r="R21" s="65"/>
      <c r="S21" s="66"/>
      <c r="T21" s="66"/>
      <c r="U21" s="65"/>
      <c r="V21" s="66"/>
      <c r="W21" s="66"/>
      <c r="X21" s="65"/>
    </row>
    <row r="22" spans="1:36" ht="12.75" customHeight="1" thickBot="1" x14ac:dyDescent="0.3">
      <c r="J22" s="68"/>
      <c r="K22" s="67"/>
      <c r="O22" s="67"/>
      <c r="P22" s="67"/>
      <c r="Q22" s="67"/>
    </row>
    <row r="23" spans="1:36" ht="39" customHeight="1" thickBot="1" x14ac:dyDescent="0.3">
      <c r="A23" s="226" t="s">
        <v>104</v>
      </c>
      <c r="B23" s="227" t="s">
        <v>105</v>
      </c>
      <c r="C23" s="228" t="s">
        <v>106</v>
      </c>
      <c r="D23" s="61"/>
      <c r="J23" s="68"/>
      <c r="K23" s="70"/>
      <c r="O23" s="70"/>
      <c r="P23" s="70"/>
      <c r="Q23" s="70"/>
      <c r="R23" s="70"/>
      <c r="S23" s="70"/>
      <c r="T23" s="70"/>
      <c r="U23" s="70"/>
      <c r="V23" s="70"/>
      <c r="W23" s="70"/>
      <c r="X23" s="70"/>
      <c r="Y23" s="70"/>
      <c r="Z23" s="70"/>
      <c r="AA23" s="70"/>
      <c r="AB23" s="70"/>
      <c r="AC23" s="70"/>
      <c r="AD23" s="70"/>
      <c r="AE23" s="70"/>
      <c r="AF23" s="70"/>
      <c r="AG23" s="70"/>
      <c r="AH23" s="70"/>
      <c r="AI23" s="70"/>
      <c r="AJ23" s="69"/>
    </row>
    <row r="24" spans="1:36" ht="12.75" customHeight="1" x14ac:dyDescent="0.25">
      <c r="A24" s="234" t="s">
        <v>107</v>
      </c>
      <c r="B24" s="235">
        <v>44.047983836338901</v>
      </c>
      <c r="C24" s="236">
        <v>56.99</v>
      </c>
      <c r="D24" s="61"/>
      <c r="I24" s="84"/>
      <c r="J24" s="68"/>
      <c r="K24" s="71"/>
      <c r="O24" s="71"/>
      <c r="P24" s="71"/>
      <c r="Q24" s="71"/>
      <c r="R24" s="71"/>
      <c r="S24" s="71"/>
      <c r="T24" s="71"/>
      <c r="U24" s="71"/>
      <c r="V24" s="71"/>
      <c r="W24" s="71"/>
      <c r="X24" s="71"/>
      <c r="Y24" s="71"/>
      <c r="Z24" s="71"/>
      <c r="AA24" s="71"/>
      <c r="AB24" s="71"/>
      <c r="AC24" s="71"/>
      <c r="AD24" s="71"/>
      <c r="AE24" s="71"/>
      <c r="AF24" s="71"/>
      <c r="AG24" s="71"/>
      <c r="AH24" s="71"/>
      <c r="AI24" s="71"/>
    </row>
    <row r="25" spans="1:36" ht="12.75" customHeight="1" x14ac:dyDescent="0.25">
      <c r="A25" s="229" t="s">
        <v>108</v>
      </c>
      <c r="B25" s="230">
        <v>45.092894808653597</v>
      </c>
      <c r="C25" s="231">
        <v>58.530833333333298</v>
      </c>
      <c r="D25" s="61"/>
      <c r="I25" s="84"/>
      <c r="J25" s="68"/>
      <c r="K25" s="71"/>
      <c r="O25" s="71"/>
      <c r="P25" s="71"/>
      <c r="Q25" s="71"/>
      <c r="R25" s="71"/>
      <c r="S25" s="71"/>
      <c r="T25" s="71"/>
      <c r="U25" s="71"/>
      <c r="V25" s="71"/>
      <c r="W25" s="71"/>
      <c r="X25" s="71"/>
      <c r="Y25" s="71"/>
      <c r="Z25" s="71"/>
      <c r="AA25" s="71"/>
      <c r="AB25" s="71"/>
      <c r="AC25" s="71"/>
      <c r="AD25" s="71"/>
      <c r="AE25" s="71"/>
      <c r="AF25" s="71"/>
      <c r="AG25" s="71"/>
      <c r="AH25" s="71"/>
      <c r="AI25" s="71"/>
    </row>
    <row r="26" spans="1:36" ht="12.75" customHeight="1" x14ac:dyDescent="0.25">
      <c r="A26" s="234" t="s">
        <v>109</v>
      </c>
      <c r="B26" s="235">
        <v>46.436097691362903</v>
      </c>
      <c r="C26" s="236">
        <v>59.720833333333303</v>
      </c>
      <c r="D26" s="61"/>
      <c r="I26" s="84"/>
      <c r="J26" s="68"/>
      <c r="K26" s="71"/>
      <c r="O26" s="71"/>
      <c r="P26" s="71"/>
      <c r="Q26" s="71"/>
      <c r="R26" s="71"/>
      <c r="S26" s="71"/>
      <c r="T26" s="71"/>
      <c r="U26" s="71"/>
      <c r="V26" s="71"/>
      <c r="W26" s="71"/>
      <c r="X26" s="71"/>
      <c r="Y26" s="71"/>
      <c r="Z26" s="71"/>
      <c r="AA26" s="71"/>
      <c r="AB26" s="71"/>
      <c r="AC26" s="71"/>
      <c r="AD26" s="71"/>
      <c r="AE26" s="71"/>
      <c r="AF26" s="71"/>
      <c r="AG26" s="71"/>
      <c r="AH26" s="71"/>
      <c r="AI26" s="71"/>
    </row>
    <row r="27" spans="1:36" ht="12.75" customHeight="1" x14ac:dyDescent="0.25">
      <c r="A27" s="229" t="s">
        <v>110</v>
      </c>
      <c r="B27" s="230">
        <v>47.056692232366899</v>
      </c>
      <c r="C27" s="231">
        <v>60.809166666666698</v>
      </c>
      <c r="D27" s="61"/>
      <c r="I27" s="84"/>
      <c r="J27" s="68"/>
      <c r="K27" s="71"/>
      <c r="O27" s="71"/>
      <c r="P27" s="71"/>
      <c r="Q27" s="71"/>
      <c r="R27" s="71"/>
      <c r="S27" s="71"/>
      <c r="T27" s="71"/>
      <c r="U27" s="71"/>
      <c r="V27" s="71"/>
      <c r="W27" s="71"/>
      <c r="X27" s="71"/>
      <c r="Y27" s="71"/>
      <c r="Z27" s="71"/>
      <c r="AA27" s="71"/>
      <c r="AB27" s="71"/>
      <c r="AC27" s="71"/>
      <c r="AD27" s="71"/>
      <c r="AE27" s="71"/>
      <c r="AF27" s="71"/>
      <c r="AG27" s="71"/>
      <c r="AH27" s="71"/>
      <c r="AI27" s="71"/>
    </row>
    <row r="28" spans="1:36" ht="12.75" customHeight="1" x14ac:dyDescent="0.25">
      <c r="A28" s="234" t="s">
        <v>111</v>
      </c>
      <c r="B28" s="235">
        <v>48.059552684093603</v>
      </c>
      <c r="C28" s="236">
        <v>61.824166666666699</v>
      </c>
      <c r="D28" s="61"/>
      <c r="I28" s="84"/>
      <c r="J28" s="68"/>
      <c r="K28" s="71"/>
      <c r="O28" s="71"/>
      <c r="P28" s="71"/>
      <c r="Q28" s="71"/>
      <c r="R28" s="71"/>
      <c r="S28" s="71"/>
      <c r="T28" s="71"/>
      <c r="U28" s="71"/>
      <c r="V28" s="71"/>
      <c r="W28" s="71"/>
      <c r="X28" s="71"/>
      <c r="Y28" s="71"/>
      <c r="Z28" s="71"/>
      <c r="AA28" s="71"/>
      <c r="AB28" s="71"/>
      <c r="AC28" s="71"/>
      <c r="AD28" s="71"/>
      <c r="AE28" s="71"/>
      <c r="AF28" s="71"/>
      <c r="AG28" s="71"/>
      <c r="AH28" s="71"/>
      <c r="AI28" s="71"/>
    </row>
    <row r="29" spans="1:36" ht="12.75" customHeight="1" x14ac:dyDescent="0.25">
      <c r="A29" s="232" t="s">
        <v>112</v>
      </c>
      <c r="B29" s="230">
        <v>49.042594763579501</v>
      </c>
      <c r="C29" s="231">
        <v>63.126666666666701</v>
      </c>
      <c r="D29" s="61"/>
      <c r="I29" s="84"/>
      <c r="K29" s="71"/>
      <c r="O29" s="71"/>
      <c r="P29" s="71"/>
      <c r="Q29" s="71"/>
      <c r="R29" s="71"/>
      <c r="S29" s="71"/>
      <c r="T29" s="71"/>
      <c r="U29" s="71"/>
      <c r="V29" s="71"/>
      <c r="W29" s="71"/>
      <c r="X29" s="71"/>
      <c r="Y29" s="71"/>
      <c r="Z29" s="71"/>
      <c r="AA29" s="71"/>
      <c r="AB29" s="71"/>
      <c r="AC29" s="71"/>
      <c r="AD29" s="71"/>
      <c r="AE29" s="71"/>
      <c r="AF29" s="71"/>
      <c r="AG29" s="71"/>
      <c r="AH29" s="71"/>
      <c r="AI29" s="71"/>
    </row>
    <row r="30" spans="1:36" ht="12.75" customHeight="1" x14ac:dyDescent="0.25">
      <c r="A30" s="234" t="s">
        <v>113</v>
      </c>
      <c r="B30" s="235">
        <v>49.278382576906701</v>
      </c>
      <c r="C30" s="236">
        <v>63.973333333333301</v>
      </c>
      <c r="D30" s="61"/>
      <c r="I30" s="84"/>
      <c r="J30" s="68"/>
      <c r="K30" s="71"/>
      <c r="O30" s="71"/>
      <c r="P30" s="71"/>
      <c r="Q30" s="71"/>
      <c r="R30" s="71"/>
      <c r="S30" s="71"/>
      <c r="T30" s="71"/>
      <c r="U30" s="71"/>
      <c r="V30" s="71"/>
      <c r="W30" s="71"/>
      <c r="X30" s="71"/>
      <c r="Y30" s="71"/>
      <c r="Z30" s="71"/>
      <c r="AA30" s="71"/>
      <c r="AB30" s="71"/>
      <c r="AC30" s="71"/>
      <c r="AD30" s="71"/>
      <c r="AE30" s="71"/>
      <c r="AF30" s="71"/>
      <c r="AG30" s="71"/>
      <c r="AH30" s="71"/>
      <c r="AI30" s="71"/>
    </row>
    <row r="31" spans="1:36" ht="12.75" customHeight="1" x14ac:dyDescent="0.25">
      <c r="A31" s="229" t="s">
        <v>114</v>
      </c>
      <c r="B31" s="230">
        <v>49.793279132626097</v>
      </c>
      <c r="C31" s="231">
        <v>64.5833333333333</v>
      </c>
      <c r="D31" s="61"/>
      <c r="I31" s="84"/>
      <c r="J31" s="68"/>
      <c r="K31" s="71"/>
      <c r="O31" s="71"/>
      <c r="P31" s="71"/>
      <c r="Q31" s="71"/>
      <c r="R31" s="71"/>
      <c r="S31" s="71"/>
      <c r="T31" s="71"/>
      <c r="U31" s="71"/>
      <c r="V31" s="71"/>
      <c r="W31" s="71"/>
      <c r="X31" s="71"/>
      <c r="Y31" s="71"/>
      <c r="Z31" s="71"/>
      <c r="AA31" s="71"/>
      <c r="AB31" s="71"/>
      <c r="AC31" s="71"/>
      <c r="AD31" s="71"/>
      <c r="AE31" s="71"/>
      <c r="AF31" s="71"/>
      <c r="AG31" s="71"/>
      <c r="AH31" s="71"/>
      <c r="AI31" s="71"/>
    </row>
    <row r="32" spans="1:36" ht="12.75" customHeight="1" x14ac:dyDescent="0.25">
      <c r="A32" s="234" t="s">
        <v>115</v>
      </c>
      <c r="B32" s="235">
        <v>50.356578251318297</v>
      </c>
      <c r="C32" s="236">
        <v>64.798333333333304</v>
      </c>
      <c r="D32" s="61"/>
      <c r="I32" s="84"/>
      <c r="J32" s="68"/>
      <c r="K32" s="71"/>
      <c r="O32" s="71"/>
      <c r="P32" s="71"/>
      <c r="Q32" s="71"/>
      <c r="R32" s="71"/>
      <c r="S32" s="71"/>
      <c r="T32" s="71"/>
      <c r="U32" s="71"/>
      <c r="V32" s="71"/>
      <c r="W32" s="71"/>
      <c r="X32" s="71"/>
      <c r="Y32" s="71"/>
      <c r="Z32" s="71"/>
      <c r="AA32" s="71"/>
      <c r="AB32" s="71"/>
      <c r="AC32" s="71"/>
      <c r="AD32" s="71"/>
      <c r="AE32" s="71"/>
      <c r="AF32" s="71"/>
      <c r="AG32" s="71"/>
      <c r="AH32" s="71"/>
      <c r="AI32" s="71"/>
    </row>
    <row r="33" spans="1:35" ht="12.75" customHeight="1" x14ac:dyDescent="0.25">
      <c r="A33" s="229" t="s">
        <v>116</v>
      </c>
      <c r="B33" s="230">
        <v>50.8463207191935</v>
      </c>
      <c r="C33" s="231">
        <v>65.655000000000001</v>
      </c>
      <c r="D33" s="61"/>
      <c r="G33" s="63"/>
      <c r="I33" s="84"/>
      <c r="J33" s="68"/>
      <c r="K33" s="71"/>
      <c r="O33" s="71"/>
      <c r="P33" s="71"/>
      <c r="Q33" s="71"/>
      <c r="R33" s="71"/>
      <c r="S33" s="71"/>
      <c r="T33" s="71"/>
      <c r="U33" s="71"/>
      <c r="V33" s="71"/>
      <c r="W33" s="71"/>
      <c r="X33" s="71"/>
      <c r="Y33" s="71"/>
      <c r="Z33" s="71"/>
      <c r="AA33" s="71"/>
      <c r="AB33" s="71"/>
      <c r="AC33" s="71"/>
      <c r="AD33" s="71"/>
      <c r="AE33" s="71"/>
      <c r="AF33" s="71"/>
      <c r="AG33" s="71"/>
      <c r="AH33" s="71"/>
      <c r="AI33" s="71"/>
    </row>
    <row r="34" spans="1:35" ht="15.75" customHeight="1" x14ac:dyDescent="0.25">
      <c r="A34" s="234" t="s">
        <v>117</v>
      </c>
      <c r="B34" s="235">
        <v>51.223250914312999</v>
      </c>
      <c r="C34" s="236">
        <v>66.847499999999997</v>
      </c>
      <c r="I34" s="85"/>
      <c r="J34" s="81"/>
      <c r="K34" s="72"/>
      <c r="O34" s="72"/>
      <c r="P34" s="72"/>
      <c r="Q34" s="72"/>
      <c r="R34" s="72"/>
      <c r="S34" s="72"/>
      <c r="T34" s="72"/>
      <c r="U34" s="72"/>
      <c r="V34" s="72"/>
      <c r="W34" s="72"/>
      <c r="X34" s="72"/>
      <c r="Y34" s="72"/>
      <c r="Z34" s="72"/>
      <c r="AA34" s="72"/>
      <c r="AB34" s="72"/>
      <c r="AC34" s="72"/>
      <c r="AD34" s="72"/>
      <c r="AE34" s="72"/>
      <c r="AF34" s="72"/>
      <c r="AG34" s="72"/>
      <c r="AH34" s="72"/>
      <c r="AI34" s="72"/>
    </row>
    <row r="35" spans="1:35" ht="15.75" customHeight="1" x14ac:dyDescent="0.25">
      <c r="A35" s="229" t="s">
        <v>118</v>
      </c>
      <c r="B35" s="230">
        <v>51.912960372885202</v>
      </c>
      <c r="C35" s="231">
        <v>67.989166666666705</v>
      </c>
      <c r="I35" s="85"/>
      <c r="J35" s="81"/>
      <c r="K35" s="72"/>
      <c r="O35" s="72"/>
      <c r="P35" s="72"/>
      <c r="Q35" s="72"/>
      <c r="R35" s="72"/>
      <c r="S35" s="72"/>
      <c r="T35" s="72"/>
      <c r="U35" s="72"/>
      <c r="V35" s="72"/>
      <c r="W35" s="72"/>
      <c r="X35" s="72"/>
      <c r="Y35" s="72"/>
      <c r="Z35" s="72"/>
      <c r="AA35" s="72"/>
      <c r="AB35" s="72"/>
      <c r="AC35" s="72"/>
      <c r="AD35" s="72"/>
      <c r="AE35" s="72"/>
      <c r="AF35" s="72"/>
      <c r="AG35" s="72"/>
      <c r="AH35" s="72"/>
      <c r="AI35" s="72"/>
    </row>
    <row r="36" spans="1:35" ht="15.75" customHeight="1" x14ac:dyDescent="0.25">
      <c r="A36" s="234" t="s">
        <v>119</v>
      </c>
      <c r="B36" s="235">
        <v>52.402075000000004</v>
      </c>
      <c r="C36" s="236">
        <v>69.396666666666704</v>
      </c>
      <c r="I36" s="85"/>
      <c r="J36" s="81"/>
      <c r="K36" s="72"/>
      <c r="O36" s="72"/>
      <c r="P36" s="72"/>
      <c r="Q36" s="72"/>
      <c r="R36" s="72"/>
      <c r="S36" s="72"/>
      <c r="T36" s="72"/>
      <c r="U36" s="72"/>
      <c r="V36" s="72"/>
      <c r="W36" s="72"/>
      <c r="X36" s="72"/>
      <c r="Y36" s="72"/>
      <c r="Z36" s="72"/>
      <c r="AA36" s="72"/>
      <c r="AB36" s="72"/>
      <c r="AC36" s="72"/>
      <c r="AD36" s="72"/>
      <c r="AE36" s="72"/>
      <c r="AF36" s="72"/>
      <c r="AG36" s="72"/>
      <c r="AH36" s="72"/>
      <c r="AI36" s="72"/>
    </row>
    <row r="37" spans="1:35" ht="12.75" customHeight="1" x14ac:dyDescent="0.25">
      <c r="A37" s="229" t="s">
        <v>120</v>
      </c>
      <c r="B37" s="230">
        <v>52.668300000000002</v>
      </c>
      <c r="C37" s="231">
        <v>70.901666666666699</v>
      </c>
    </row>
    <row r="38" spans="1:35" ht="12.75" customHeight="1" x14ac:dyDescent="0.25">
      <c r="A38" s="234" t="s">
        <v>121</v>
      </c>
      <c r="B38" s="235">
        <v>52.953866666666698</v>
      </c>
      <c r="C38" s="236">
        <v>72.205833333333302</v>
      </c>
    </row>
    <row r="39" spans="1:35" ht="12.75" customHeight="1" x14ac:dyDescent="0.25">
      <c r="A39" s="229" t="s">
        <v>122</v>
      </c>
      <c r="B39" s="230">
        <v>53.684699999999999</v>
      </c>
      <c r="C39" s="231">
        <v>73.534999999999997</v>
      </c>
    </row>
    <row r="40" spans="1:35" ht="12.75" customHeight="1" x14ac:dyDescent="0.25">
      <c r="A40" s="234" t="s">
        <v>123</v>
      </c>
      <c r="B40" s="235">
        <v>54.231383333333298</v>
      </c>
      <c r="C40" s="236">
        <v>74.424999999999997</v>
      </c>
    </row>
    <row r="41" spans="1:35" ht="12.75" customHeight="1" x14ac:dyDescent="0.25">
      <c r="A41" s="229" t="s">
        <v>124</v>
      </c>
      <c r="B41" s="230">
        <v>54.547350000000002</v>
      </c>
      <c r="C41" s="231">
        <v>76.539166666666702</v>
      </c>
    </row>
    <row r="42" spans="1:35" ht="12.75" customHeight="1" x14ac:dyDescent="0.25">
      <c r="A42" s="234" t="s">
        <v>125</v>
      </c>
      <c r="B42" s="235">
        <v>54.879525000000001</v>
      </c>
      <c r="C42" s="236">
        <v>77.080833333333302</v>
      </c>
    </row>
    <row r="43" spans="1:35" ht="12.75" customHeight="1" x14ac:dyDescent="0.25">
      <c r="A43" s="229" t="s">
        <v>126</v>
      </c>
      <c r="B43" s="230">
        <v>55.319383333333299</v>
      </c>
      <c r="C43" s="231">
        <v>77.891666666666694</v>
      </c>
    </row>
    <row r="44" spans="1:35" ht="12.75" customHeight="1" x14ac:dyDescent="0.25">
      <c r="A44" s="234" t="s">
        <v>127</v>
      </c>
      <c r="B44" s="235">
        <v>55.563499999999998</v>
      </c>
      <c r="C44" s="236">
        <v>79.335833333333298</v>
      </c>
    </row>
    <row r="45" spans="1:35" ht="12.75" customHeight="1" x14ac:dyDescent="0.25">
      <c r="A45" s="229" t="s">
        <v>128</v>
      </c>
      <c r="B45" s="230">
        <v>55.563499999999998</v>
      </c>
      <c r="C45" s="231">
        <v>81.086666666666702</v>
      </c>
    </row>
    <row r="46" spans="1:35" ht="12.75" customHeight="1" x14ac:dyDescent="0.25">
      <c r="A46" s="234" t="s">
        <v>129</v>
      </c>
      <c r="B46" s="235">
        <v>55.563499999999998</v>
      </c>
      <c r="C46" s="236">
        <v>82.034999999999997</v>
      </c>
    </row>
    <row r="47" spans="1:35" ht="12.75" customHeight="1" x14ac:dyDescent="0.25">
      <c r="A47" s="229" t="s">
        <v>130</v>
      </c>
      <c r="B47" s="230">
        <v>55.563499999999998</v>
      </c>
      <c r="C47" s="231">
        <v>82.569166666666703</v>
      </c>
    </row>
    <row r="48" spans="1:35" ht="12.75" customHeight="1" x14ac:dyDescent="0.25">
      <c r="A48" s="234" t="s">
        <v>131</v>
      </c>
      <c r="B48" s="235">
        <v>55.563499999999998</v>
      </c>
      <c r="C48" s="236">
        <v>82.655833333333305</v>
      </c>
    </row>
    <row r="49" spans="1:4" ht="12.75" customHeight="1" x14ac:dyDescent="0.25">
      <c r="A49" s="229" t="s">
        <v>132</v>
      </c>
      <c r="B49" s="230">
        <v>55.619066666666697</v>
      </c>
      <c r="C49" s="231">
        <v>82.7</v>
      </c>
    </row>
    <row r="50" spans="1:4" ht="12.75" customHeight="1" x14ac:dyDescent="0.25">
      <c r="A50" s="234" t="s">
        <v>133</v>
      </c>
      <c r="B50" s="235">
        <v>56.092550000000003</v>
      </c>
      <c r="C50" s="236">
        <v>83.378333333333302</v>
      </c>
    </row>
    <row r="51" spans="1:4" ht="12.75" customHeight="1" x14ac:dyDescent="0.25">
      <c r="A51" s="229" t="s">
        <v>134</v>
      </c>
      <c r="B51" s="230">
        <v>56.232300000000002</v>
      </c>
      <c r="C51" s="231">
        <v>84.6816666666667</v>
      </c>
    </row>
    <row r="52" spans="1:4" ht="12.75" customHeight="1" x14ac:dyDescent="0.25">
      <c r="A52" s="234" t="s">
        <v>135</v>
      </c>
      <c r="B52" s="235">
        <v>56.232300000000002</v>
      </c>
      <c r="C52" s="236">
        <v>85.8808333333333</v>
      </c>
    </row>
    <row r="53" spans="1:4" ht="12.75" customHeight="1" x14ac:dyDescent="0.25">
      <c r="A53" s="229" t="s">
        <v>136</v>
      </c>
      <c r="B53" s="230">
        <v>56.232300000000002</v>
      </c>
      <c r="C53" s="231">
        <v>86.566666666666706</v>
      </c>
    </row>
    <row r="54" spans="1:4" ht="12.75" customHeight="1" x14ac:dyDescent="0.25">
      <c r="A54" s="234" t="s">
        <v>93</v>
      </c>
      <c r="B54" s="235">
        <v>56.232300000000002</v>
      </c>
      <c r="C54" s="236">
        <v>87.265000000000001</v>
      </c>
    </row>
    <row r="55" spans="1:4" ht="12.75" customHeight="1" x14ac:dyDescent="0.25">
      <c r="A55" s="229" t="s">
        <v>94</v>
      </c>
      <c r="B55" s="230">
        <v>56.560316666666701</v>
      </c>
      <c r="C55" s="231">
        <v>90.849166666666704</v>
      </c>
    </row>
    <row r="56" spans="1:4" ht="12.75" customHeight="1" x14ac:dyDescent="0.25">
      <c r="A56" s="237" t="s">
        <v>137</v>
      </c>
      <c r="B56" s="235">
        <v>58.3459</v>
      </c>
      <c r="C56" s="236">
        <v>95.866666666666703</v>
      </c>
    </row>
    <row r="57" spans="1:4" ht="12.75" customHeight="1" x14ac:dyDescent="0.25">
      <c r="A57" s="233" t="s">
        <v>140</v>
      </c>
      <c r="B57" s="230">
        <v>59.073399999999999</v>
      </c>
      <c r="C57" s="231">
        <v>98.665000000000006</v>
      </c>
      <c r="D57" s="756"/>
    </row>
    <row r="58" spans="1:4" ht="12.75" customHeight="1" x14ac:dyDescent="0.25">
      <c r="A58" s="237" t="s">
        <v>178</v>
      </c>
      <c r="B58" s="235">
        <v>59.073399999999999</v>
      </c>
      <c r="C58" s="236">
        <v>99.6875</v>
      </c>
      <c r="D58" s="756"/>
    </row>
    <row r="59" spans="1:4" ht="12.75" customHeight="1" x14ac:dyDescent="0.25">
      <c r="A59" s="233" t="s">
        <v>256</v>
      </c>
      <c r="B59" s="230">
        <v>59.073399999999999</v>
      </c>
      <c r="C59" s="231">
        <v>100.62111111111101</v>
      </c>
      <c r="D59" s="756"/>
    </row>
  </sheetData>
  <phoneticPr fontId="61" type="noConversion"/>
  <pageMargins left="0.78740157499999996" right="0.78740157499999996" top="0.984251969" bottom="0.984251969" header="0.4921259845" footer="0.4921259845"/>
  <pageSetup paperSize="9"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tabColor rgb="FF484D7A"/>
  </sheetPr>
  <dimension ref="A1:M31"/>
  <sheetViews>
    <sheetView zoomScale="110" zoomScaleNormal="110" workbookViewId="0"/>
  </sheetViews>
  <sheetFormatPr baseColWidth="10" defaultColWidth="11.7109375" defaultRowHeight="12.75" customHeight="1" x14ac:dyDescent="0.15"/>
  <cols>
    <col min="1" max="1" width="12.7109375" style="18" customWidth="1"/>
    <col min="2" max="2" width="12.28515625" style="18" customWidth="1"/>
    <col min="3" max="3" width="7.5703125" style="18" customWidth="1"/>
    <col min="4" max="5" width="7.5703125" style="5" customWidth="1"/>
    <col min="6" max="6" width="7.5703125" style="18" customWidth="1"/>
    <col min="7" max="11" width="7.5703125" style="5" customWidth="1"/>
    <col min="12" max="13" width="9.5703125" style="5" customWidth="1"/>
    <col min="14" max="16384" width="11.7109375" style="5"/>
  </cols>
  <sheetData>
    <row r="1" spans="1:13" s="95" customFormat="1" ht="15.75" x14ac:dyDescent="0.3">
      <c r="A1" s="544" t="s">
        <v>370</v>
      </c>
      <c r="B1" s="509"/>
      <c r="C1" s="509"/>
      <c r="D1" s="509"/>
      <c r="E1" s="509"/>
      <c r="F1" s="509"/>
      <c r="G1" s="509"/>
      <c r="H1" s="509"/>
      <c r="I1" s="509"/>
      <c r="J1" s="509"/>
      <c r="K1" s="509"/>
    </row>
    <row r="2" spans="1:13" ht="12.75" customHeight="1" thickBot="1" x14ac:dyDescent="0.2"/>
    <row r="3" spans="1:13" ht="20.25" thickBot="1" x14ac:dyDescent="0.2">
      <c r="A3" s="1044"/>
      <c r="B3" s="1045"/>
      <c r="C3" s="436" t="s">
        <v>95</v>
      </c>
      <c r="D3" s="436" t="s">
        <v>96</v>
      </c>
      <c r="E3" s="436" t="s">
        <v>97</v>
      </c>
      <c r="F3" s="436" t="s">
        <v>98</v>
      </c>
      <c r="G3" s="436" t="s">
        <v>99</v>
      </c>
      <c r="H3" s="436" t="s">
        <v>100</v>
      </c>
      <c r="I3" s="436" t="s">
        <v>101</v>
      </c>
      <c r="J3" s="436" t="s">
        <v>102</v>
      </c>
      <c r="K3" s="437" t="s">
        <v>141</v>
      </c>
      <c r="L3" s="437" t="s">
        <v>179</v>
      </c>
      <c r="M3" s="437" t="s">
        <v>257</v>
      </c>
    </row>
    <row r="4" spans="1:13" ht="13.5" customHeight="1" thickBot="1" x14ac:dyDescent="0.2">
      <c r="A4" s="1042" t="s">
        <v>55</v>
      </c>
      <c r="B4" s="92" t="s">
        <v>56</v>
      </c>
      <c r="C4" s="93">
        <v>1.76054908534012</v>
      </c>
      <c r="D4" s="93">
        <v>1.55525428001977</v>
      </c>
      <c r="E4" s="93">
        <v>1.4092157436477799</v>
      </c>
      <c r="F4" s="93">
        <v>1.4112714941986999</v>
      </c>
      <c r="G4" s="93">
        <v>1.40178786214687</v>
      </c>
      <c r="H4" s="93">
        <v>1.44342457917615</v>
      </c>
      <c r="I4" s="93">
        <v>1.4668532074494101</v>
      </c>
      <c r="J4" s="93">
        <v>1.4367047275106499</v>
      </c>
      <c r="K4" s="94">
        <v>1.52262939587657</v>
      </c>
      <c r="L4" s="94">
        <v>1.4970188295384499</v>
      </c>
      <c r="M4" s="94">
        <v>1.4817137241545799</v>
      </c>
    </row>
    <row r="5" spans="1:13" ht="13.5" customHeight="1" thickBot="1" x14ac:dyDescent="0.2">
      <c r="A5" s="1042"/>
      <c r="B5" s="89" t="s">
        <v>57</v>
      </c>
      <c r="C5" s="90">
        <v>2.2153200766939598</v>
      </c>
      <c r="D5" s="90">
        <v>1.94998886885727</v>
      </c>
      <c r="E5" s="90">
        <v>1.70137022708695</v>
      </c>
      <c r="F5" s="90">
        <v>1.6170819204360101</v>
      </c>
      <c r="G5" s="90">
        <v>1.6028938898960501</v>
      </c>
      <c r="H5" s="90">
        <v>1.6650626038632601</v>
      </c>
      <c r="I5" s="90">
        <v>1.6380917794144301</v>
      </c>
      <c r="J5" s="90">
        <v>1.59673942964854</v>
      </c>
      <c r="K5" s="91">
        <v>1.6724382877615001</v>
      </c>
      <c r="L5" s="91">
        <v>1.6438548770221</v>
      </c>
      <c r="M5" s="91">
        <v>1.62704856060698</v>
      </c>
    </row>
    <row r="6" spans="1:13" ht="13.5" customHeight="1" thickBot="1" x14ac:dyDescent="0.2">
      <c r="A6" s="1042"/>
      <c r="B6" s="92" t="s">
        <v>58</v>
      </c>
      <c r="C6" s="93">
        <v>2.3774166676715698</v>
      </c>
      <c r="D6" s="93">
        <v>2.09209332083877</v>
      </c>
      <c r="E6" s="93">
        <v>1.82510624360236</v>
      </c>
      <c r="F6" s="93">
        <v>1.7346878782859001</v>
      </c>
      <c r="G6" s="93">
        <v>1.7178116200384399</v>
      </c>
      <c r="H6" s="93">
        <v>1.7719369263732101</v>
      </c>
      <c r="I6" s="93">
        <v>1.72420994336946</v>
      </c>
      <c r="J6" s="93">
        <v>1.68119590912543</v>
      </c>
      <c r="K6" s="94">
        <v>1.72748177889204</v>
      </c>
      <c r="L6" s="94">
        <v>1.69780607161152</v>
      </c>
      <c r="M6" s="94">
        <v>1.6804481731437999</v>
      </c>
    </row>
    <row r="7" spans="1:13" ht="13.5" customHeight="1" thickBot="1" x14ac:dyDescent="0.2">
      <c r="A7" s="1042"/>
      <c r="B7" s="89" t="s">
        <v>59</v>
      </c>
      <c r="C7" s="90">
        <v>3.5120928045148099</v>
      </c>
      <c r="D7" s="90">
        <v>3.0868244847092798</v>
      </c>
      <c r="E7" s="90">
        <v>2.6912583592102601</v>
      </c>
      <c r="F7" s="90">
        <v>2.5579295832351501</v>
      </c>
      <c r="G7" s="90">
        <v>2.52223573103517</v>
      </c>
      <c r="H7" s="90">
        <v>2.5614618471877399</v>
      </c>
      <c r="I7" s="90">
        <v>2.4899545114194699</v>
      </c>
      <c r="J7" s="90">
        <v>2.4175774848065301</v>
      </c>
      <c r="K7" s="91">
        <v>2.4527243741384299</v>
      </c>
      <c r="L7" s="91">
        <v>2.4086567748832599</v>
      </c>
      <c r="M7" s="91">
        <v>2.3840313359470402</v>
      </c>
    </row>
    <row r="8" spans="1:13" ht="13.5" customHeight="1" thickBot="1" x14ac:dyDescent="0.2">
      <c r="A8" s="1042" t="s">
        <v>103</v>
      </c>
      <c r="B8" s="92" t="s">
        <v>56</v>
      </c>
      <c r="C8" s="93">
        <v>1.85696498202088</v>
      </c>
      <c r="D8" s="93">
        <v>1.63976268801303</v>
      </c>
      <c r="E8" s="93">
        <v>1.4828060543427799</v>
      </c>
      <c r="F8" s="93">
        <v>1.48121603598601</v>
      </c>
      <c r="G8" s="93">
        <v>1.5209507177800701</v>
      </c>
      <c r="H8" s="93">
        <v>1.58016009840998</v>
      </c>
      <c r="I8" s="93">
        <v>1.5986066699464001</v>
      </c>
      <c r="J8" s="93">
        <v>1.56732489222534</v>
      </c>
      <c r="K8" s="94">
        <v>1.64918460471364</v>
      </c>
      <c r="L8" s="94">
        <v>1.6214491955196999</v>
      </c>
      <c r="M8" s="94">
        <v>1.6048719485790699</v>
      </c>
    </row>
    <row r="9" spans="1:13" ht="13.5" customHeight="1" thickBot="1" x14ac:dyDescent="0.2">
      <c r="A9" s="1042"/>
      <c r="B9" s="89" t="s">
        <v>57</v>
      </c>
      <c r="C9" s="90">
        <v>2.31173597337472</v>
      </c>
      <c r="D9" s="90">
        <v>2.0344972768505301</v>
      </c>
      <c r="E9" s="90">
        <v>1.7749605377819599</v>
      </c>
      <c r="F9" s="90">
        <v>1.68702646222332</v>
      </c>
      <c r="G9" s="90">
        <v>1.7220567455292499</v>
      </c>
      <c r="H9" s="90">
        <v>1.8017981230970901</v>
      </c>
      <c r="I9" s="90">
        <v>1.7698452419114199</v>
      </c>
      <c r="J9" s="90">
        <v>1.7273595943632301</v>
      </c>
      <c r="K9" s="91">
        <v>1.7989934965985701</v>
      </c>
      <c r="L9" s="91">
        <v>1.76828524300335</v>
      </c>
      <c r="M9" s="91">
        <v>1.75020678503147</v>
      </c>
    </row>
    <row r="10" spans="1:13" ht="13.5" customHeight="1" thickBot="1" x14ac:dyDescent="0.2">
      <c r="A10" s="1042"/>
      <c r="B10" s="92" t="s">
        <v>58</v>
      </c>
      <c r="C10" s="93">
        <v>2.4738325643523198</v>
      </c>
      <c r="D10" s="93">
        <v>2.1766017288320301</v>
      </c>
      <c r="E10" s="93">
        <v>1.8986965542973699</v>
      </c>
      <c r="F10" s="93">
        <v>1.80463242007321</v>
      </c>
      <c r="G10" s="93">
        <v>1.83697447567164</v>
      </c>
      <c r="H10" s="93">
        <v>1.9086724456070501</v>
      </c>
      <c r="I10" s="93">
        <v>1.85596340586645</v>
      </c>
      <c r="J10" s="93">
        <v>1.8118160738401199</v>
      </c>
      <c r="K10" s="94">
        <v>1.8540369877291101</v>
      </c>
      <c r="L10" s="94">
        <v>1.82223643759276</v>
      </c>
      <c r="M10" s="94">
        <v>1.8036063975682901</v>
      </c>
    </row>
    <row r="11" spans="1:13" ht="13.5" customHeight="1" thickBot="1" x14ac:dyDescent="0.2">
      <c r="A11" s="1042"/>
      <c r="B11" s="89" t="s">
        <v>59</v>
      </c>
      <c r="C11" s="90">
        <v>3.6085087011955701</v>
      </c>
      <c r="D11" s="90">
        <v>3.1713328927025399</v>
      </c>
      <c r="E11" s="90">
        <v>2.7648486699052701</v>
      </c>
      <c r="F11" s="90">
        <v>2.6278741250224602</v>
      </c>
      <c r="G11" s="90">
        <v>2.6487577909974598</v>
      </c>
      <c r="H11" s="90">
        <v>2.7117977562180302</v>
      </c>
      <c r="I11" s="90">
        <v>2.6347764411297998</v>
      </c>
      <c r="J11" s="90">
        <v>2.5609716180590198</v>
      </c>
      <c r="K11" s="91">
        <v>2.59193510385921</v>
      </c>
      <c r="L11" s="91">
        <v>2.5455301774626302</v>
      </c>
      <c r="M11" s="91">
        <v>2.5195053828139802</v>
      </c>
    </row>
    <row r="12" spans="1:13" ht="13.5" customHeight="1" thickBot="1" x14ac:dyDescent="0.2">
      <c r="A12" s="1042" t="s">
        <v>61</v>
      </c>
      <c r="B12" s="92" t="s">
        <v>56</v>
      </c>
      <c r="C12" s="93">
        <v>2.2351903609686299</v>
      </c>
      <c r="D12" s="93">
        <v>1.9673923967481599</v>
      </c>
      <c r="E12" s="93">
        <v>1.75433786836272</v>
      </c>
      <c r="F12" s="93">
        <v>1.6674254692483399</v>
      </c>
      <c r="G12" s="93">
        <v>1.7345475150543399</v>
      </c>
      <c r="H12" s="93">
        <v>1.81443451212838</v>
      </c>
      <c r="I12" s="93">
        <v>1.82469233830387</v>
      </c>
      <c r="J12" s="93">
        <v>1.7873606269087801</v>
      </c>
      <c r="K12" s="94">
        <v>1.8659791390040901</v>
      </c>
      <c r="L12" s="94">
        <v>1.83401891583913</v>
      </c>
      <c r="M12" s="94">
        <v>1.8152684150244001</v>
      </c>
    </row>
    <row r="13" spans="1:13" ht="13.5" customHeight="1" thickBot="1" x14ac:dyDescent="0.2">
      <c r="A13" s="1042"/>
      <c r="B13" s="89" t="s">
        <v>57</v>
      </c>
      <c r="C13" s="90">
        <v>2.9421116049543001</v>
      </c>
      <c r="D13" s="90">
        <v>2.58712570122304</v>
      </c>
      <c r="E13" s="90">
        <v>2.2561561575641198</v>
      </c>
      <c r="F13" s="90">
        <v>2.1443829649729</v>
      </c>
      <c r="G13" s="90">
        <v>2.20060275396514</v>
      </c>
      <c r="H13" s="90">
        <v>2.2890863145282498</v>
      </c>
      <c r="I13" s="90">
        <v>2.2404672757167501</v>
      </c>
      <c r="J13" s="90">
        <v>2.1850312902806901</v>
      </c>
      <c r="K13" s="91">
        <v>2.2497531654837202</v>
      </c>
      <c r="L13" s="91">
        <v>2.21017723639088</v>
      </c>
      <c r="M13" s="91">
        <v>2.1875809972170401</v>
      </c>
    </row>
    <row r="14" spans="1:13" ht="13.5" customHeight="1" thickBot="1" x14ac:dyDescent="0.2">
      <c r="A14" s="1042"/>
      <c r="B14" s="92" t="s">
        <v>58</v>
      </c>
      <c r="C14" s="93">
        <v>3.1627430760071502</v>
      </c>
      <c r="D14" s="93">
        <v>2.7805456497534098</v>
      </c>
      <c r="E14" s="93">
        <v>2.4245746244878799</v>
      </c>
      <c r="F14" s="93">
        <v>2.3044577409352498</v>
      </c>
      <c r="G14" s="93">
        <v>2.35701855332562</v>
      </c>
      <c r="H14" s="93">
        <v>2.4355893010173202</v>
      </c>
      <c r="I14" s="93">
        <v>2.3648863161877101</v>
      </c>
      <c r="J14" s="93">
        <v>2.3067078600713402</v>
      </c>
      <c r="K14" s="94">
        <v>2.3414417981772799</v>
      </c>
      <c r="L14" s="94">
        <v>2.3000463773644602</v>
      </c>
      <c r="M14" s="94">
        <v>2.2765313410143699</v>
      </c>
    </row>
    <row r="15" spans="1:13" ht="13.5" customHeight="1" thickBot="1" x14ac:dyDescent="0.2">
      <c r="A15" s="1043"/>
      <c r="B15" s="433" t="s">
        <v>59</v>
      </c>
      <c r="C15" s="434">
        <v>4.4189916560836098</v>
      </c>
      <c r="D15" s="434">
        <v>3.8818551526100502</v>
      </c>
      <c r="E15" s="434">
        <v>3.3835287524823401</v>
      </c>
      <c r="F15" s="434">
        <v>3.2159039142719101</v>
      </c>
      <c r="G15" s="434">
        <v>3.2581547664641199</v>
      </c>
      <c r="H15" s="434">
        <v>3.2539117209589601</v>
      </c>
      <c r="I15" s="434">
        <v>3.1436222418808399</v>
      </c>
      <c r="J15" s="434">
        <v>3.0558212319573599</v>
      </c>
      <c r="K15" s="435">
        <v>3.0793141685029402</v>
      </c>
      <c r="L15" s="435">
        <v>3.0233226133310298</v>
      </c>
      <c r="M15" s="435">
        <v>2.9924130013118302</v>
      </c>
    </row>
    <row r="16" spans="1:13" ht="12.75" customHeight="1" x14ac:dyDescent="0.25">
      <c r="M16" s="82" t="s">
        <v>213</v>
      </c>
    </row>
    <row r="17" spans="1:13" ht="26.25" customHeight="1" x14ac:dyDescent="0.25">
      <c r="A17" s="1041" t="s">
        <v>237</v>
      </c>
      <c r="B17" s="1041"/>
      <c r="C17" s="1041"/>
      <c r="D17" s="1041"/>
      <c r="E17" s="1041"/>
      <c r="F17" s="1041"/>
      <c r="G17" s="1041"/>
      <c r="H17" s="1041"/>
      <c r="I17" s="1041"/>
      <c r="J17" s="1041"/>
      <c r="K17" s="1041"/>
    </row>
    <row r="18" spans="1:13" ht="12.75" customHeight="1" x14ac:dyDescent="0.25">
      <c r="A18" s="365" t="s">
        <v>234</v>
      </c>
      <c r="B18" s="45"/>
      <c r="C18" s="45"/>
      <c r="D18" s="45"/>
      <c r="E18" s="45"/>
      <c r="F18" s="45"/>
      <c r="G18" s="45"/>
      <c r="H18" s="45"/>
    </row>
    <row r="19" spans="1:13" ht="12.75" customHeight="1" x14ac:dyDescent="0.15">
      <c r="A19" s="1"/>
      <c r="B19" s="4"/>
      <c r="C19" s="4"/>
      <c r="D19" s="4"/>
      <c r="E19" s="12"/>
      <c r="F19" s="4"/>
      <c r="G19" s="4"/>
    </row>
    <row r="20" spans="1:13" s="18" customFormat="1" ht="12.75" customHeight="1" x14ac:dyDescent="0.15">
      <c r="C20" s="615"/>
      <c r="D20" s="615"/>
      <c r="E20" s="615"/>
      <c r="F20" s="615"/>
      <c r="G20" s="615"/>
      <c r="H20" s="615"/>
      <c r="I20" s="615"/>
      <c r="J20" s="615"/>
      <c r="K20" s="615"/>
      <c r="L20" s="615"/>
      <c r="M20" s="615"/>
    </row>
    <row r="21" spans="1:13" ht="12.75" customHeight="1" x14ac:dyDescent="0.15">
      <c r="C21" s="615"/>
      <c r="D21" s="615"/>
      <c r="E21" s="615"/>
      <c r="F21" s="615"/>
      <c r="G21" s="615"/>
      <c r="H21" s="615"/>
      <c r="I21" s="615"/>
      <c r="J21" s="615"/>
      <c r="K21" s="615"/>
      <c r="L21" s="615"/>
      <c r="M21" s="615"/>
    </row>
    <row r="22" spans="1:13" ht="12.75" customHeight="1" x14ac:dyDescent="0.15">
      <c r="C22" s="615"/>
      <c r="D22" s="615"/>
      <c r="E22" s="615"/>
      <c r="F22" s="615"/>
      <c r="G22" s="615"/>
      <c r="H22" s="615"/>
      <c r="I22" s="615"/>
      <c r="J22" s="615"/>
      <c r="K22" s="615"/>
      <c r="L22" s="615"/>
      <c r="M22" s="615"/>
    </row>
    <row r="23" spans="1:13" ht="12.75" customHeight="1" x14ac:dyDescent="0.15">
      <c r="C23" s="615"/>
      <c r="D23" s="615"/>
      <c r="E23" s="615"/>
      <c r="F23" s="615"/>
      <c r="G23" s="615"/>
      <c r="H23" s="615"/>
      <c r="I23" s="615"/>
      <c r="J23" s="615"/>
      <c r="K23" s="615"/>
      <c r="L23" s="615"/>
      <c r="M23" s="615"/>
    </row>
    <row r="24" spans="1:13" ht="12.75" customHeight="1" x14ac:dyDescent="0.15">
      <c r="C24" s="615"/>
      <c r="D24" s="615"/>
      <c r="E24" s="615"/>
      <c r="F24" s="615"/>
      <c r="G24" s="615"/>
      <c r="H24" s="615"/>
      <c r="I24" s="615"/>
      <c r="J24" s="615"/>
      <c r="K24" s="615"/>
      <c r="L24" s="615"/>
      <c r="M24" s="615"/>
    </row>
    <row r="25" spans="1:13" ht="12.75" customHeight="1" x14ac:dyDescent="0.15">
      <c r="C25" s="615"/>
      <c r="D25" s="615"/>
      <c r="E25" s="615"/>
      <c r="F25" s="615"/>
      <c r="G25" s="615"/>
      <c r="H25" s="615"/>
      <c r="I25" s="615"/>
      <c r="J25" s="615"/>
      <c r="K25" s="615"/>
      <c r="L25" s="615"/>
      <c r="M25" s="615"/>
    </row>
    <row r="26" spans="1:13" ht="12.75" customHeight="1" x14ac:dyDescent="0.15">
      <c r="C26" s="615"/>
      <c r="D26" s="615"/>
      <c r="E26" s="615"/>
      <c r="F26" s="615"/>
      <c r="G26" s="615"/>
      <c r="H26" s="615"/>
      <c r="I26" s="615"/>
      <c r="J26" s="615"/>
      <c r="K26" s="615"/>
      <c r="L26" s="615"/>
      <c r="M26" s="615"/>
    </row>
    <row r="27" spans="1:13" ht="12.75" customHeight="1" x14ac:dyDescent="0.15">
      <c r="C27" s="615"/>
      <c r="D27" s="615"/>
      <c r="E27" s="615"/>
      <c r="F27" s="615"/>
      <c r="G27" s="615"/>
      <c r="H27" s="615"/>
      <c r="I27" s="615"/>
      <c r="J27" s="615"/>
      <c r="K27" s="615"/>
      <c r="L27" s="615"/>
      <c r="M27" s="615"/>
    </row>
    <row r="28" spans="1:13" ht="12.75" customHeight="1" x14ac:dyDescent="0.15">
      <c r="C28" s="615"/>
      <c r="D28" s="615"/>
      <c r="E28" s="615"/>
      <c r="F28" s="615"/>
      <c r="G28" s="615"/>
      <c r="H28" s="615"/>
      <c r="I28" s="615"/>
      <c r="J28" s="615"/>
      <c r="K28" s="615"/>
      <c r="L28" s="615"/>
      <c r="M28" s="615"/>
    </row>
    <row r="29" spans="1:13" ht="12.75" customHeight="1" x14ac:dyDescent="0.15">
      <c r="C29" s="615"/>
      <c r="D29" s="615"/>
      <c r="E29" s="615"/>
      <c r="F29" s="615"/>
      <c r="G29" s="615"/>
      <c r="H29" s="615"/>
      <c r="I29" s="615"/>
      <c r="J29" s="615"/>
      <c r="K29" s="615"/>
      <c r="L29" s="615"/>
      <c r="M29" s="615"/>
    </row>
    <row r="30" spans="1:13" ht="12.75" customHeight="1" x14ac:dyDescent="0.15">
      <c r="C30" s="615"/>
      <c r="D30" s="615"/>
      <c r="E30" s="615"/>
      <c r="F30" s="615"/>
      <c r="G30" s="615"/>
      <c r="H30" s="615"/>
      <c r="I30" s="615"/>
      <c r="J30" s="615"/>
      <c r="K30" s="615"/>
      <c r="L30" s="615"/>
      <c r="M30" s="615"/>
    </row>
    <row r="31" spans="1:13" ht="12.75" customHeight="1" x14ac:dyDescent="0.15">
      <c r="C31" s="615"/>
      <c r="D31" s="615"/>
      <c r="E31" s="615"/>
      <c r="F31" s="615"/>
      <c r="G31" s="615"/>
      <c r="H31" s="615"/>
      <c r="I31" s="615"/>
      <c r="J31" s="615"/>
      <c r="K31" s="615"/>
      <c r="L31" s="615"/>
      <c r="M31" s="615"/>
    </row>
  </sheetData>
  <mergeCells count="5">
    <mergeCell ref="A17:K17"/>
    <mergeCell ref="A4:A7"/>
    <mergeCell ref="A8:A11"/>
    <mergeCell ref="A12:A15"/>
    <mergeCell ref="A3:B3"/>
  </mergeCells>
  <phoneticPr fontId="61" type="noConversion"/>
  <pageMargins left="0.78740157499999996" right="0.78740157499999996" top="0.984251969" bottom="0.984251969" header="0.4921259845" footer="0.4921259845"/>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8">
    <tabColor rgb="FFFF8D7E"/>
  </sheetPr>
  <dimension ref="A1:I42"/>
  <sheetViews>
    <sheetView zoomScaleNormal="100" workbookViewId="0"/>
  </sheetViews>
  <sheetFormatPr baseColWidth="10" defaultColWidth="11.42578125" defaultRowHeight="12.75" customHeight="1" x14ac:dyDescent="0.15"/>
  <cols>
    <col min="1" max="1" width="28.42578125" style="5" customWidth="1"/>
    <col min="2" max="2" width="11.42578125" style="14" customWidth="1"/>
    <col min="3" max="6" width="11.42578125" style="5" customWidth="1"/>
    <col min="7" max="7" width="11.42578125" style="17" customWidth="1"/>
    <col min="8" max="16384" width="11.42578125" style="17"/>
  </cols>
  <sheetData>
    <row r="1" spans="1:9" s="97" customFormat="1" ht="18.75" customHeight="1" x14ac:dyDescent="0.3">
      <c r="A1" s="545" t="s">
        <v>371</v>
      </c>
      <c r="B1" s="486"/>
      <c r="C1" s="486"/>
      <c r="D1" s="486"/>
      <c r="E1" s="486"/>
      <c r="F1" s="486"/>
      <c r="G1" s="486"/>
    </row>
    <row r="2" spans="1:9" ht="15" customHeight="1" thickBot="1" x14ac:dyDescent="0.2">
      <c r="A2" s="13"/>
      <c r="B2" s="13"/>
      <c r="C2" s="13"/>
      <c r="D2" s="13"/>
      <c r="E2" s="13"/>
      <c r="F2" s="13"/>
    </row>
    <row r="3" spans="1:9" ht="16.5" customHeight="1" thickBot="1" x14ac:dyDescent="0.2">
      <c r="A3" s="1056"/>
      <c r="B3" s="1049" t="s">
        <v>192</v>
      </c>
      <c r="C3" s="1051" t="s">
        <v>15</v>
      </c>
      <c r="D3" s="1051"/>
      <c r="E3" s="1052" t="s">
        <v>193</v>
      </c>
      <c r="F3" s="1054" t="s">
        <v>204</v>
      </c>
      <c r="G3" s="1047" t="s">
        <v>201</v>
      </c>
    </row>
    <row r="4" spans="1:9" ht="25.5" customHeight="1" thickBot="1" x14ac:dyDescent="0.2">
      <c r="A4" s="1057"/>
      <c r="B4" s="1050"/>
      <c r="C4" s="859" t="s">
        <v>0</v>
      </c>
      <c r="D4" s="859" t="s">
        <v>318</v>
      </c>
      <c r="E4" s="1053"/>
      <c r="F4" s="1055"/>
      <c r="G4" s="1048"/>
    </row>
    <row r="5" spans="1:9" ht="12" customHeight="1" thickBot="1" x14ac:dyDescent="0.2">
      <c r="A5" s="238" t="s">
        <v>4</v>
      </c>
      <c r="B5" s="812">
        <v>2870</v>
      </c>
      <c r="C5" s="812">
        <v>940</v>
      </c>
      <c r="D5" s="813">
        <v>24.3</v>
      </c>
      <c r="E5" s="814">
        <v>3860</v>
      </c>
      <c r="F5" s="815">
        <v>3140</v>
      </c>
      <c r="G5" s="816">
        <v>3210</v>
      </c>
    </row>
    <row r="6" spans="1:9" s="5" customFormat="1" ht="12" customHeight="1" thickBot="1" x14ac:dyDescent="0.2">
      <c r="A6" s="852" t="s">
        <v>13</v>
      </c>
      <c r="B6" s="817">
        <v>2030</v>
      </c>
      <c r="C6" s="817">
        <v>740</v>
      </c>
      <c r="D6" s="818">
        <v>26.6</v>
      </c>
      <c r="E6" s="819">
        <v>2800</v>
      </c>
      <c r="F6" s="820">
        <v>2290</v>
      </c>
      <c r="G6" s="821">
        <v>2340</v>
      </c>
    </row>
    <row r="7" spans="1:9" s="5" customFormat="1" ht="12" customHeight="1" thickBot="1" x14ac:dyDescent="0.2">
      <c r="A7" s="853" t="s">
        <v>85</v>
      </c>
      <c r="B7" s="711">
        <v>3170</v>
      </c>
      <c r="C7" s="711">
        <v>990</v>
      </c>
      <c r="D7" s="822">
        <v>23.5</v>
      </c>
      <c r="E7" s="712">
        <v>4190</v>
      </c>
      <c r="F7" s="823">
        <v>3410</v>
      </c>
      <c r="G7" s="824">
        <v>3460</v>
      </c>
    </row>
    <row r="8" spans="1:9" s="5" customFormat="1" ht="12" customHeight="1" thickBot="1" x14ac:dyDescent="0.2">
      <c r="A8" s="852" t="s">
        <v>8</v>
      </c>
      <c r="B8" s="817">
        <v>2720</v>
      </c>
      <c r="C8" s="817">
        <v>850</v>
      </c>
      <c r="D8" s="818">
        <v>23.6</v>
      </c>
      <c r="E8" s="819">
        <v>3620</v>
      </c>
      <c r="F8" s="820">
        <v>2950</v>
      </c>
      <c r="G8" s="821">
        <v>3030</v>
      </c>
    </row>
    <row r="9" spans="1:9" s="5" customFormat="1" ht="12" customHeight="1" thickBot="1" x14ac:dyDescent="0.2">
      <c r="A9" s="853" t="s">
        <v>9</v>
      </c>
      <c r="B9" s="711">
        <v>3370</v>
      </c>
      <c r="C9" s="711">
        <v>1210</v>
      </c>
      <c r="D9" s="822">
        <v>26</v>
      </c>
      <c r="E9" s="712">
        <v>4630</v>
      </c>
      <c r="F9" s="823">
        <v>3780</v>
      </c>
      <c r="G9" s="824">
        <v>3800</v>
      </c>
    </row>
    <row r="10" spans="1:9" s="5" customFormat="1" ht="12" customHeight="1" thickBot="1" x14ac:dyDescent="0.2">
      <c r="A10" s="854" t="s">
        <v>42</v>
      </c>
      <c r="B10" s="825">
        <v>0.81</v>
      </c>
      <c r="C10" s="825">
        <v>0.71</v>
      </c>
      <c r="D10" s="826" t="s">
        <v>21</v>
      </c>
      <c r="E10" s="827">
        <v>0.78</v>
      </c>
      <c r="F10" s="828">
        <v>0.78</v>
      </c>
      <c r="G10" s="829">
        <v>0.8</v>
      </c>
      <c r="I10" s="17"/>
    </row>
    <row r="11" spans="1:9" ht="12" customHeight="1" thickBot="1" x14ac:dyDescent="0.2">
      <c r="A11" s="238" t="s">
        <v>1</v>
      </c>
      <c r="B11" s="812">
        <v>3450</v>
      </c>
      <c r="C11" s="812">
        <v>1130</v>
      </c>
      <c r="D11" s="813">
        <v>24.4</v>
      </c>
      <c r="E11" s="814">
        <v>4640</v>
      </c>
      <c r="F11" s="815">
        <v>3780</v>
      </c>
      <c r="G11" s="816">
        <v>3850</v>
      </c>
    </row>
    <row r="12" spans="1:9" s="5" customFormat="1" ht="12" customHeight="1" thickBot="1" x14ac:dyDescent="0.2">
      <c r="A12" s="855" t="s">
        <v>13</v>
      </c>
      <c r="B12" s="830">
        <v>2150</v>
      </c>
      <c r="C12" s="830">
        <v>810</v>
      </c>
      <c r="D12" s="831">
        <v>27.2</v>
      </c>
      <c r="E12" s="832">
        <v>2990</v>
      </c>
      <c r="F12" s="833">
        <v>2450</v>
      </c>
      <c r="G12" s="834">
        <v>2520</v>
      </c>
    </row>
    <row r="13" spans="1:9" s="5" customFormat="1" ht="12" customHeight="1" thickBot="1" x14ac:dyDescent="0.2">
      <c r="A13" s="856" t="s">
        <v>85</v>
      </c>
      <c r="B13" s="717">
        <v>3870</v>
      </c>
      <c r="C13" s="717">
        <v>1210</v>
      </c>
      <c r="D13" s="835">
        <v>23.6</v>
      </c>
      <c r="E13" s="718">
        <v>5130</v>
      </c>
      <c r="F13" s="836">
        <v>4170</v>
      </c>
      <c r="G13" s="837">
        <v>4230</v>
      </c>
    </row>
    <row r="14" spans="1:9" s="5" customFormat="1" ht="12" customHeight="1" thickBot="1" x14ac:dyDescent="0.2">
      <c r="A14" s="855" t="s">
        <v>8</v>
      </c>
      <c r="B14" s="830">
        <v>3280</v>
      </c>
      <c r="C14" s="830">
        <v>1020</v>
      </c>
      <c r="D14" s="831">
        <v>23.4</v>
      </c>
      <c r="E14" s="832">
        <v>4360</v>
      </c>
      <c r="F14" s="833">
        <v>3540</v>
      </c>
      <c r="G14" s="834">
        <v>3630</v>
      </c>
    </row>
    <row r="15" spans="1:9" s="5" customFormat="1" ht="12" customHeight="1" thickBot="1" x14ac:dyDescent="0.2">
      <c r="A15" s="856" t="s">
        <v>9</v>
      </c>
      <c r="B15" s="717">
        <v>3890</v>
      </c>
      <c r="C15" s="717">
        <v>1420</v>
      </c>
      <c r="D15" s="835">
        <v>26.4</v>
      </c>
      <c r="E15" s="718">
        <v>5380</v>
      </c>
      <c r="F15" s="836">
        <v>4390</v>
      </c>
      <c r="G15" s="837">
        <v>4400</v>
      </c>
    </row>
    <row r="16" spans="1:9" s="5" customFormat="1" ht="12" customHeight="1" thickBot="1" x14ac:dyDescent="0.2">
      <c r="A16" s="857" t="s">
        <v>42</v>
      </c>
      <c r="B16" s="838">
        <v>0.84</v>
      </c>
      <c r="C16" s="838">
        <v>0.72</v>
      </c>
      <c r="D16" s="839" t="s">
        <v>21</v>
      </c>
      <c r="E16" s="840">
        <v>0.81</v>
      </c>
      <c r="F16" s="841">
        <v>0.81</v>
      </c>
      <c r="G16" s="842">
        <v>0.83</v>
      </c>
    </row>
    <row r="17" spans="1:9" ht="12" customHeight="1" thickBot="1" x14ac:dyDescent="0.2">
      <c r="A17" s="239" t="s">
        <v>2</v>
      </c>
      <c r="B17" s="843">
        <v>2160</v>
      </c>
      <c r="C17" s="843">
        <v>820</v>
      </c>
      <c r="D17" s="822">
        <v>27.1</v>
      </c>
      <c r="E17" s="844">
        <v>3020</v>
      </c>
      <c r="F17" s="845">
        <v>2470</v>
      </c>
      <c r="G17" s="846">
        <v>2520</v>
      </c>
      <c r="I17" s="891"/>
    </row>
    <row r="18" spans="1:9" s="5" customFormat="1" ht="12" customHeight="1" thickBot="1" x14ac:dyDescent="0.2">
      <c r="A18" s="855" t="s">
        <v>13</v>
      </c>
      <c r="B18" s="830">
        <v>1820</v>
      </c>
      <c r="C18" s="830">
        <v>750</v>
      </c>
      <c r="D18" s="831">
        <v>28.8</v>
      </c>
      <c r="E18" s="832">
        <v>2600</v>
      </c>
      <c r="F18" s="833">
        <v>2130</v>
      </c>
      <c r="G18" s="834">
        <v>2150</v>
      </c>
      <c r="I18" s="891"/>
    </row>
    <row r="19" spans="1:9" s="5" customFormat="1" ht="12" customHeight="1" thickBot="1" x14ac:dyDescent="0.2">
      <c r="A19" s="856" t="s">
        <v>85</v>
      </c>
      <c r="B19" s="717">
        <v>2300</v>
      </c>
      <c r="C19" s="717">
        <v>830</v>
      </c>
      <c r="D19" s="835">
        <v>26.3</v>
      </c>
      <c r="E19" s="718">
        <v>3150</v>
      </c>
      <c r="F19" s="836">
        <v>2570</v>
      </c>
      <c r="G19" s="837">
        <v>2610</v>
      </c>
    </row>
    <row r="20" spans="1:9" s="5" customFormat="1" ht="12" customHeight="1" thickBot="1" x14ac:dyDescent="0.2">
      <c r="A20" s="855" t="s">
        <v>8</v>
      </c>
      <c r="B20" s="830">
        <v>2150</v>
      </c>
      <c r="C20" s="830">
        <v>810</v>
      </c>
      <c r="D20" s="831">
        <v>26.9</v>
      </c>
      <c r="E20" s="832">
        <v>3000</v>
      </c>
      <c r="F20" s="833">
        <v>2450</v>
      </c>
      <c r="G20" s="834">
        <v>2510</v>
      </c>
    </row>
    <row r="21" spans="1:9" s="5" customFormat="1" ht="12" customHeight="1" thickBot="1" x14ac:dyDescent="0.2">
      <c r="A21" s="856" t="s">
        <v>9</v>
      </c>
      <c r="B21" s="717">
        <v>2210</v>
      </c>
      <c r="C21" s="717">
        <v>860</v>
      </c>
      <c r="D21" s="835">
        <v>27.6</v>
      </c>
      <c r="E21" s="718">
        <v>3110</v>
      </c>
      <c r="F21" s="836">
        <v>2540</v>
      </c>
      <c r="G21" s="837">
        <v>2560</v>
      </c>
    </row>
    <row r="22" spans="1:9" s="5" customFormat="1" ht="12" customHeight="1" thickBot="1" x14ac:dyDescent="0.2">
      <c r="A22" s="857" t="s">
        <v>42</v>
      </c>
      <c r="B22" s="838">
        <v>0.97</v>
      </c>
      <c r="C22" s="838">
        <v>0.94</v>
      </c>
      <c r="D22" s="839" t="s">
        <v>21</v>
      </c>
      <c r="E22" s="840">
        <v>0.96</v>
      </c>
      <c r="F22" s="841">
        <v>0.96</v>
      </c>
      <c r="G22" s="842">
        <v>0.98</v>
      </c>
    </row>
    <row r="23" spans="1:9" ht="12" customHeight="1" thickBot="1" x14ac:dyDescent="0.2">
      <c r="A23" s="239" t="s">
        <v>3</v>
      </c>
      <c r="B23" s="843">
        <v>1950</v>
      </c>
      <c r="C23" s="843">
        <v>540</v>
      </c>
      <c r="D23" s="822">
        <v>21.2</v>
      </c>
      <c r="E23" s="844">
        <v>2520</v>
      </c>
      <c r="F23" s="845">
        <v>2050</v>
      </c>
      <c r="G23" s="846">
        <v>2110</v>
      </c>
    </row>
    <row r="24" spans="1:9" s="5" customFormat="1" ht="12" customHeight="1" thickBot="1" x14ac:dyDescent="0.2">
      <c r="A24" s="855" t="s">
        <v>13</v>
      </c>
      <c r="B24" s="830">
        <v>1780</v>
      </c>
      <c r="C24" s="830">
        <v>530</v>
      </c>
      <c r="D24" s="831">
        <v>22.7</v>
      </c>
      <c r="E24" s="832">
        <v>2340</v>
      </c>
      <c r="F24" s="833">
        <v>1900</v>
      </c>
      <c r="G24" s="834">
        <v>1940</v>
      </c>
    </row>
    <row r="25" spans="1:9" s="5" customFormat="1" ht="12" customHeight="1" thickBot="1" x14ac:dyDescent="0.2">
      <c r="A25" s="856" t="s">
        <v>85</v>
      </c>
      <c r="B25" s="717">
        <v>2030</v>
      </c>
      <c r="C25" s="717">
        <v>540</v>
      </c>
      <c r="D25" s="835">
        <v>20.8</v>
      </c>
      <c r="E25" s="718">
        <v>2590</v>
      </c>
      <c r="F25" s="836">
        <v>2090</v>
      </c>
      <c r="G25" s="837">
        <v>2140</v>
      </c>
    </row>
    <row r="26" spans="1:9" s="5" customFormat="1" ht="12" customHeight="1" thickBot="1" x14ac:dyDescent="0.2">
      <c r="A26" s="855" t="s">
        <v>8</v>
      </c>
      <c r="B26" s="830">
        <v>1940</v>
      </c>
      <c r="C26" s="830">
        <v>530</v>
      </c>
      <c r="D26" s="831">
        <v>21.3</v>
      </c>
      <c r="E26" s="832">
        <v>2510</v>
      </c>
      <c r="F26" s="833">
        <v>2040</v>
      </c>
      <c r="G26" s="834">
        <v>2110</v>
      </c>
    </row>
    <row r="27" spans="1:9" s="5" customFormat="1" ht="12" customHeight="1" thickBot="1" x14ac:dyDescent="0.2">
      <c r="A27" s="856" t="s">
        <v>9</v>
      </c>
      <c r="B27" s="717">
        <v>2000</v>
      </c>
      <c r="C27" s="717">
        <v>550</v>
      </c>
      <c r="D27" s="835">
        <v>21.1</v>
      </c>
      <c r="E27" s="718">
        <v>2580</v>
      </c>
      <c r="F27" s="836">
        <v>2100</v>
      </c>
      <c r="G27" s="837">
        <v>2120</v>
      </c>
    </row>
    <row r="28" spans="1:9" s="5" customFormat="1" ht="12" customHeight="1" thickBot="1" x14ac:dyDescent="0.2">
      <c r="A28" s="858" t="s">
        <v>42</v>
      </c>
      <c r="B28" s="847">
        <v>0.97</v>
      </c>
      <c r="C28" s="847">
        <v>0.98</v>
      </c>
      <c r="D28" s="848" t="s">
        <v>21</v>
      </c>
      <c r="E28" s="849">
        <v>0.97</v>
      </c>
      <c r="F28" s="850">
        <v>0.97</v>
      </c>
      <c r="G28" s="851">
        <v>0.99</v>
      </c>
    </row>
    <row r="29" spans="1:9" ht="12" customHeight="1" x14ac:dyDescent="0.25">
      <c r="A29" s="37"/>
      <c r="B29" s="43"/>
      <c r="C29" s="37"/>
      <c r="D29" s="37"/>
      <c r="E29" s="37"/>
      <c r="F29" s="37"/>
      <c r="G29" s="57" t="s">
        <v>213</v>
      </c>
    </row>
    <row r="30" spans="1:9" ht="27" customHeight="1" x14ac:dyDescent="0.25">
      <c r="A30" s="1046" t="s">
        <v>319</v>
      </c>
      <c r="B30" s="1046"/>
      <c r="C30" s="1046"/>
      <c r="D30" s="1046"/>
      <c r="E30" s="1046"/>
      <c r="F30" s="1046"/>
      <c r="G30" s="1046"/>
    </row>
    <row r="31" spans="1:9" ht="12" customHeight="1" x14ac:dyDescent="0.25">
      <c r="A31" s="570" t="s">
        <v>320</v>
      </c>
      <c r="B31" s="726"/>
      <c r="C31" s="726"/>
      <c r="D31" s="726"/>
      <c r="E31" s="726"/>
      <c r="F31" s="726"/>
      <c r="G31" s="860"/>
    </row>
    <row r="32" spans="1:9" ht="12" customHeight="1" x14ac:dyDescent="0.25">
      <c r="A32" s="559" t="s">
        <v>333</v>
      </c>
      <c r="B32" s="726"/>
      <c r="C32" s="726"/>
      <c r="D32" s="726"/>
      <c r="E32" s="726"/>
      <c r="F32" s="726"/>
      <c r="G32" s="860"/>
    </row>
    <row r="33" spans="1:7" ht="12" customHeight="1" x14ac:dyDescent="0.25">
      <c r="A33" s="365" t="s">
        <v>217</v>
      </c>
      <c r="B33" s="726"/>
      <c r="C33" s="726"/>
      <c r="D33" s="726"/>
      <c r="E33" s="726"/>
      <c r="F33" s="726"/>
      <c r="G33" s="860"/>
    </row>
    <row r="34" spans="1:7" ht="12.75" customHeight="1" x14ac:dyDescent="0.15">
      <c r="B34" s="5"/>
    </row>
    <row r="35" spans="1:7" ht="12.75" customHeight="1" x14ac:dyDescent="0.15">
      <c r="B35" s="623"/>
    </row>
    <row r="36" spans="1:7" ht="12.75" customHeight="1" x14ac:dyDescent="0.15">
      <c r="B36" s="623"/>
    </row>
    <row r="37" spans="1:7" ht="12.75" customHeight="1" x14ac:dyDescent="0.15">
      <c r="B37" s="623"/>
    </row>
    <row r="42" spans="1:7" ht="12.75" customHeight="1" x14ac:dyDescent="0.15">
      <c r="G42" s="757"/>
    </row>
  </sheetData>
  <mergeCells count="7">
    <mergeCell ref="A30:G30"/>
    <mergeCell ref="G3:G4"/>
    <mergeCell ref="B3:B4"/>
    <mergeCell ref="C3:D3"/>
    <mergeCell ref="E3:E4"/>
    <mergeCell ref="F3:F4"/>
    <mergeCell ref="A3:A4"/>
  </mergeCells>
  <pageMargins left="0.78740157499999996" right="0.78740157499999996" top="0.984251969" bottom="0.984251969" header="0.4921259845" footer="0.4921259845"/>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2">
    <tabColor rgb="FFFF8D7E"/>
  </sheetPr>
  <dimension ref="A1:U74"/>
  <sheetViews>
    <sheetView zoomScaleNormal="100" workbookViewId="0"/>
  </sheetViews>
  <sheetFormatPr baseColWidth="10" defaultColWidth="11.42578125" defaultRowHeight="12.75" customHeight="1" x14ac:dyDescent="0.15"/>
  <cols>
    <col min="1" max="1" width="13.140625" style="5" customWidth="1"/>
    <col min="2" max="2" width="30.140625" style="5" customWidth="1"/>
    <col min="3" max="3" width="9.42578125" style="14" bestFit="1" customWidth="1"/>
    <col min="4" max="5" width="10" style="5" customWidth="1"/>
    <col min="6" max="8" width="6.42578125" style="5" customWidth="1"/>
    <col min="9" max="9" width="32.5703125" style="5" hidden="1" customWidth="1"/>
    <col min="10" max="17" width="0" style="5" hidden="1" customWidth="1"/>
    <col min="18" max="16384" width="11.42578125" style="5"/>
  </cols>
  <sheetData>
    <row r="1" spans="1:17" s="95" customFormat="1" ht="18.75" customHeight="1" x14ac:dyDescent="0.3">
      <c r="A1" s="545" t="s">
        <v>372</v>
      </c>
      <c r="B1" s="486"/>
      <c r="C1" s="486"/>
      <c r="D1" s="486"/>
      <c r="E1" s="486"/>
      <c r="F1" s="486"/>
      <c r="G1" s="486"/>
      <c r="H1" s="486"/>
    </row>
    <row r="2" spans="1:17" ht="14.25" customHeight="1" thickBot="1" x14ac:dyDescent="0.2">
      <c r="A2" s="13"/>
      <c r="B2" s="13"/>
    </row>
    <row r="3" spans="1:17" ht="12.75" customHeight="1" thickBot="1" x14ac:dyDescent="0.2">
      <c r="A3" s="920"/>
      <c r="B3" s="1058"/>
      <c r="C3" s="957" t="s">
        <v>192</v>
      </c>
      <c r="D3" s="1061" t="s">
        <v>15</v>
      </c>
      <c r="E3" s="1061"/>
      <c r="F3" s="962" t="s">
        <v>193</v>
      </c>
      <c r="G3" s="960" t="s">
        <v>205</v>
      </c>
      <c r="H3" s="955" t="s">
        <v>201</v>
      </c>
    </row>
    <row r="4" spans="1:17" ht="30.75" thickBot="1" x14ac:dyDescent="0.25">
      <c r="A4" s="921"/>
      <c r="B4" s="1059"/>
      <c r="C4" s="958"/>
      <c r="D4" s="366" t="s">
        <v>0</v>
      </c>
      <c r="E4" s="366" t="s">
        <v>161</v>
      </c>
      <c r="F4" s="963"/>
      <c r="G4" s="961"/>
      <c r="H4" s="956"/>
      <c r="I4" s="8"/>
      <c r="J4" t="s">
        <v>255</v>
      </c>
      <c r="K4" t="s">
        <v>259</v>
      </c>
      <c r="L4" t="s">
        <v>260</v>
      </c>
      <c r="M4" t="s">
        <v>265</v>
      </c>
      <c r="N4" t="s">
        <v>261</v>
      </c>
      <c r="O4" t="s">
        <v>262</v>
      </c>
      <c r="P4" t="s">
        <v>263</v>
      </c>
      <c r="Q4" t="s">
        <v>264</v>
      </c>
    </row>
    <row r="5" spans="1:17" ht="12" customHeight="1" thickBot="1" x14ac:dyDescent="0.25">
      <c r="A5" s="1062" t="s">
        <v>73</v>
      </c>
      <c r="B5" s="278" t="s">
        <v>4</v>
      </c>
      <c r="C5" s="279">
        <v>4510</v>
      </c>
      <c r="D5" s="279">
        <v>1520</v>
      </c>
      <c r="E5" s="281">
        <v>24.9</v>
      </c>
      <c r="F5" s="282">
        <v>6100</v>
      </c>
      <c r="G5" s="283">
        <v>4960</v>
      </c>
      <c r="H5" s="284">
        <v>4960</v>
      </c>
      <c r="I5" s="15"/>
      <c r="J5" t="s">
        <v>266</v>
      </c>
      <c r="K5">
        <v>4510</v>
      </c>
      <c r="L5">
        <v>1520</v>
      </c>
      <c r="M5" s="280" t="s">
        <v>21</v>
      </c>
      <c r="N5">
        <v>24.9</v>
      </c>
      <c r="O5">
        <v>6100</v>
      </c>
      <c r="P5">
        <v>4960</v>
      </c>
      <c r="Q5">
        <v>4960</v>
      </c>
    </row>
    <row r="6" spans="1:17" ht="12" customHeight="1" thickBot="1" x14ac:dyDescent="0.25">
      <c r="A6" s="1062"/>
      <c r="B6" s="758" t="s">
        <v>85</v>
      </c>
      <c r="C6" s="761">
        <v>4720</v>
      </c>
      <c r="D6" s="761">
        <v>1600</v>
      </c>
      <c r="E6" s="762">
        <v>25.1</v>
      </c>
      <c r="F6" s="763">
        <v>6380</v>
      </c>
      <c r="G6" s="764">
        <v>5190</v>
      </c>
      <c r="H6" s="765">
        <v>5190</v>
      </c>
      <c r="I6" s="15"/>
      <c r="J6" t="s">
        <v>85</v>
      </c>
      <c r="K6">
        <v>4720</v>
      </c>
      <c r="L6">
        <v>1600</v>
      </c>
      <c r="M6" s="315" t="s">
        <v>21</v>
      </c>
      <c r="N6">
        <v>25.1</v>
      </c>
      <c r="O6">
        <v>6380</v>
      </c>
      <c r="P6">
        <v>5190</v>
      </c>
      <c r="Q6">
        <v>5190</v>
      </c>
    </row>
    <row r="7" spans="1:17" ht="12" customHeight="1" thickBot="1" x14ac:dyDescent="0.25">
      <c r="A7" s="1062"/>
      <c r="B7" s="759" t="s">
        <v>8</v>
      </c>
      <c r="C7" s="766">
        <v>4410</v>
      </c>
      <c r="D7" s="766">
        <v>1420</v>
      </c>
      <c r="E7" s="767">
        <v>24.1</v>
      </c>
      <c r="F7" s="768">
        <v>5900</v>
      </c>
      <c r="G7" s="769">
        <v>4800</v>
      </c>
      <c r="H7" s="770">
        <v>4800</v>
      </c>
      <c r="I7" s="15"/>
      <c r="J7" t="s">
        <v>8</v>
      </c>
      <c r="K7">
        <v>4410</v>
      </c>
      <c r="L7">
        <v>1420</v>
      </c>
      <c r="M7" s="285" t="s">
        <v>21</v>
      </c>
      <c r="N7">
        <v>24.1</v>
      </c>
      <c r="O7">
        <v>5900</v>
      </c>
      <c r="P7">
        <v>4800</v>
      </c>
      <c r="Q7">
        <v>4800</v>
      </c>
    </row>
    <row r="8" spans="1:17" ht="12" customHeight="1" thickBot="1" x14ac:dyDescent="0.25">
      <c r="A8" s="1062"/>
      <c r="B8" s="758" t="s">
        <v>9</v>
      </c>
      <c r="C8" s="761">
        <v>4630</v>
      </c>
      <c r="D8" s="761">
        <v>1640</v>
      </c>
      <c r="E8" s="762">
        <v>25.8</v>
      </c>
      <c r="F8" s="763">
        <v>6340</v>
      </c>
      <c r="G8" s="764">
        <v>5160</v>
      </c>
      <c r="H8" s="765">
        <v>5160</v>
      </c>
      <c r="I8" s="15"/>
      <c r="J8" t="s">
        <v>9</v>
      </c>
      <c r="K8">
        <v>4630</v>
      </c>
      <c r="L8">
        <v>1640</v>
      </c>
      <c r="M8" s="315" t="s">
        <v>21</v>
      </c>
      <c r="N8">
        <v>25.8</v>
      </c>
      <c r="O8">
        <v>6340</v>
      </c>
      <c r="P8">
        <v>5160</v>
      </c>
      <c r="Q8">
        <v>5160</v>
      </c>
    </row>
    <row r="9" spans="1:17" ht="12" customHeight="1" thickBot="1" x14ac:dyDescent="0.25">
      <c r="A9" s="1062"/>
      <c r="B9" s="760" t="s">
        <v>42</v>
      </c>
      <c r="C9" s="771">
        <v>0.95</v>
      </c>
      <c r="D9" s="771">
        <v>0.87</v>
      </c>
      <c r="E9" s="772">
        <v>0.94</v>
      </c>
      <c r="F9" s="773">
        <v>0.93</v>
      </c>
      <c r="G9" s="774">
        <v>0.93</v>
      </c>
      <c r="H9" s="775">
        <v>0.93</v>
      </c>
      <c r="I9" s="15"/>
      <c r="J9" t="s">
        <v>42</v>
      </c>
      <c r="K9">
        <v>0.95</v>
      </c>
      <c r="L9">
        <v>0.87</v>
      </c>
      <c r="M9" s="287" t="s">
        <v>21</v>
      </c>
      <c r="N9">
        <v>0.94</v>
      </c>
      <c r="O9">
        <v>0.93</v>
      </c>
      <c r="P9">
        <v>0.93</v>
      </c>
      <c r="Q9">
        <v>0.93</v>
      </c>
    </row>
    <row r="10" spans="1:17" s="13" customFormat="1" ht="12" customHeight="1" thickBot="1" x14ac:dyDescent="0.25">
      <c r="A10" s="1062"/>
      <c r="B10" s="316" t="s">
        <v>74</v>
      </c>
      <c r="C10" s="257">
        <v>4470</v>
      </c>
      <c r="D10" s="257">
        <v>1250</v>
      </c>
      <c r="E10" s="318">
        <v>21.6</v>
      </c>
      <c r="F10" s="319">
        <v>5790</v>
      </c>
      <c r="G10" s="320">
        <v>4690</v>
      </c>
      <c r="H10" s="321">
        <v>4690</v>
      </c>
      <c r="I10" s="15"/>
      <c r="J10" t="s">
        <v>267</v>
      </c>
      <c r="K10">
        <v>4470</v>
      </c>
      <c r="L10">
        <v>1250</v>
      </c>
      <c r="M10" s="317" t="s">
        <v>21</v>
      </c>
      <c r="N10">
        <v>21.6</v>
      </c>
      <c r="O10">
        <v>5790</v>
      </c>
      <c r="P10">
        <v>4690</v>
      </c>
      <c r="Q10">
        <v>4690</v>
      </c>
    </row>
    <row r="11" spans="1:17" ht="12" customHeight="1" thickBot="1" x14ac:dyDescent="0.25">
      <c r="A11" s="1062"/>
      <c r="B11" s="776" t="s">
        <v>85</v>
      </c>
      <c r="C11" s="298">
        <v>4690</v>
      </c>
      <c r="D11" s="246">
        <v>1320</v>
      </c>
      <c r="E11" s="300">
        <v>21.8</v>
      </c>
      <c r="F11" s="301">
        <v>6070</v>
      </c>
      <c r="G11" s="302">
        <v>4910</v>
      </c>
      <c r="H11" s="303">
        <v>4910</v>
      </c>
      <c r="I11" s="15"/>
      <c r="J11" t="s">
        <v>85</v>
      </c>
      <c r="K11">
        <v>4690</v>
      </c>
      <c r="L11">
        <v>1320</v>
      </c>
      <c r="M11" s="299" t="s">
        <v>21</v>
      </c>
      <c r="N11">
        <v>21.8</v>
      </c>
      <c r="O11">
        <v>6070</v>
      </c>
      <c r="P11">
        <v>4910</v>
      </c>
      <c r="Q11">
        <v>4910</v>
      </c>
    </row>
    <row r="12" spans="1:17" ht="12" customHeight="1" thickBot="1" x14ac:dyDescent="0.25">
      <c r="A12" s="1062"/>
      <c r="B12" s="777" t="s">
        <v>8</v>
      </c>
      <c r="C12" s="252">
        <v>4380</v>
      </c>
      <c r="D12" s="252">
        <v>1190</v>
      </c>
      <c r="E12" s="324">
        <v>21.1</v>
      </c>
      <c r="F12" s="325">
        <v>5640</v>
      </c>
      <c r="G12" s="326">
        <v>4560</v>
      </c>
      <c r="H12" s="327">
        <v>4560</v>
      </c>
      <c r="I12" s="15"/>
      <c r="J12" t="s">
        <v>8</v>
      </c>
      <c r="K12">
        <v>4380</v>
      </c>
      <c r="L12">
        <v>1190</v>
      </c>
      <c r="M12" s="323" t="s">
        <v>21</v>
      </c>
      <c r="N12">
        <v>21.1</v>
      </c>
      <c r="O12">
        <v>5640</v>
      </c>
      <c r="P12">
        <v>4560</v>
      </c>
      <c r="Q12">
        <v>4560</v>
      </c>
    </row>
    <row r="13" spans="1:17" ht="12" customHeight="1" thickBot="1" x14ac:dyDescent="0.25">
      <c r="A13" s="1062"/>
      <c r="B13" s="776" t="s">
        <v>9</v>
      </c>
      <c r="C13" s="246">
        <v>4580</v>
      </c>
      <c r="D13" s="246">
        <v>1330</v>
      </c>
      <c r="E13" s="300">
        <v>22.3</v>
      </c>
      <c r="F13" s="304">
        <v>5980</v>
      </c>
      <c r="G13" s="302">
        <v>4840</v>
      </c>
      <c r="H13" s="303">
        <v>4840</v>
      </c>
      <c r="I13" s="15"/>
      <c r="J13" t="s">
        <v>9</v>
      </c>
      <c r="K13">
        <v>4580</v>
      </c>
      <c r="L13">
        <v>1330</v>
      </c>
      <c r="M13" s="299" t="s">
        <v>21</v>
      </c>
      <c r="N13">
        <v>22.3</v>
      </c>
      <c r="O13">
        <v>5980</v>
      </c>
      <c r="P13">
        <v>4840</v>
      </c>
      <c r="Q13">
        <v>4840</v>
      </c>
    </row>
    <row r="14" spans="1:17" ht="12" customHeight="1" thickBot="1" x14ac:dyDescent="0.25">
      <c r="A14" s="1062"/>
      <c r="B14" s="778" t="s">
        <v>42</v>
      </c>
      <c r="C14" s="328">
        <v>0.96</v>
      </c>
      <c r="D14" s="328">
        <v>0.89</v>
      </c>
      <c r="E14" s="329">
        <v>0.95</v>
      </c>
      <c r="F14" s="330">
        <v>0.94</v>
      </c>
      <c r="G14" s="331">
        <v>0.94</v>
      </c>
      <c r="H14" s="332">
        <v>0.94</v>
      </c>
      <c r="I14" s="15"/>
      <c r="J14" t="s">
        <v>42</v>
      </c>
      <c r="K14">
        <v>0.96</v>
      </c>
      <c r="L14">
        <v>0.89</v>
      </c>
      <c r="M14" s="329" t="s">
        <v>21</v>
      </c>
      <c r="N14">
        <v>0.95</v>
      </c>
      <c r="O14">
        <v>0.94</v>
      </c>
      <c r="P14">
        <v>0.94</v>
      </c>
      <c r="Q14">
        <v>0.94</v>
      </c>
    </row>
    <row r="15" spans="1:17" ht="12" customHeight="1" thickBot="1" x14ac:dyDescent="0.25">
      <c r="A15" s="1062"/>
      <c r="B15" s="291" t="s">
        <v>75</v>
      </c>
      <c r="C15" s="305">
        <v>4450</v>
      </c>
      <c r="D15" s="266">
        <v>1620</v>
      </c>
      <c r="E15" s="293">
        <v>26.4</v>
      </c>
      <c r="F15" s="306">
        <v>6130</v>
      </c>
      <c r="G15" s="295">
        <v>5010</v>
      </c>
      <c r="H15" s="296">
        <v>5010</v>
      </c>
      <c r="I15" s="15"/>
      <c r="J15" t="s">
        <v>268</v>
      </c>
      <c r="K15">
        <v>4450</v>
      </c>
      <c r="L15">
        <v>1620</v>
      </c>
      <c r="M15" s="292" t="s">
        <v>21</v>
      </c>
      <c r="N15">
        <v>26.4</v>
      </c>
      <c r="O15">
        <v>6130</v>
      </c>
      <c r="P15">
        <v>5010</v>
      </c>
      <c r="Q15">
        <v>5010</v>
      </c>
    </row>
    <row r="16" spans="1:17" ht="12" customHeight="1" thickBot="1" x14ac:dyDescent="0.25">
      <c r="A16" s="1062"/>
      <c r="B16" s="777" t="s">
        <v>85</v>
      </c>
      <c r="C16" s="333">
        <v>4610</v>
      </c>
      <c r="D16" s="252">
        <v>1620</v>
      </c>
      <c r="E16" s="324">
        <v>25.8</v>
      </c>
      <c r="F16" s="334">
        <v>6290</v>
      </c>
      <c r="G16" s="326">
        <v>5140</v>
      </c>
      <c r="H16" s="327">
        <v>5140</v>
      </c>
      <c r="I16" s="15"/>
      <c r="J16" t="s">
        <v>85</v>
      </c>
      <c r="K16">
        <v>4610</v>
      </c>
      <c r="L16">
        <v>1620</v>
      </c>
      <c r="M16" s="323" t="s">
        <v>21</v>
      </c>
      <c r="N16">
        <v>25.8</v>
      </c>
      <c r="O16">
        <v>6290</v>
      </c>
      <c r="P16">
        <v>5140</v>
      </c>
      <c r="Q16">
        <v>5140</v>
      </c>
    </row>
    <row r="17" spans="1:17" ht="12" customHeight="1" thickBot="1" x14ac:dyDescent="0.25">
      <c r="A17" s="1062"/>
      <c r="B17" s="776" t="s">
        <v>8</v>
      </c>
      <c r="C17" s="246">
        <v>4350</v>
      </c>
      <c r="D17" s="246">
        <v>1600</v>
      </c>
      <c r="E17" s="300">
        <v>26.6</v>
      </c>
      <c r="F17" s="304">
        <v>6020</v>
      </c>
      <c r="G17" s="302">
        <v>4920</v>
      </c>
      <c r="H17" s="303">
        <v>4920</v>
      </c>
      <c r="I17" s="15"/>
      <c r="J17" t="s">
        <v>8</v>
      </c>
      <c r="K17">
        <v>4350</v>
      </c>
      <c r="L17">
        <v>1600</v>
      </c>
      <c r="M17" s="299" t="s">
        <v>21</v>
      </c>
      <c r="N17">
        <v>26.6</v>
      </c>
      <c r="O17">
        <v>6020</v>
      </c>
      <c r="P17">
        <v>4920</v>
      </c>
      <c r="Q17">
        <v>4920</v>
      </c>
    </row>
    <row r="18" spans="1:17" ht="12" customHeight="1" thickBot="1" x14ac:dyDescent="0.25">
      <c r="A18" s="1062"/>
      <c r="B18" s="777" t="s">
        <v>9</v>
      </c>
      <c r="C18" s="252">
        <v>4570</v>
      </c>
      <c r="D18" s="252">
        <v>1630</v>
      </c>
      <c r="E18" s="324">
        <v>26.1</v>
      </c>
      <c r="F18" s="325">
        <v>6270</v>
      </c>
      <c r="G18" s="326">
        <v>5120</v>
      </c>
      <c r="H18" s="327">
        <v>5120</v>
      </c>
      <c r="I18" s="15"/>
      <c r="J18" t="s">
        <v>9</v>
      </c>
      <c r="K18">
        <v>4570</v>
      </c>
      <c r="L18">
        <v>1630</v>
      </c>
      <c r="M18" s="323" t="s">
        <v>21</v>
      </c>
      <c r="N18">
        <v>26.1</v>
      </c>
      <c r="O18">
        <v>6270</v>
      </c>
      <c r="P18">
        <v>5120</v>
      </c>
      <c r="Q18">
        <v>5120</v>
      </c>
    </row>
    <row r="19" spans="1:17" ht="12" customHeight="1" thickBot="1" x14ac:dyDescent="0.25">
      <c r="A19" s="1062"/>
      <c r="B19" s="760" t="s">
        <v>42</v>
      </c>
      <c r="C19" s="286">
        <v>0.95</v>
      </c>
      <c r="D19" s="286">
        <v>0.98</v>
      </c>
      <c r="E19" s="287">
        <v>1.02</v>
      </c>
      <c r="F19" s="288">
        <v>0.96</v>
      </c>
      <c r="G19" s="289">
        <v>0.96</v>
      </c>
      <c r="H19" s="290">
        <v>0.96</v>
      </c>
      <c r="I19" s="15"/>
      <c r="J19" t="s">
        <v>42</v>
      </c>
      <c r="K19">
        <v>0.95</v>
      </c>
      <c r="L19">
        <v>0.98</v>
      </c>
      <c r="M19" s="287" t="s">
        <v>21</v>
      </c>
      <c r="N19">
        <v>1.02</v>
      </c>
      <c r="O19">
        <v>0.96</v>
      </c>
      <c r="P19">
        <v>0.96</v>
      </c>
      <c r="Q19">
        <v>0.96</v>
      </c>
    </row>
    <row r="20" spans="1:17" ht="12" customHeight="1" thickBot="1" x14ac:dyDescent="0.25">
      <c r="A20" s="1062"/>
      <c r="B20" s="316" t="s">
        <v>76</v>
      </c>
      <c r="C20" s="335">
        <v>5040</v>
      </c>
      <c r="D20" s="257">
        <v>3840</v>
      </c>
      <c r="E20" s="318">
        <v>42.8</v>
      </c>
      <c r="F20" s="336">
        <v>8980</v>
      </c>
      <c r="G20" s="320">
        <v>7470</v>
      </c>
      <c r="H20" s="321">
        <v>7480</v>
      </c>
      <c r="I20" s="15"/>
      <c r="J20" t="s">
        <v>269</v>
      </c>
      <c r="K20">
        <v>5040</v>
      </c>
      <c r="L20">
        <v>3840</v>
      </c>
      <c r="M20" s="317" t="s">
        <v>21</v>
      </c>
      <c r="N20">
        <v>42.8</v>
      </c>
      <c r="O20">
        <v>8980</v>
      </c>
      <c r="P20">
        <v>7470</v>
      </c>
      <c r="Q20">
        <v>7480</v>
      </c>
    </row>
    <row r="21" spans="1:17" s="13" customFormat="1" ht="12" customHeight="1" thickBot="1" x14ac:dyDescent="0.25">
      <c r="A21" s="1062"/>
      <c r="B21" s="776" t="s">
        <v>85</v>
      </c>
      <c r="C21" s="797">
        <v>5230</v>
      </c>
      <c r="D21" s="797">
        <v>3900</v>
      </c>
      <c r="E21" s="798">
        <v>42.3</v>
      </c>
      <c r="F21" s="799">
        <v>9220</v>
      </c>
      <c r="G21" s="800">
        <v>7670</v>
      </c>
      <c r="H21" s="801">
        <v>7670</v>
      </c>
      <c r="I21" s="15"/>
      <c r="J21" t="s">
        <v>85</v>
      </c>
      <c r="K21">
        <v>5230</v>
      </c>
      <c r="L21">
        <v>3900</v>
      </c>
      <c r="M21" s="299" t="s">
        <v>21</v>
      </c>
      <c r="N21">
        <v>42.3</v>
      </c>
      <c r="O21">
        <v>9220</v>
      </c>
      <c r="P21">
        <v>7670</v>
      </c>
      <c r="Q21">
        <v>7670</v>
      </c>
    </row>
    <row r="22" spans="1:17" ht="12" customHeight="1" thickBot="1" x14ac:dyDescent="0.25">
      <c r="A22" s="1062"/>
      <c r="B22" s="777" t="s">
        <v>8</v>
      </c>
      <c r="C22" s="802">
        <v>4920</v>
      </c>
      <c r="D22" s="802">
        <v>3760</v>
      </c>
      <c r="E22" s="803">
        <v>42.8</v>
      </c>
      <c r="F22" s="804">
        <v>8770</v>
      </c>
      <c r="G22" s="805">
        <v>7300</v>
      </c>
      <c r="H22" s="806">
        <v>7310</v>
      </c>
      <c r="I22" s="15"/>
      <c r="J22" t="s">
        <v>8</v>
      </c>
      <c r="K22">
        <v>4920</v>
      </c>
      <c r="L22">
        <v>3760</v>
      </c>
      <c r="M22" s="323" t="s">
        <v>21</v>
      </c>
      <c r="N22">
        <v>42.8</v>
      </c>
      <c r="O22">
        <v>8770</v>
      </c>
      <c r="P22">
        <v>7300</v>
      </c>
      <c r="Q22">
        <v>7310</v>
      </c>
    </row>
    <row r="23" spans="1:17" ht="12" customHeight="1" thickBot="1" x14ac:dyDescent="0.25">
      <c r="A23" s="1062"/>
      <c r="B23" s="776" t="s">
        <v>9</v>
      </c>
      <c r="C23" s="797">
        <v>5120</v>
      </c>
      <c r="D23" s="797">
        <v>3900</v>
      </c>
      <c r="E23" s="798">
        <v>42.7</v>
      </c>
      <c r="F23" s="799">
        <v>9140</v>
      </c>
      <c r="G23" s="800">
        <v>7610</v>
      </c>
      <c r="H23" s="801">
        <v>7600</v>
      </c>
      <c r="I23" s="15"/>
      <c r="J23" t="s">
        <v>9</v>
      </c>
      <c r="K23">
        <v>5120</v>
      </c>
      <c r="L23">
        <v>3900</v>
      </c>
      <c r="M23" s="299" t="s">
        <v>21</v>
      </c>
      <c r="N23">
        <v>42.7</v>
      </c>
      <c r="O23">
        <v>9140</v>
      </c>
      <c r="P23">
        <v>7610</v>
      </c>
      <c r="Q23">
        <v>7600</v>
      </c>
    </row>
    <row r="24" spans="1:17" ht="12" customHeight="1" thickBot="1" x14ac:dyDescent="0.25">
      <c r="A24" s="1062"/>
      <c r="B24" s="779" t="s">
        <v>42</v>
      </c>
      <c r="C24" s="807">
        <v>0.96</v>
      </c>
      <c r="D24" s="807">
        <v>0.96</v>
      </c>
      <c r="E24" s="808">
        <v>1</v>
      </c>
      <c r="F24" s="809">
        <v>0.96</v>
      </c>
      <c r="G24" s="810">
        <v>0.96</v>
      </c>
      <c r="H24" s="811">
        <v>0.96</v>
      </c>
      <c r="I24" s="15"/>
      <c r="J24" t="s">
        <v>42</v>
      </c>
      <c r="K24">
        <v>0.96</v>
      </c>
      <c r="L24">
        <v>0.96</v>
      </c>
      <c r="M24" s="338" t="s">
        <v>21</v>
      </c>
      <c r="N24">
        <v>1</v>
      </c>
      <c r="O24">
        <v>0.96</v>
      </c>
      <c r="P24">
        <v>0.96</v>
      </c>
      <c r="Q24">
        <v>0.96</v>
      </c>
    </row>
    <row r="25" spans="1:17" ht="12" customHeight="1" thickBot="1" x14ac:dyDescent="0.25">
      <c r="A25" s="1063" t="s">
        <v>77</v>
      </c>
      <c r="B25" s="307" t="s">
        <v>4</v>
      </c>
      <c r="C25" s="241">
        <v>3110</v>
      </c>
      <c r="D25" s="241">
        <v>630</v>
      </c>
      <c r="E25" s="309">
        <v>16.600000000000001</v>
      </c>
      <c r="F25" s="310">
        <v>3790</v>
      </c>
      <c r="G25" s="311">
        <v>3060</v>
      </c>
      <c r="H25" s="312">
        <v>3120</v>
      </c>
      <c r="I25" s="15"/>
      <c r="J25" t="s">
        <v>270</v>
      </c>
      <c r="K25">
        <v>3110</v>
      </c>
      <c r="L25">
        <v>630</v>
      </c>
      <c r="M25" s="308" t="s">
        <v>21</v>
      </c>
      <c r="N25">
        <v>16.600000000000001</v>
      </c>
      <c r="O25">
        <v>3790</v>
      </c>
      <c r="P25">
        <v>3060</v>
      </c>
      <c r="Q25">
        <v>3120</v>
      </c>
    </row>
    <row r="26" spans="1:17" ht="12" customHeight="1" thickBot="1" x14ac:dyDescent="0.25">
      <c r="A26" s="1064"/>
      <c r="B26" s="780" t="s">
        <v>13</v>
      </c>
      <c r="C26" s="761">
        <v>2170</v>
      </c>
      <c r="D26" s="761">
        <v>730</v>
      </c>
      <c r="E26" s="762">
        <v>24.9</v>
      </c>
      <c r="F26" s="763">
        <v>2920</v>
      </c>
      <c r="G26" s="764">
        <v>2390</v>
      </c>
      <c r="H26" s="765">
        <v>2460</v>
      </c>
      <c r="I26" s="15"/>
      <c r="J26" t="s">
        <v>13</v>
      </c>
      <c r="K26">
        <v>2170</v>
      </c>
      <c r="L26">
        <v>730</v>
      </c>
      <c r="M26" s="323" t="s">
        <v>21</v>
      </c>
      <c r="N26">
        <v>24.9</v>
      </c>
      <c r="O26">
        <v>2920</v>
      </c>
      <c r="P26">
        <v>2390</v>
      </c>
      <c r="Q26">
        <v>2460</v>
      </c>
    </row>
    <row r="27" spans="1:17" ht="12" customHeight="1" thickBot="1" x14ac:dyDescent="0.25">
      <c r="A27" s="1064"/>
      <c r="B27" s="781" t="s">
        <v>85</v>
      </c>
      <c r="C27" s="766">
        <v>3630</v>
      </c>
      <c r="D27" s="766">
        <v>560</v>
      </c>
      <c r="E27" s="767">
        <v>13.3</v>
      </c>
      <c r="F27" s="768">
        <v>4240</v>
      </c>
      <c r="G27" s="769">
        <v>3410</v>
      </c>
      <c r="H27" s="770">
        <v>3460</v>
      </c>
      <c r="I27" s="15">
        <f>(C27-C26)/C26</f>
        <v>0.67281105990783407</v>
      </c>
      <c r="J27" t="s">
        <v>85</v>
      </c>
      <c r="K27">
        <v>3630</v>
      </c>
      <c r="L27">
        <v>560</v>
      </c>
      <c r="M27" s="299" t="s">
        <v>21</v>
      </c>
      <c r="N27">
        <v>13.3</v>
      </c>
      <c r="O27">
        <v>4240</v>
      </c>
      <c r="P27">
        <v>3410</v>
      </c>
      <c r="Q27">
        <v>3460</v>
      </c>
    </row>
    <row r="28" spans="1:17" ht="12" customHeight="1" thickBot="1" x14ac:dyDescent="0.25">
      <c r="A28" s="1064"/>
      <c r="B28" s="780" t="s">
        <v>8</v>
      </c>
      <c r="C28" s="761">
        <v>3070</v>
      </c>
      <c r="D28" s="761">
        <v>620</v>
      </c>
      <c r="E28" s="762">
        <v>16.5</v>
      </c>
      <c r="F28" s="763">
        <v>3740</v>
      </c>
      <c r="G28" s="764">
        <v>3020</v>
      </c>
      <c r="H28" s="765">
        <v>3090</v>
      </c>
      <c r="I28" s="15"/>
      <c r="J28" t="s">
        <v>8</v>
      </c>
      <c r="K28">
        <v>3070</v>
      </c>
      <c r="L28">
        <v>620</v>
      </c>
      <c r="M28" s="323" t="s">
        <v>21</v>
      </c>
      <c r="N28">
        <v>16.5</v>
      </c>
      <c r="O28">
        <v>3740</v>
      </c>
      <c r="P28">
        <v>3020</v>
      </c>
      <c r="Q28">
        <v>3090</v>
      </c>
    </row>
    <row r="29" spans="1:17" ht="12" customHeight="1" thickBot="1" x14ac:dyDescent="0.25">
      <c r="A29" s="1064"/>
      <c r="B29" s="781" t="s">
        <v>9</v>
      </c>
      <c r="C29" s="766">
        <v>3260</v>
      </c>
      <c r="D29" s="766">
        <v>670</v>
      </c>
      <c r="E29" s="767">
        <v>16.8</v>
      </c>
      <c r="F29" s="768">
        <v>3980</v>
      </c>
      <c r="G29" s="769">
        <v>3220</v>
      </c>
      <c r="H29" s="770">
        <v>3250</v>
      </c>
      <c r="I29" s="15"/>
      <c r="J29" t="s">
        <v>9</v>
      </c>
      <c r="K29">
        <v>3260</v>
      </c>
      <c r="L29">
        <v>670</v>
      </c>
      <c r="M29" s="299" t="s">
        <v>21</v>
      </c>
      <c r="N29">
        <v>16.8</v>
      </c>
      <c r="O29">
        <v>3980</v>
      </c>
      <c r="P29">
        <v>3220</v>
      </c>
      <c r="Q29">
        <v>3250</v>
      </c>
    </row>
    <row r="30" spans="1:17" ht="12" customHeight="1" thickBot="1" x14ac:dyDescent="0.25">
      <c r="A30" s="1064"/>
      <c r="B30" s="782" t="s">
        <v>42</v>
      </c>
      <c r="C30" s="792">
        <v>0.94</v>
      </c>
      <c r="D30" s="792">
        <v>0.93</v>
      </c>
      <c r="E30" s="793">
        <v>0.98</v>
      </c>
      <c r="F30" s="794">
        <v>0.94</v>
      </c>
      <c r="G30" s="795">
        <v>0.94</v>
      </c>
      <c r="H30" s="796">
        <v>0.95</v>
      </c>
      <c r="I30" s="15"/>
      <c r="J30" t="s">
        <v>42</v>
      </c>
      <c r="K30">
        <v>0.94</v>
      </c>
      <c r="L30">
        <v>0.93</v>
      </c>
      <c r="M30" s="528" t="s">
        <v>21</v>
      </c>
      <c r="N30">
        <v>0.98</v>
      </c>
      <c r="O30">
        <v>0.94</v>
      </c>
      <c r="P30">
        <v>0.94</v>
      </c>
      <c r="Q30">
        <v>0.95</v>
      </c>
    </row>
    <row r="31" spans="1:17" s="13" customFormat="1" ht="12" customHeight="1" thickBot="1" x14ac:dyDescent="0.25">
      <c r="A31" s="1064"/>
      <c r="B31" s="313" t="s">
        <v>54</v>
      </c>
      <c r="C31" s="266">
        <v>3100</v>
      </c>
      <c r="D31" s="266">
        <v>680</v>
      </c>
      <c r="E31" s="293">
        <v>17.8</v>
      </c>
      <c r="F31" s="294">
        <v>3830</v>
      </c>
      <c r="G31" s="295">
        <v>3110</v>
      </c>
      <c r="H31" s="296">
        <v>3150</v>
      </c>
      <c r="I31" s="15"/>
      <c r="J31" t="s">
        <v>54</v>
      </c>
      <c r="K31">
        <v>3100</v>
      </c>
      <c r="L31">
        <v>680</v>
      </c>
      <c r="M31" s="616">
        <v>146.80000000000001</v>
      </c>
      <c r="N31">
        <v>17.8</v>
      </c>
      <c r="O31">
        <v>3830</v>
      </c>
      <c r="P31">
        <v>3110</v>
      </c>
      <c r="Q31">
        <v>3150</v>
      </c>
    </row>
    <row r="32" spans="1:17" ht="12" customHeight="1" thickBot="1" x14ac:dyDescent="0.25">
      <c r="A32" s="1064"/>
      <c r="B32" s="783" t="s">
        <v>13</v>
      </c>
      <c r="C32" s="333">
        <v>2160</v>
      </c>
      <c r="D32" s="252">
        <v>770</v>
      </c>
      <c r="E32" s="324">
        <v>25.9</v>
      </c>
      <c r="F32" s="334">
        <v>2960</v>
      </c>
      <c r="G32" s="326">
        <v>2420</v>
      </c>
      <c r="H32" s="327">
        <v>2500</v>
      </c>
      <c r="I32" s="15"/>
      <c r="J32" t="s">
        <v>13</v>
      </c>
      <c r="K32">
        <v>2160</v>
      </c>
      <c r="L32">
        <v>770</v>
      </c>
      <c r="M32" s="616">
        <v>124.4</v>
      </c>
      <c r="N32">
        <v>25.9</v>
      </c>
      <c r="O32">
        <v>2960</v>
      </c>
      <c r="P32">
        <v>2420</v>
      </c>
      <c r="Q32">
        <v>2500</v>
      </c>
    </row>
    <row r="33" spans="1:21" ht="12" customHeight="1" thickBot="1" x14ac:dyDescent="0.25">
      <c r="A33" s="1064"/>
      <c r="B33" s="784" t="s">
        <v>85</v>
      </c>
      <c r="C33" s="298">
        <v>3690</v>
      </c>
      <c r="D33" s="246">
        <v>600</v>
      </c>
      <c r="E33" s="300">
        <v>13.9</v>
      </c>
      <c r="F33" s="301">
        <v>4340</v>
      </c>
      <c r="G33" s="302">
        <v>3490</v>
      </c>
      <c r="H33" s="303">
        <v>3520</v>
      </c>
      <c r="I33" s="15">
        <f>(C33-C32)/C32</f>
        <v>0.70833333333333337</v>
      </c>
      <c r="J33" t="s">
        <v>85</v>
      </c>
      <c r="K33">
        <v>3690</v>
      </c>
      <c r="L33">
        <v>600</v>
      </c>
      <c r="M33" s="616">
        <v>127.7</v>
      </c>
      <c r="N33">
        <v>13.9</v>
      </c>
      <c r="O33">
        <v>4340</v>
      </c>
      <c r="P33">
        <v>3490</v>
      </c>
      <c r="Q33">
        <v>3520</v>
      </c>
    </row>
    <row r="34" spans="1:21" ht="12" customHeight="1" thickBot="1" x14ac:dyDescent="0.25">
      <c r="A34" s="1064"/>
      <c r="B34" s="783" t="s">
        <v>8</v>
      </c>
      <c r="C34" s="252">
        <v>3060</v>
      </c>
      <c r="D34" s="252">
        <v>670</v>
      </c>
      <c r="E34" s="324">
        <v>17.8</v>
      </c>
      <c r="F34" s="325">
        <v>3780</v>
      </c>
      <c r="G34" s="326">
        <v>3060</v>
      </c>
      <c r="H34" s="327">
        <v>3120</v>
      </c>
      <c r="I34" s="15"/>
      <c r="J34" t="s">
        <v>8</v>
      </c>
      <c r="K34">
        <v>3060</v>
      </c>
      <c r="L34">
        <v>670</v>
      </c>
      <c r="M34" s="616">
        <v>147.69999999999999</v>
      </c>
      <c r="N34">
        <v>17.8</v>
      </c>
      <c r="O34">
        <v>3780</v>
      </c>
      <c r="P34">
        <v>3060</v>
      </c>
      <c r="Q34">
        <v>3120</v>
      </c>
    </row>
    <row r="35" spans="1:21" ht="12" customHeight="1" thickBot="1" x14ac:dyDescent="0.25">
      <c r="A35" s="1064"/>
      <c r="B35" s="784" t="s">
        <v>9</v>
      </c>
      <c r="C35" s="246">
        <v>3240</v>
      </c>
      <c r="D35" s="246">
        <v>700</v>
      </c>
      <c r="E35" s="300">
        <v>17.600000000000001</v>
      </c>
      <c r="F35" s="304">
        <v>4000</v>
      </c>
      <c r="G35" s="302">
        <v>3240</v>
      </c>
      <c r="H35" s="303">
        <v>3260</v>
      </c>
      <c r="I35" s="15"/>
      <c r="J35" t="s">
        <v>9</v>
      </c>
      <c r="K35">
        <v>3240</v>
      </c>
      <c r="L35">
        <v>700</v>
      </c>
      <c r="M35" s="616">
        <v>144</v>
      </c>
      <c r="N35">
        <v>17.600000000000001</v>
      </c>
      <c r="O35">
        <v>4000</v>
      </c>
      <c r="P35">
        <v>3240</v>
      </c>
      <c r="Q35">
        <v>3260</v>
      </c>
    </row>
    <row r="36" spans="1:21" ht="12" customHeight="1" thickBot="1" x14ac:dyDescent="0.25">
      <c r="A36" s="1064"/>
      <c r="B36" s="782" t="s">
        <v>42</v>
      </c>
      <c r="C36" s="328">
        <v>0.94</v>
      </c>
      <c r="D36" s="328">
        <v>0.96</v>
      </c>
      <c r="E36" s="342">
        <v>1.01</v>
      </c>
      <c r="F36" s="330">
        <v>0.95</v>
      </c>
      <c r="G36" s="331">
        <v>0.95</v>
      </c>
      <c r="H36" s="332">
        <v>0.95</v>
      </c>
      <c r="I36" s="15"/>
      <c r="J36" t="s">
        <v>42</v>
      </c>
      <c r="K36">
        <v>0.94</v>
      </c>
      <c r="L36">
        <v>0.96</v>
      </c>
      <c r="M36" s="616">
        <v>1.03</v>
      </c>
      <c r="N36">
        <v>1.01</v>
      </c>
      <c r="O36">
        <v>0.95</v>
      </c>
      <c r="P36">
        <v>0.95</v>
      </c>
      <c r="Q36">
        <v>0.95</v>
      </c>
    </row>
    <row r="37" spans="1:21" ht="21" customHeight="1" thickBot="1" x14ac:dyDescent="0.25">
      <c r="A37" s="1064"/>
      <c r="B37" s="313" t="s">
        <v>88</v>
      </c>
      <c r="C37" s="511">
        <v>3120</v>
      </c>
      <c r="D37" s="512">
        <v>530</v>
      </c>
      <c r="E37" s="513">
        <v>14.3</v>
      </c>
      <c r="F37" s="514">
        <v>3710</v>
      </c>
      <c r="G37" s="515">
        <v>2980</v>
      </c>
      <c r="H37" s="516">
        <v>3070</v>
      </c>
      <c r="I37" s="15"/>
      <c r="J37" t="s">
        <v>88</v>
      </c>
      <c r="K37">
        <v>3120</v>
      </c>
      <c r="L37">
        <v>530</v>
      </c>
      <c r="M37" s="512" t="s">
        <v>21</v>
      </c>
      <c r="N37">
        <v>14.3</v>
      </c>
      <c r="O37">
        <v>3710</v>
      </c>
      <c r="P37">
        <v>2980</v>
      </c>
      <c r="Q37">
        <v>3070</v>
      </c>
    </row>
    <row r="38" spans="1:21" ht="12" customHeight="1" thickBot="1" x14ac:dyDescent="0.25">
      <c r="A38" s="1064"/>
      <c r="B38" s="783" t="s">
        <v>13</v>
      </c>
      <c r="C38" s="333">
        <v>2180</v>
      </c>
      <c r="D38" s="252">
        <v>550</v>
      </c>
      <c r="E38" s="324">
        <v>19.8</v>
      </c>
      <c r="F38" s="334">
        <v>2760</v>
      </c>
      <c r="G38" s="326">
        <v>2230</v>
      </c>
      <c r="H38" s="327">
        <v>2290</v>
      </c>
      <c r="I38" s="15"/>
      <c r="J38" t="s">
        <v>13</v>
      </c>
      <c r="K38">
        <v>2180</v>
      </c>
      <c r="L38">
        <v>550</v>
      </c>
      <c r="M38" s="323" t="s">
        <v>21</v>
      </c>
      <c r="N38">
        <v>19.8</v>
      </c>
      <c r="O38">
        <v>2760</v>
      </c>
      <c r="P38">
        <v>2230</v>
      </c>
      <c r="Q38">
        <v>2290</v>
      </c>
    </row>
    <row r="39" spans="1:21" ht="12" customHeight="1" thickBot="1" x14ac:dyDescent="0.25">
      <c r="A39" s="1064"/>
      <c r="B39" s="784" t="s">
        <v>85</v>
      </c>
      <c r="C39" s="298">
        <v>3550</v>
      </c>
      <c r="D39" s="246">
        <v>500</v>
      </c>
      <c r="E39" s="300">
        <v>12.2</v>
      </c>
      <c r="F39" s="301">
        <v>4090</v>
      </c>
      <c r="G39" s="302">
        <v>3280</v>
      </c>
      <c r="H39" s="303">
        <v>3350</v>
      </c>
      <c r="I39" s="15">
        <f>(C39-C38)/C38</f>
        <v>0.62844036697247707</v>
      </c>
      <c r="J39" t="s">
        <v>85</v>
      </c>
      <c r="K39">
        <v>3550</v>
      </c>
      <c r="L39">
        <v>500</v>
      </c>
      <c r="M39" s="299" t="s">
        <v>21</v>
      </c>
      <c r="N39">
        <v>12.2</v>
      </c>
      <c r="O39">
        <v>4090</v>
      </c>
      <c r="P39">
        <v>3280</v>
      </c>
      <c r="Q39">
        <v>3350</v>
      </c>
    </row>
    <row r="40" spans="1:21" ht="12" customHeight="1" thickBot="1" x14ac:dyDescent="0.25">
      <c r="A40" s="1064"/>
      <c r="B40" s="783" t="s">
        <v>8</v>
      </c>
      <c r="C40" s="252">
        <v>3100</v>
      </c>
      <c r="D40" s="252">
        <v>530</v>
      </c>
      <c r="E40" s="324">
        <v>14.4</v>
      </c>
      <c r="F40" s="325">
        <v>3680</v>
      </c>
      <c r="G40" s="326">
        <v>2960</v>
      </c>
      <c r="H40" s="327">
        <v>3050</v>
      </c>
      <c r="I40" s="15"/>
      <c r="J40" t="s">
        <v>8</v>
      </c>
      <c r="K40">
        <v>3100</v>
      </c>
      <c r="L40">
        <v>530</v>
      </c>
      <c r="M40" s="323" t="s">
        <v>21</v>
      </c>
      <c r="N40">
        <v>14.4</v>
      </c>
      <c r="O40">
        <v>3680</v>
      </c>
      <c r="P40">
        <v>2960</v>
      </c>
      <c r="Q40">
        <v>3050</v>
      </c>
    </row>
    <row r="41" spans="1:21" ht="12" customHeight="1" thickBot="1" x14ac:dyDescent="0.25">
      <c r="A41" s="1064"/>
      <c r="B41" s="784" t="s">
        <v>9</v>
      </c>
      <c r="C41" s="246">
        <v>3340</v>
      </c>
      <c r="D41" s="246">
        <v>540</v>
      </c>
      <c r="E41" s="300">
        <v>13.7</v>
      </c>
      <c r="F41" s="304">
        <v>3920</v>
      </c>
      <c r="G41" s="302">
        <v>3150</v>
      </c>
      <c r="H41" s="303">
        <v>3190</v>
      </c>
      <c r="I41" s="15"/>
      <c r="J41" t="s">
        <v>9</v>
      </c>
      <c r="K41">
        <v>3340</v>
      </c>
      <c r="L41">
        <v>540</v>
      </c>
      <c r="M41" s="299" t="s">
        <v>21</v>
      </c>
      <c r="N41">
        <v>13.7</v>
      </c>
      <c r="O41">
        <v>3920</v>
      </c>
      <c r="P41">
        <v>3150</v>
      </c>
      <c r="Q41">
        <v>3190</v>
      </c>
    </row>
    <row r="42" spans="1:21" ht="12" customHeight="1" thickBot="1" x14ac:dyDescent="0.25">
      <c r="A42" s="1065"/>
      <c r="B42" s="785" t="s">
        <v>42</v>
      </c>
      <c r="C42" s="343">
        <v>0.93</v>
      </c>
      <c r="D42" s="343">
        <v>0.99</v>
      </c>
      <c r="E42" s="345">
        <v>1.05</v>
      </c>
      <c r="F42" s="346">
        <v>0.94</v>
      </c>
      <c r="G42" s="347">
        <v>0.94</v>
      </c>
      <c r="H42" s="348">
        <v>0.96</v>
      </c>
      <c r="I42" s="15"/>
      <c r="J42" t="s">
        <v>42</v>
      </c>
      <c r="K42">
        <v>0.93</v>
      </c>
      <c r="L42">
        <v>0.99</v>
      </c>
      <c r="M42" s="344" t="s">
        <v>21</v>
      </c>
      <c r="N42">
        <v>1.05</v>
      </c>
      <c r="O42">
        <v>0.94</v>
      </c>
      <c r="P42">
        <v>0.94</v>
      </c>
      <c r="Q42">
        <v>0.96</v>
      </c>
    </row>
    <row r="43" spans="1:21" ht="12" customHeight="1" thickBot="1" x14ac:dyDescent="0.25">
      <c r="A43" s="1062" t="s">
        <v>78</v>
      </c>
      <c r="B43" s="278" t="s">
        <v>4</v>
      </c>
      <c r="C43" s="279">
        <v>2880</v>
      </c>
      <c r="D43" s="279">
        <v>1210</v>
      </c>
      <c r="E43" s="281">
        <v>29.2</v>
      </c>
      <c r="F43" s="282">
        <v>4150</v>
      </c>
      <c r="G43" s="283">
        <v>3400</v>
      </c>
      <c r="H43" s="284">
        <v>3520</v>
      </c>
      <c r="I43" s="15"/>
      <c r="J43" t="s">
        <v>271</v>
      </c>
      <c r="K43">
        <v>2880</v>
      </c>
      <c r="L43">
        <v>1210</v>
      </c>
      <c r="M43" s="280" t="s">
        <v>21</v>
      </c>
      <c r="N43">
        <v>29.2</v>
      </c>
      <c r="O43">
        <v>4150</v>
      </c>
      <c r="P43">
        <v>3400</v>
      </c>
      <c r="Q43">
        <v>3520</v>
      </c>
    </row>
    <row r="44" spans="1:21" ht="12" customHeight="1" thickBot="1" x14ac:dyDescent="0.25">
      <c r="A44" s="1066"/>
      <c r="B44" s="758" t="s">
        <v>13</v>
      </c>
      <c r="C44" s="761">
        <v>2090</v>
      </c>
      <c r="D44" s="761">
        <v>1080</v>
      </c>
      <c r="E44" s="762">
        <v>33.700000000000003</v>
      </c>
      <c r="F44" s="763">
        <v>3190</v>
      </c>
      <c r="G44" s="764">
        <v>2630</v>
      </c>
      <c r="H44" s="765">
        <v>2670</v>
      </c>
      <c r="I44" s="15"/>
      <c r="J44" t="s">
        <v>13</v>
      </c>
      <c r="K44">
        <v>2090</v>
      </c>
      <c r="L44">
        <v>1080</v>
      </c>
      <c r="M44" s="315" t="s">
        <v>21</v>
      </c>
      <c r="N44">
        <v>33.700000000000003</v>
      </c>
      <c r="O44">
        <v>3190</v>
      </c>
      <c r="P44">
        <v>2630</v>
      </c>
      <c r="Q44">
        <v>2670</v>
      </c>
    </row>
    <row r="45" spans="1:21" ht="12" customHeight="1" thickBot="1" x14ac:dyDescent="0.25">
      <c r="A45" s="1066"/>
      <c r="B45" s="759" t="s">
        <v>85</v>
      </c>
      <c r="C45" s="766">
        <v>3150</v>
      </c>
      <c r="D45" s="766">
        <v>1270</v>
      </c>
      <c r="E45" s="767">
        <v>28.4</v>
      </c>
      <c r="F45" s="768">
        <v>4460</v>
      </c>
      <c r="G45" s="769">
        <v>3650</v>
      </c>
      <c r="H45" s="770">
        <v>3740</v>
      </c>
      <c r="I45" s="15"/>
      <c r="J45" t="s">
        <v>85</v>
      </c>
      <c r="K45">
        <v>3150</v>
      </c>
      <c r="L45">
        <v>1270</v>
      </c>
      <c r="M45" s="285" t="s">
        <v>21</v>
      </c>
      <c r="N45">
        <v>28.4</v>
      </c>
      <c r="O45">
        <v>4460</v>
      </c>
      <c r="P45">
        <v>3650</v>
      </c>
      <c r="Q45">
        <v>3740</v>
      </c>
    </row>
    <row r="46" spans="1:21" ht="12" customHeight="1" thickBot="1" x14ac:dyDescent="0.25">
      <c r="A46" s="1066"/>
      <c r="B46" s="758" t="s">
        <v>8</v>
      </c>
      <c r="C46" s="761">
        <v>2830</v>
      </c>
      <c r="D46" s="761">
        <v>1130</v>
      </c>
      <c r="E46" s="762">
        <v>28.1</v>
      </c>
      <c r="F46" s="763">
        <v>4020</v>
      </c>
      <c r="G46" s="764">
        <v>3290</v>
      </c>
      <c r="H46" s="765">
        <v>3420</v>
      </c>
      <c r="I46" s="15"/>
      <c r="J46" t="s">
        <v>8</v>
      </c>
      <c r="K46">
        <v>2830</v>
      </c>
      <c r="L46">
        <v>1130</v>
      </c>
      <c r="M46" s="315" t="s">
        <v>21</v>
      </c>
      <c r="N46">
        <v>28.1</v>
      </c>
      <c r="O46">
        <v>4020</v>
      </c>
      <c r="P46">
        <v>3290</v>
      </c>
      <c r="Q46">
        <v>3420</v>
      </c>
    </row>
    <row r="47" spans="1:21" ht="12" customHeight="1" thickBot="1" x14ac:dyDescent="0.25">
      <c r="A47" s="1066"/>
      <c r="B47" s="759" t="s">
        <v>9</v>
      </c>
      <c r="C47" s="766">
        <v>3110</v>
      </c>
      <c r="D47" s="766">
        <v>1630</v>
      </c>
      <c r="E47" s="767">
        <v>34</v>
      </c>
      <c r="F47" s="768">
        <v>4800</v>
      </c>
      <c r="G47" s="769">
        <v>3950</v>
      </c>
      <c r="H47" s="770">
        <v>3980</v>
      </c>
      <c r="I47" s="15"/>
      <c r="J47" t="s">
        <v>9</v>
      </c>
      <c r="K47">
        <v>3110</v>
      </c>
      <c r="L47">
        <v>1630</v>
      </c>
      <c r="M47" s="285" t="s">
        <v>21</v>
      </c>
      <c r="N47">
        <v>34</v>
      </c>
      <c r="O47">
        <v>4800</v>
      </c>
      <c r="P47">
        <v>3950</v>
      </c>
      <c r="Q47">
        <v>3980</v>
      </c>
    </row>
    <row r="48" spans="1:21" s="876" customFormat="1" ht="12" customHeight="1" thickBot="1" x14ac:dyDescent="0.25">
      <c r="A48" s="1066"/>
      <c r="B48" s="778" t="s">
        <v>42</v>
      </c>
      <c r="C48" s="792">
        <v>0.91</v>
      </c>
      <c r="D48" s="792">
        <v>0.69</v>
      </c>
      <c r="E48" s="793">
        <v>0.82</v>
      </c>
      <c r="F48" s="794">
        <v>0.84</v>
      </c>
      <c r="G48" s="795">
        <v>0.83</v>
      </c>
      <c r="H48" s="796">
        <v>0.86</v>
      </c>
      <c r="I48" s="15"/>
      <c r="J48" t="s">
        <v>42</v>
      </c>
      <c r="K48">
        <v>0.91</v>
      </c>
      <c r="L48">
        <v>0.69</v>
      </c>
      <c r="M48" s="329" t="s">
        <v>21</v>
      </c>
      <c r="N48">
        <v>0.82</v>
      </c>
      <c r="O48">
        <v>0.84</v>
      </c>
      <c r="P48">
        <v>0.83</v>
      </c>
      <c r="Q48">
        <v>0.86</v>
      </c>
      <c r="R48" s="5"/>
      <c r="S48" s="5"/>
      <c r="T48" s="877"/>
      <c r="U48" s="877"/>
    </row>
    <row r="49" spans="1:20" s="878" customFormat="1" ht="12" customHeight="1" thickBot="1" x14ac:dyDescent="0.25">
      <c r="A49" s="1066"/>
      <c r="B49" s="291" t="s">
        <v>323</v>
      </c>
      <c r="C49" s="266">
        <v>3050</v>
      </c>
      <c r="D49" s="266">
        <v>1660</v>
      </c>
      <c r="E49" s="293">
        <v>34.700000000000003</v>
      </c>
      <c r="F49" s="294">
        <v>4770</v>
      </c>
      <c r="G49" s="295">
        <v>3930</v>
      </c>
      <c r="H49" s="296">
        <v>3960</v>
      </c>
      <c r="I49" s="15"/>
      <c r="J49" t="s">
        <v>20</v>
      </c>
      <c r="K49">
        <v>3050</v>
      </c>
      <c r="L49">
        <v>1660</v>
      </c>
      <c r="M49" s="292" t="s">
        <v>21</v>
      </c>
      <c r="N49">
        <v>34.700000000000003</v>
      </c>
      <c r="O49">
        <v>4770</v>
      </c>
      <c r="P49">
        <v>3930</v>
      </c>
      <c r="Q49">
        <v>3960</v>
      </c>
      <c r="R49" s="13"/>
      <c r="S49" s="13"/>
    </row>
    <row r="50" spans="1:20" s="876" customFormat="1" ht="12" customHeight="1" thickBot="1" x14ac:dyDescent="0.25">
      <c r="A50" s="1066"/>
      <c r="B50" s="777" t="s">
        <v>13</v>
      </c>
      <c r="C50" s="333">
        <v>2050</v>
      </c>
      <c r="D50" s="252">
        <v>1350</v>
      </c>
      <c r="E50" s="324">
        <v>39.299999999999997</v>
      </c>
      <c r="F50" s="334">
        <v>3430</v>
      </c>
      <c r="G50" s="326">
        <v>2840</v>
      </c>
      <c r="H50" s="327">
        <v>2860</v>
      </c>
      <c r="I50" s="15"/>
      <c r="J50" t="s">
        <v>13</v>
      </c>
      <c r="K50">
        <v>2050</v>
      </c>
      <c r="L50">
        <v>1350</v>
      </c>
      <c r="M50" s="323" t="s">
        <v>21</v>
      </c>
      <c r="N50">
        <v>39.299999999999997</v>
      </c>
      <c r="O50">
        <v>3430</v>
      </c>
      <c r="P50">
        <v>2840</v>
      </c>
      <c r="Q50">
        <v>2860</v>
      </c>
      <c r="R50" s="5"/>
      <c r="S50" s="5"/>
    </row>
    <row r="51" spans="1:20" ht="12" customHeight="1" thickBot="1" x14ac:dyDescent="0.25">
      <c r="A51" s="1066"/>
      <c r="B51" s="776" t="s">
        <v>85</v>
      </c>
      <c r="C51" s="298">
        <v>3310</v>
      </c>
      <c r="D51" s="246">
        <v>1700</v>
      </c>
      <c r="E51" s="300">
        <v>33.6</v>
      </c>
      <c r="F51" s="301">
        <v>5050</v>
      </c>
      <c r="G51" s="302">
        <v>4160</v>
      </c>
      <c r="H51" s="303">
        <v>4180</v>
      </c>
      <c r="I51" s="15"/>
      <c r="J51" t="s">
        <v>85</v>
      </c>
      <c r="K51">
        <v>3310</v>
      </c>
      <c r="L51">
        <v>1700</v>
      </c>
      <c r="M51" s="299" t="s">
        <v>21</v>
      </c>
      <c r="N51">
        <v>33.6</v>
      </c>
      <c r="O51">
        <v>5050</v>
      </c>
      <c r="P51">
        <v>4160</v>
      </c>
      <c r="Q51">
        <v>4180</v>
      </c>
    </row>
    <row r="52" spans="1:20" ht="12" customHeight="1" thickBot="1" x14ac:dyDescent="0.25">
      <c r="A52" s="1066"/>
      <c r="B52" s="777" t="s">
        <v>8</v>
      </c>
      <c r="C52" s="252">
        <v>3000</v>
      </c>
      <c r="D52" s="252">
        <v>1620</v>
      </c>
      <c r="E52" s="324">
        <v>34.6</v>
      </c>
      <c r="F52" s="325">
        <v>4680</v>
      </c>
      <c r="G52" s="326">
        <v>3850</v>
      </c>
      <c r="H52" s="327">
        <v>3880</v>
      </c>
      <c r="I52" s="15"/>
      <c r="J52" t="s">
        <v>8</v>
      </c>
      <c r="K52">
        <v>3000</v>
      </c>
      <c r="L52">
        <v>1620</v>
      </c>
      <c r="M52" s="323" t="s">
        <v>21</v>
      </c>
      <c r="N52">
        <v>34.6</v>
      </c>
      <c r="O52">
        <v>4680</v>
      </c>
      <c r="P52">
        <v>3850</v>
      </c>
      <c r="Q52">
        <v>3880</v>
      </c>
    </row>
    <row r="53" spans="1:20" ht="12" customHeight="1" thickBot="1" x14ac:dyDescent="0.25">
      <c r="A53" s="1066"/>
      <c r="B53" s="776" t="s">
        <v>9</v>
      </c>
      <c r="C53" s="246">
        <v>3150</v>
      </c>
      <c r="D53" s="246">
        <v>1740</v>
      </c>
      <c r="E53" s="300">
        <v>35.1</v>
      </c>
      <c r="F53" s="304">
        <v>4950</v>
      </c>
      <c r="G53" s="302">
        <v>4090</v>
      </c>
      <c r="H53" s="303">
        <v>4100</v>
      </c>
      <c r="I53" s="15"/>
      <c r="J53" t="s">
        <v>9</v>
      </c>
      <c r="K53">
        <v>3150</v>
      </c>
      <c r="L53">
        <v>1740</v>
      </c>
      <c r="M53" s="299" t="s">
        <v>21</v>
      </c>
      <c r="N53">
        <v>35.1</v>
      </c>
      <c r="O53">
        <v>4950</v>
      </c>
      <c r="P53">
        <v>4090</v>
      </c>
      <c r="Q53">
        <v>4100</v>
      </c>
    </row>
    <row r="54" spans="1:20" ht="12" customHeight="1" thickBot="1" x14ac:dyDescent="0.25">
      <c r="A54" s="1066"/>
      <c r="B54" s="778" t="s">
        <v>42</v>
      </c>
      <c r="C54" s="328">
        <v>0.95</v>
      </c>
      <c r="D54" s="328">
        <v>0.93</v>
      </c>
      <c r="E54" s="342">
        <v>0.99</v>
      </c>
      <c r="F54" s="330">
        <v>0.94</v>
      </c>
      <c r="G54" s="331">
        <v>0.94</v>
      </c>
      <c r="H54" s="332">
        <v>0.95</v>
      </c>
      <c r="I54" s="15"/>
      <c r="J54" t="s">
        <v>42</v>
      </c>
      <c r="K54">
        <v>0.95</v>
      </c>
      <c r="L54">
        <v>0.93</v>
      </c>
      <c r="M54" s="329" t="s">
        <v>21</v>
      </c>
      <c r="N54">
        <v>0.99</v>
      </c>
      <c r="O54">
        <v>0.94</v>
      </c>
      <c r="P54">
        <v>0.94</v>
      </c>
      <c r="Q54">
        <v>0.95</v>
      </c>
    </row>
    <row r="55" spans="1:20" ht="12" customHeight="1" thickBot="1" x14ac:dyDescent="0.25">
      <c r="A55" s="1066"/>
      <c r="B55" s="291" t="s">
        <v>325</v>
      </c>
      <c r="C55" s="305">
        <v>2740</v>
      </c>
      <c r="D55" s="266">
        <v>860</v>
      </c>
      <c r="E55" s="293">
        <v>23.6</v>
      </c>
      <c r="F55" s="306">
        <v>3660</v>
      </c>
      <c r="G55" s="295">
        <v>2980</v>
      </c>
      <c r="H55" s="296">
        <v>3160</v>
      </c>
      <c r="I55" s="15">
        <f>G49-G55</f>
        <v>950</v>
      </c>
      <c r="J55" t="s">
        <v>20</v>
      </c>
      <c r="K55">
        <v>2740</v>
      </c>
      <c r="L55">
        <v>860</v>
      </c>
      <c r="M55" s="292" t="s">
        <v>21</v>
      </c>
      <c r="N55">
        <v>23.6</v>
      </c>
      <c r="O55">
        <v>3660</v>
      </c>
      <c r="P55">
        <v>2980</v>
      </c>
      <c r="Q55">
        <v>3160</v>
      </c>
      <c r="S55" s="17"/>
      <c r="T55" s="17"/>
    </row>
    <row r="56" spans="1:20" ht="12" customHeight="1" thickBot="1" x14ac:dyDescent="0.25">
      <c r="A56" s="1066"/>
      <c r="B56" s="777" t="s">
        <v>13</v>
      </c>
      <c r="C56" s="333">
        <v>2120</v>
      </c>
      <c r="D56" s="252">
        <v>850</v>
      </c>
      <c r="E56" s="324">
        <v>28.3</v>
      </c>
      <c r="F56" s="334">
        <v>2990</v>
      </c>
      <c r="G56" s="326">
        <v>2450</v>
      </c>
      <c r="H56" s="327">
        <v>2510</v>
      </c>
      <c r="I56" s="15"/>
      <c r="J56" t="s">
        <v>13</v>
      </c>
      <c r="K56">
        <v>2120</v>
      </c>
      <c r="L56">
        <v>850</v>
      </c>
      <c r="M56" s="323" t="s">
        <v>21</v>
      </c>
      <c r="N56">
        <v>28.3</v>
      </c>
      <c r="O56">
        <v>2990</v>
      </c>
      <c r="P56">
        <v>2450</v>
      </c>
      <c r="Q56">
        <v>2510</v>
      </c>
    </row>
    <row r="57" spans="1:20" ht="12" customHeight="1" thickBot="1" x14ac:dyDescent="0.25">
      <c r="A57" s="1066"/>
      <c r="B57" s="776" t="s">
        <v>85</v>
      </c>
      <c r="C57" s="298">
        <v>3020</v>
      </c>
      <c r="D57" s="246">
        <v>890</v>
      </c>
      <c r="E57" s="300">
        <v>22.5</v>
      </c>
      <c r="F57" s="301">
        <v>3940</v>
      </c>
      <c r="G57" s="302">
        <v>3200</v>
      </c>
      <c r="H57" s="303">
        <v>3350</v>
      </c>
      <c r="I57" s="15"/>
      <c r="J57" t="s">
        <v>85</v>
      </c>
      <c r="K57">
        <v>3020</v>
      </c>
      <c r="L57">
        <v>890</v>
      </c>
      <c r="M57" s="299" t="s">
        <v>21</v>
      </c>
      <c r="N57">
        <v>22.5</v>
      </c>
      <c r="O57">
        <v>3940</v>
      </c>
      <c r="P57">
        <v>3200</v>
      </c>
      <c r="Q57">
        <v>3350</v>
      </c>
    </row>
    <row r="58" spans="1:20" ht="12" customHeight="1" thickBot="1" x14ac:dyDescent="0.25">
      <c r="A58" s="1066"/>
      <c r="B58" s="777" t="s">
        <v>8</v>
      </c>
      <c r="C58" s="252">
        <v>2740</v>
      </c>
      <c r="D58" s="252">
        <v>860</v>
      </c>
      <c r="E58" s="324">
        <v>23.5</v>
      </c>
      <c r="F58" s="325">
        <v>3650</v>
      </c>
      <c r="G58" s="326">
        <v>2970</v>
      </c>
      <c r="H58" s="327">
        <v>3160</v>
      </c>
      <c r="I58" s="15"/>
      <c r="J58" t="s">
        <v>8</v>
      </c>
      <c r="K58">
        <v>2740</v>
      </c>
      <c r="L58">
        <v>860</v>
      </c>
      <c r="M58" s="323" t="s">
        <v>21</v>
      </c>
      <c r="N58">
        <v>23.5</v>
      </c>
      <c r="O58">
        <v>3650</v>
      </c>
      <c r="P58">
        <v>2970</v>
      </c>
      <c r="Q58">
        <v>3160</v>
      </c>
    </row>
    <row r="59" spans="1:20" ht="12" customHeight="1" thickBot="1" x14ac:dyDescent="0.25">
      <c r="A59" s="1066"/>
      <c r="B59" s="776" t="s">
        <v>9</v>
      </c>
      <c r="C59" s="246">
        <v>2800</v>
      </c>
      <c r="D59" s="246">
        <v>970</v>
      </c>
      <c r="E59" s="300">
        <v>25.5</v>
      </c>
      <c r="F59" s="304">
        <v>3820</v>
      </c>
      <c r="G59" s="302">
        <v>3110</v>
      </c>
      <c r="H59" s="303">
        <v>3170</v>
      </c>
      <c r="I59" s="15"/>
      <c r="J59" t="s">
        <v>9</v>
      </c>
      <c r="K59">
        <v>2800</v>
      </c>
      <c r="L59">
        <v>970</v>
      </c>
      <c r="M59" s="299" t="s">
        <v>21</v>
      </c>
      <c r="N59">
        <v>25.5</v>
      </c>
      <c r="O59">
        <v>3820</v>
      </c>
      <c r="P59">
        <v>3110</v>
      </c>
      <c r="Q59">
        <v>3170</v>
      </c>
    </row>
    <row r="60" spans="1:20" ht="12" customHeight="1" thickBot="1" x14ac:dyDescent="0.25">
      <c r="A60" s="1066"/>
      <c r="B60" s="779" t="s">
        <v>42</v>
      </c>
      <c r="C60" s="337">
        <v>0.98</v>
      </c>
      <c r="D60" s="337">
        <v>0.88</v>
      </c>
      <c r="E60" s="349">
        <v>0.92</v>
      </c>
      <c r="F60" s="339">
        <v>0.96</v>
      </c>
      <c r="G60" s="340">
        <v>0.95</v>
      </c>
      <c r="H60" s="341">
        <v>0.99</v>
      </c>
      <c r="I60" s="15"/>
      <c r="J60" t="s">
        <v>42</v>
      </c>
      <c r="K60">
        <v>0.98</v>
      </c>
      <c r="L60">
        <v>0.88</v>
      </c>
      <c r="M60" s="338" t="s">
        <v>21</v>
      </c>
      <c r="N60">
        <v>0.92</v>
      </c>
      <c r="O60">
        <v>0.96</v>
      </c>
      <c r="P60">
        <v>0.95</v>
      </c>
      <c r="Q60">
        <v>0.99</v>
      </c>
    </row>
    <row r="61" spans="1:20" ht="12" customHeight="1" thickBot="1" x14ac:dyDescent="0.25">
      <c r="A61" s="1067" t="s">
        <v>176</v>
      </c>
      <c r="B61" s="307" t="s">
        <v>4</v>
      </c>
      <c r="C61" s="241">
        <v>3120</v>
      </c>
      <c r="D61" s="241">
        <v>1530</v>
      </c>
      <c r="E61" s="309">
        <v>32.4</v>
      </c>
      <c r="F61" s="310">
        <v>4720</v>
      </c>
      <c r="G61" s="311">
        <v>3890</v>
      </c>
      <c r="H61" s="312">
        <v>3960</v>
      </c>
      <c r="I61" s="15"/>
      <c r="J61" t="s">
        <v>272</v>
      </c>
      <c r="K61">
        <v>3120</v>
      </c>
      <c r="L61">
        <v>1530</v>
      </c>
      <c r="M61" s="308" t="s">
        <v>21</v>
      </c>
      <c r="N61">
        <v>32.4</v>
      </c>
      <c r="O61">
        <v>4720</v>
      </c>
      <c r="P61">
        <v>3890</v>
      </c>
      <c r="Q61">
        <v>3960</v>
      </c>
    </row>
    <row r="62" spans="1:20" ht="12" customHeight="1" thickBot="1" x14ac:dyDescent="0.25">
      <c r="A62" s="1064"/>
      <c r="B62" s="781" t="s">
        <v>13</v>
      </c>
      <c r="C62" s="766">
        <v>2140</v>
      </c>
      <c r="D62" s="766">
        <v>1190</v>
      </c>
      <c r="E62" s="767">
        <v>35.4</v>
      </c>
      <c r="F62" s="768">
        <v>3350</v>
      </c>
      <c r="G62" s="769">
        <v>2740</v>
      </c>
      <c r="H62" s="770">
        <v>2740</v>
      </c>
      <c r="I62" s="15"/>
      <c r="J62" t="s">
        <v>13</v>
      </c>
      <c r="K62">
        <v>2140</v>
      </c>
      <c r="L62">
        <v>1190</v>
      </c>
      <c r="M62" s="285" t="s">
        <v>21</v>
      </c>
      <c r="N62">
        <v>35.4</v>
      </c>
      <c r="O62">
        <v>3350</v>
      </c>
      <c r="P62">
        <v>2740</v>
      </c>
      <c r="Q62">
        <v>2740</v>
      </c>
    </row>
    <row r="63" spans="1:20" ht="12" customHeight="1" thickBot="1" x14ac:dyDescent="0.25">
      <c r="A63" s="1064"/>
      <c r="B63" s="780" t="s">
        <v>85</v>
      </c>
      <c r="C63" s="761">
        <v>3430</v>
      </c>
      <c r="D63" s="761">
        <v>1630</v>
      </c>
      <c r="E63" s="762">
        <v>31.8</v>
      </c>
      <c r="F63" s="763">
        <v>5110</v>
      </c>
      <c r="G63" s="764">
        <v>4200</v>
      </c>
      <c r="H63" s="765">
        <v>4270</v>
      </c>
      <c r="I63" s="624">
        <f>(C63-C62)/C62</f>
        <v>0.60280373831775702</v>
      </c>
      <c r="J63" t="s">
        <v>85</v>
      </c>
      <c r="K63">
        <v>3430</v>
      </c>
      <c r="L63">
        <v>1630</v>
      </c>
      <c r="M63" s="315" t="s">
        <v>21</v>
      </c>
      <c r="N63">
        <v>31.8</v>
      </c>
      <c r="O63">
        <v>5110</v>
      </c>
      <c r="P63">
        <v>4200</v>
      </c>
      <c r="Q63">
        <v>4270</v>
      </c>
    </row>
    <row r="64" spans="1:20" ht="12" customHeight="1" thickBot="1" x14ac:dyDescent="0.25">
      <c r="A64" s="1064"/>
      <c r="B64" s="781" t="s">
        <v>8</v>
      </c>
      <c r="C64" s="766">
        <v>3100</v>
      </c>
      <c r="D64" s="766">
        <v>1450</v>
      </c>
      <c r="E64" s="767">
        <v>31.4</v>
      </c>
      <c r="F64" s="768">
        <v>4610</v>
      </c>
      <c r="G64" s="769">
        <v>3790</v>
      </c>
      <c r="H64" s="770">
        <v>3920</v>
      </c>
      <c r="I64" s="15"/>
      <c r="J64" t="s">
        <v>8</v>
      </c>
      <c r="K64">
        <v>3100</v>
      </c>
      <c r="L64">
        <v>1450</v>
      </c>
      <c r="M64" s="285" t="s">
        <v>21</v>
      </c>
      <c r="N64">
        <v>31.4</v>
      </c>
      <c r="O64">
        <v>4610</v>
      </c>
      <c r="P64">
        <v>3790</v>
      </c>
      <c r="Q64">
        <v>3920</v>
      </c>
    </row>
    <row r="65" spans="1:17" ht="12" customHeight="1" thickBot="1" x14ac:dyDescent="0.25">
      <c r="A65" s="1064"/>
      <c r="B65" s="780" t="s">
        <v>9</v>
      </c>
      <c r="C65" s="761">
        <v>3140</v>
      </c>
      <c r="D65" s="761">
        <v>1580</v>
      </c>
      <c r="E65" s="762">
        <v>33</v>
      </c>
      <c r="F65" s="763">
        <v>4780</v>
      </c>
      <c r="G65" s="764">
        <v>3940</v>
      </c>
      <c r="H65" s="765">
        <v>3980</v>
      </c>
      <c r="I65" s="15"/>
      <c r="J65" t="s">
        <v>9</v>
      </c>
      <c r="K65">
        <v>3140</v>
      </c>
      <c r="L65">
        <v>1580</v>
      </c>
      <c r="M65" s="315" t="s">
        <v>21</v>
      </c>
      <c r="N65">
        <v>33</v>
      </c>
      <c r="O65">
        <v>4780</v>
      </c>
      <c r="P65">
        <v>3940</v>
      </c>
      <c r="Q65">
        <v>3980</v>
      </c>
    </row>
    <row r="66" spans="1:17" ht="12" customHeight="1" thickBot="1" x14ac:dyDescent="0.25">
      <c r="A66" s="1065"/>
      <c r="B66" s="786" t="s">
        <v>42</v>
      </c>
      <c r="C66" s="787">
        <v>0.99</v>
      </c>
      <c r="D66" s="787">
        <v>0.92</v>
      </c>
      <c r="E66" s="788">
        <v>0.95</v>
      </c>
      <c r="F66" s="789">
        <v>0.96</v>
      </c>
      <c r="G66" s="790">
        <v>0.96</v>
      </c>
      <c r="H66" s="791">
        <v>0.98</v>
      </c>
      <c r="I66" s="15"/>
      <c r="J66" t="s">
        <v>42</v>
      </c>
      <c r="K66">
        <v>0.99</v>
      </c>
      <c r="L66">
        <v>0.92</v>
      </c>
      <c r="M66" s="314" t="s">
        <v>21</v>
      </c>
      <c r="N66">
        <v>0.95</v>
      </c>
      <c r="O66">
        <v>0.96</v>
      </c>
      <c r="P66">
        <v>0.96</v>
      </c>
      <c r="Q66">
        <v>0.98</v>
      </c>
    </row>
    <row r="67" spans="1:17" ht="12" customHeight="1" x14ac:dyDescent="0.25">
      <c r="A67" s="37"/>
      <c r="B67" s="37"/>
      <c r="C67" s="43"/>
      <c r="D67" s="37"/>
      <c r="E67" s="37"/>
      <c r="F67" s="37"/>
      <c r="G67" s="37"/>
      <c r="H67" s="57" t="s">
        <v>213</v>
      </c>
    </row>
    <row r="68" spans="1:17" ht="26.25" customHeight="1" x14ac:dyDescent="0.15">
      <c r="A68" s="1060" t="s">
        <v>80</v>
      </c>
      <c r="B68" s="1060"/>
      <c r="C68" s="1060"/>
      <c r="D68" s="1060"/>
      <c r="E68" s="1060"/>
      <c r="F68" s="1060"/>
      <c r="G68" s="1060"/>
      <c r="H68" s="1060"/>
      <c r="I68" s="15"/>
      <c r="J68" s="16"/>
      <c r="K68" s="16"/>
    </row>
    <row r="69" spans="1:17" ht="37.5" customHeight="1" x14ac:dyDescent="0.15">
      <c r="A69" s="1060" t="s">
        <v>321</v>
      </c>
      <c r="B69" s="1060"/>
      <c r="C69" s="1060"/>
      <c r="D69" s="1060"/>
      <c r="E69" s="1060"/>
      <c r="F69" s="1060"/>
      <c r="G69" s="1060"/>
      <c r="H69" s="1060"/>
      <c r="I69" s="15"/>
      <c r="J69" s="16"/>
      <c r="K69" s="16"/>
    </row>
    <row r="70" spans="1:17" ht="14.25" customHeight="1" x14ac:dyDescent="0.15">
      <c r="A70" s="1068" t="s">
        <v>329</v>
      </c>
      <c r="B70" s="1060"/>
      <c r="C70" s="1060"/>
      <c r="D70" s="1060"/>
      <c r="E70" s="1060"/>
      <c r="F70" s="1060"/>
      <c r="G70" s="1060"/>
      <c r="H70" s="1060"/>
      <c r="I70" s="15"/>
      <c r="K70" s="16"/>
    </row>
    <row r="71" spans="1:17" ht="14.25" customHeight="1" x14ac:dyDescent="0.15">
      <c r="A71" s="1068" t="s">
        <v>324</v>
      </c>
      <c r="B71" s="1060"/>
      <c r="C71" s="1060"/>
      <c r="D71" s="1060"/>
      <c r="E71" s="1060"/>
      <c r="F71" s="1060"/>
      <c r="G71" s="1060"/>
      <c r="H71" s="1060"/>
      <c r="I71" s="15"/>
      <c r="K71" s="16"/>
    </row>
    <row r="72" spans="1:17" ht="12" customHeight="1" x14ac:dyDescent="0.25">
      <c r="A72" s="569" t="s">
        <v>216</v>
      </c>
      <c r="B72" s="41"/>
      <c r="C72" s="35"/>
      <c r="D72" s="35"/>
      <c r="E72" s="35"/>
      <c r="F72" s="35"/>
      <c r="G72" s="35"/>
      <c r="H72" s="37"/>
      <c r="I72" s="15"/>
      <c r="J72" s="16"/>
      <c r="K72" s="16"/>
    </row>
    <row r="73" spans="1:17" ht="24.75" customHeight="1" x14ac:dyDescent="0.25">
      <c r="A73" s="910" t="s">
        <v>334</v>
      </c>
      <c r="B73" s="918"/>
      <c r="C73" s="918"/>
      <c r="D73" s="918"/>
      <c r="E73" s="918"/>
      <c r="F73" s="918"/>
      <c r="G73" s="918"/>
      <c r="H73" s="918"/>
      <c r="I73" s="15"/>
      <c r="J73" s="16"/>
    </row>
    <row r="74" spans="1:17" ht="16.5" customHeight="1" x14ac:dyDescent="0.25">
      <c r="A74" s="365" t="s">
        <v>217</v>
      </c>
      <c r="B74" s="42"/>
      <c r="C74" s="43"/>
      <c r="D74" s="37"/>
      <c r="E74" s="37"/>
      <c r="F74" s="37"/>
      <c r="G74" s="37"/>
      <c r="H74" s="37"/>
      <c r="I74" s="15"/>
      <c r="J74" s="16"/>
    </row>
  </sheetData>
  <mergeCells count="15">
    <mergeCell ref="A73:H73"/>
    <mergeCell ref="A3:B4"/>
    <mergeCell ref="A69:H69"/>
    <mergeCell ref="H3:H4"/>
    <mergeCell ref="G3:G4"/>
    <mergeCell ref="C3:C4"/>
    <mergeCell ref="D3:E3"/>
    <mergeCell ref="F3:F4"/>
    <mergeCell ref="A68:H68"/>
    <mergeCell ref="A5:A24"/>
    <mergeCell ref="A25:A42"/>
    <mergeCell ref="A43:A60"/>
    <mergeCell ref="A61:A66"/>
    <mergeCell ref="A71:H71"/>
    <mergeCell ref="A70:H70"/>
  </mergeCells>
  <phoneticPr fontId="2" type="noConversion"/>
  <pageMargins left="0.78740157499999996" right="0.78740157499999996" top="0.984251969" bottom="0.984251969" header="0.4921259845" footer="0.4921259845"/>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9">
    <tabColor rgb="FFFF8D7E"/>
  </sheetPr>
  <dimension ref="A1:H39"/>
  <sheetViews>
    <sheetView zoomScaleNormal="100" workbookViewId="0"/>
  </sheetViews>
  <sheetFormatPr baseColWidth="10" defaultColWidth="11.42578125" defaultRowHeight="12.75" customHeight="1" x14ac:dyDescent="0.15"/>
  <cols>
    <col min="1" max="1" width="31.5703125" style="5" customWidth="1"/>
    <col min="2" max="2" width="9.5703125" style="14" customWidth="1"/>
    <col min="3" max="3" width="8.28515625" style="5" customWidth="1"/>
    <col min="4" max="4" width="10" style="5" customWidth="1"/>
    <col min="5" max="5" width="7.140625" style="5" customWidth="1"/>
    <col min="6" max="6" width="7" style="5" customWidth="1"/>
    <col min="7" max="7" width="7.140625" style="5" customWidth="1"/>
    <col min="8" max="8" width="10.85546875" style="5" customWidth="1"/>
    <col min="9" max="16384" width="11.42578125" style="5"/>
  </cols>
  <sheetData>
    <row r="1" spans="1:8" s="95" customFormat="1" ht="18" customHeight="1" x14ac:dyDescent="0.15">
      <c r="A1" s="546" t="s">
        <v>373</v>
      </c>
      <c r="B1" s="487"/>
      <c r="C1" s="487"/>
      <c r="D1" s="487"/>
      <c r="E1" s="487"/>
      <c r="F1" s="487"/>
      <c r="G1" s="487"/>
    </row>
    <row r="2" spans="1:8" ht="17.25" customHeight="1" thickBot="1" x14ac:dyDescent="0.2">
      <c r="A2" s="13"/>
    </row>
    <row r="3" spans="1:8" ht="16.5" customHeight="1" thickBot="1" x14ac:dyDescent="0.2">
      <c r="A3" s="1078"/>
      <c r="B3" s="1071" t="s">
        <v>192</v>
      </c>
      <c r="C3" s="1073" t="s">
        <v>15</v>
      </c>
      <c r="D3" s="1073"/>
      <c r="E3" s="1074" t="s">
        <v>193</v>
      </c>
      <c r="F3" s="1076" t="s">
        <v>200</v>
      </c>
      <c r="G3" s="1069" t="s">
        <v>201</v>
      </c>
    </row>
    <row r="4" spans="1:8" ht="33.75" customHeight="1" thickBot="1" x14ac:dyDescent="0.2">
      <c r="A4" s="1079"/>
      <c r="B4" s="1072"/>
      <c r="C4" s="537" t="s">
        <v>0</v>
      </c>
      <c r="D4" s="538" t="s">
        <v>66</v>
      </c>
      <c r="E4" s="1075"/>
      <c r="F4" s="1077"/>
      <c r="G4" s="1070"/>
    </row>
    <row r="5" spans="1:8" ht="12" customHeight="1" thickBot="1" x14ac:dyDescent="0.2">
      <c r="A5" s="861" t="s">
        <v>326</v>
      </c>
      <c r="B5" s="864">
        <v>2160</v>
      </c>
      <c r="C5" s="864">
        <v>820</v>
      </c>
      <c r="D5" s="865">
        <v>27.2</v>
      </c>
      <c r="E5" s="866">
        <v>3020</v>
      </c>
      <c r="F5" s="867">
        <v>2470</v>
      </c>
      <c r="G5" s="868">
        <v>2520</v>
      </c>
      <c r="H5" s="15"/>
    </row>
    <row r="6" spans="1:8" ht="12" customHeight="1" thickBot="1" x14ac:dyDescent="0.2">
      <c r="A6" s="777" t="s">
        <v>13</v>
      </c>
      <c r="B6" s="802">
        <v>1820</v>
      </c>
      <c r="C6" s="802">
        <v>740</v>
      </c>
      <c r="D6" s="803">
        <v>28.6</v>
      </c>
      <c r="E6" s="804">
        <v>2590</v>
      </c>
      <c r="F6" s="805">
        <v>2120</v>
      </c>
      <c r="G6" s="806">
        <v>2140</v>
      </c>
      <c r="H6" s="15"/>
    </row>
    <row r="7" spans="1:8" ht="12" customHeight="1" thickBot="1" x14ac:dyDescent="0.2">
      <c r="A7" s="776" t="s">
        <v>85</v>
      </c>
      <c r="B7" s="797">
        <v>2300</v>
      </c>
      <c r="C7" s="797">
        <v>840</v>
      </c>
      <c r="D7" s="798">
        <v>26.5</v>
      </c>
      <c r="E7" s="799">
        <v>3170</v>
      </c>
      <c r="F7" s="800">
        <v>2580</v>
      </c>
      <c r="G7" s="801">
        <v>2620</v>
      </c>
      <c r="H7" s="15"/>
    </row>
    <row r="8" spans="1:8" ht="12" customHeight="1" thickBot="1" x14ac:dyDescent="0.2">
      <c r="A8" s="777" t="s">
        <v>8</v>
      </c>
      <c r="B8" s="802">
        <v>2150</v>
      </c>
      <c r="C8" s="802">
        <v>820</v>
      </c>
      <c r="D8" s="803">
        <v>27.2</v>
      </c>
      <c r="E8" s="804">
        <v>3010</v>
      </c>
      <c r="F8" s="805">
        <v>2460</v>
      </c>
      <c r="G8" s="806">
        <v>2520</v>
      </c>
      <c r="H8" s="15"/>
    </row>
    <row r="9" spans="1:8" ht="12" customHeight="1" thickBot="1" x14ac:dyDescent="0.2">
      <c r="A9" s="776" t="s">
        <v>9</v>
      </c>
      <c r="B9" s="797">
        <v>2220</v>
      </c>
      <c r="C9" s="797">
        <v>860</v>
      </c>
      <c r="D9" s="798">
        <v>27.6</v>
      </c>
      <c r="E9" s="799">
        <v>3120</v>
      </c>
      <c r="F9" s="800">
        <v>2550</v>
      </c>
      <c r="G9" s="801">
        <v>2570</v>
      </c>
      <c r="H9" s="15"/>
    </row>
    <row r="10" spans="1:8" ht="12" customHeight="1" thickBot="1" x14ac:dyDescent="0.2">
      <c r="A10" s="863" t="s">
        <v>42</v>
      </c>
      <c r="B10" s="869">
        <v>0.97</v>
      </c>
      <c r="C10" s="869">
        <v>0.95</v>
      </c>
      <c r="D10" s="870" t="s">
        <v>21</v>
      </c>
      <c r="E10" s="871">
        <v>0.96</v>
      </c>
      <c r="F10" s="872">
        <v>0.96</v>
      </c>
      <c r="G10" s="873">
        <v>0.98</v>
      </c>
      <c r="H10" s="15"/>
    </row>
    <row r="11" spans="1:8" ht="12" customHeight="1" thickBot="1" x14ac:dyDescent="0.2">
      <c r="A11" s="862" t="s">
        <v>322</v>
      </c>
      <c r="B11" s="864">
        <v>2180</v>
      </c>
      <c r="C11" s="864">
        <v>760</v>
      </c>
      <c r="D11" s="865">
        <v>25.6</v>
      </c>
      <c r="E11" s="866">
        <v>2980</v>
      </c>
      <c r="F11" s="867">
        <v>2430</v>
      </c>
      <c r="G11" s="868">
        <v>2480</v>
      </c>
      <c r="H11" s="15"/>
    </row>
    <row r="12" spans="1:8" ht="12" customHeight="1" thickBot="1" x14ac:dyDescent="0.2">
      <c r="A12" s="777" t="s">
        <v>13</v>
      </c>
      <c r="B12" s="802">
        <v>1850</v>
      </c>
      <c r="C12" s="802">
        <v>830</v>
      </c>
      <c r="D12" s="803">
        <v>30.8</v>
      </c>
      <c r="E12" s="804">
        <v>2700</v>
      </c>
      <c r="F12" s="805">
        <v>2220</v>
      </c>
      <c r="G12" s="806">
        <v>2240</v>
      </c>
      <c r="H12" s="15"/>
    </row>
    <row r="13" spans="1:8" ht="12" customHeight="1" thickBot="1" x14ac:dyDescent="0.2">
      <c r="A13" s="776" t="s">
        <v>85</v>
      </c>
      <c r="B13" s="797">
        <v>2270</v>
      </c>
      <c r="C13" s="797">
        <v>750</v>
      </c>
      <c r="D13" s="798">
        <v>24.6</v>
      </c>
      <c r="E13" s="799">
        <v>3060</v>
      </c>
      <c r="F13" s="800">
        <v>2490</v>
      </c>
      <c r="G13" s="801">
        <v>2530</v>
      </c>
      <c r="H13" s="15"/>
    </row>
    <row r="14" spans="1:8" ht="12" customHeight="1" thickBot="1" x14ac:dyDescent="0.2">
      <c r="A14" s="777" t="s">
        <v>8</v>
      </c>
      <c r="B14" s="802">
        <v>2170</v>
      </c>
      <c r="C14" s="802">
        <v>660</v>
      </c>
      <c r="D14" s="803">
        <v>23</v>
      </c>
      <c r="E14" s="804">
        <v>2860</v>
      </c>
      <c r="F14" s="805">
        <v>2320</v>
      </c>
      <c r="G14" s="806">
        <v>2400</v>
      </c>
      <c r="H14" s="15"/>
    </row>
    <row r="15" spans="1:8" ht="12" customHeight="1" thickBot="1" x14ac:dyDescent="0.2">
      <c r="A15" s="776" t="s">
        <v>9</v>
      </c>
      <c r="B15" s="797">
        <v>2200</v>
      </c>
      <c r="C15" s="797">
        <v>850</v>
      </c>
      <c r="D15" s="798">
        <v>27.6</v>
      </c>
      <c r="E15" s="799">
        <v>3090</v>
      </c>
      <c r="F15" s="800">
        <v>2530</v>
      </c>
      <c r="G15" s="801">
        <v>2540</v>
      </c>
      <c r="H15" s="15"/>
    </row>
    <row r="16" spans="1:8" ht="12" customHeight="1" thickBot="1" x14ac:dyDescent="0.2">
      <c r="A16" s="863" t="s">
        <v>42</v>
      </c>
      <c r="B16" s="869">
        <v>0.99</v>
      </c>
      <c r="C16" s="869">
        <v>0.77</v>
      </c>
      <c r="D16" s="870" t="s">
        <v>21</v>
      </c>
      <c r="E16" s="871">
        <v>0.93</v>
      </c>
      <c r="F16" s="872">
        <v>0.92</v>
      </c>
      <c r="G16" s="873">
        <v>0.95</v>
      </c>
      <c r="H16" s="15"/>
    </row>
    <row r="17" spans="1:8" ht="12.75" customHeight="1" x14ac:dyDescent="0.25">
      <c r="A17" s="37"/>
      <c r="B17" s="43"/>
      <c r="C17" s="37"/>
      <c r="D17" s="37"/>
      <c r="E17" s="37"/>
      <c r="F17" s="37"/>
      <c r="G17" s="57" t="s">
        <v>213</v>
      </c>
      <c r="H17" s="15"/>
    </row>
    <row r="18" spans="1:8" ht="27" customHeight="1" x14ac:dyDescent="0.15">
      <c r="A18" s="954" t="s">
        <v>67</v>
      </c>
      <c r="B18" s="954"/>
      <c r="C18" s="954"/>
      <c r="D18" s="954"/>
      <c r="E18" s="954"/>
      <c r="F18" s="954"/>
      <c r="G18" s="954"/>
      <c r="H18" s="15"/>
    </row>
    <row r="19" spans="1:8" ht="14.25" customHeight="1" x14ac:dyDescent="0.15">
      <c r="A19" s="874" t="s">
        <v>327</v>
      </c>
      <c r="B19" s="875"/>
      <c r="C19" s="875"/>
      <c r="D19" s="875"/>
      <c r="E19" s="875"/>
      <c r="F19" s="875"/>
      <c r="G19" s="875"/>
      <c r="H19" s="875"/>
    </row>
    <row r="20" spans="1:8" ht="14.25" customHeight="1" x14ac:dyDescent="0.15">
      <c r="A20" s="1068" t="s">
        <v>328</v>
      </c>
      <c r="B20" s="1060"/>
      <c r="C20" s="1060"/>
      <c r="D20" s="1060"/>
      <c r="E20" s="1060"/>
      <c r="F20" s="1060"/>
      <c r="G20" s="1060"/>
      <c r="H20" s="1060"/>
    </row>
    <row r="21" spans="1:8" ht="12.75" customHeight="1" x14ac:dyDescent="0.25">
      <c r="A21" s="569" t="s">
        <v>216</v>
      </c>
      <c r="B21" s="35"/>
      <c r="C21" s="35"/>
      <c r="D21" s="35"/>
      <c r="E21" s="35"/>
      <c r="F21" s="35"/>
      <c r="G21" s="37"/>
      <c r="H21" s="15"/>
    </row>
    <row r="22" spans="1:8" ht="27" customHeight="1" x14ac:dyDescent="0.25">
      <c r="A22" s="910" t="s">
        <v>335</v>
      </c>
      <c r="B22" s="918"/>
      <c r="C22" s="918"/>
      <c r="D22" s="918"/>
      <c r="E22" s="918"/>
      <c r="F22" s="918"/>
      <c r="G22" s="918"/>
      <c r="H22" s="15"/>
    </row>
    <row r="23" spans="1:8" ht="12.75" customHeight="1" x14ac:dyDescent="0.25">
      <c r="A23" s="365" t="s">
        <v>217</v>
      </c>
      <c r="B23" s="43"/>
      <c r="C23" s="37"/>
      <c r="D23" s="37"/>
      <c r="E23" s="37"/>
      <c r="F23" s="37"/>
      <c r="G23" s="37"/>
      <c r="H23" s="15"/>
    </row>
    <row r="24" spans="1:8" ht="12.75" customHeight="1" x14ac:dyDescent="0.15">
      <c r="H24" s="15"/>
    </row>
    <row r="25" spans="1:8" ht="12.75" customHeight="1" x14ac:dyDescent="0.15">
      <c r="H25" s="15"/>
    </row>
    <row r="26" spans="1:8" ht="12.75" customHeight="1" x14ac:dyDescent="0.15">
      <c r="H26" s="15"/>
    </row>
    <row r="27" spans="1:8" ht="12.75" customHeight="1" x14ac:dyDescent="0.15">
      <c r="H27" s="15"/>
    </row>
    <row r="28" spans="1:8" ht="12.75" customHeight="1" x14ac:dyDescent="0.15">
      <c r="H28" s="15"/>
    </row>
    <row r="29" spans="1:8" ht="12.75" customHeight="1" x14ac:dyDescent="0.15">
      <c r="H29" s="15"/>
    </row>
    <row r="30" spans="1:8" ht="12.75" customHeight="1" x14ac:dyDescent="0.15">
      <c r="H30" s="15"/>
    </row>
    <row r="31" spans="1:8" ht="12.75" customHeight="1" x14ac:dyDescent="0.15">
      <c r="H31" s="15"/>
    </row>
    <row r="32" spans="1:8" ht="12.75" customHeight="1" x14ac:dyDescent="0.15">
      <c r="H32" s="15"/>
    </row>
    <row r="33" spans="8:8" ht="12.75" customHeight="1" x14ac:dyDescent="0.15">
      <c r="H33" s="15"/>
    </row>
    <row r="34" spans="8:8" ht="12.75" customHeight="1" x14ac:dyDescent="0.15">
      <c r="H34" s="15"/>
    </row>
    <row r="35" spans="8:8" ht="12.75" customHeight="1" x14ac:dyDescent="0.15">
      <c r="H35" s="15"/>
    </row>
    <row r="36" spans="8:8" ht="12.75" customHeight="1" x14ac:dyDescent="0.15">
      <c r="H36" s="15"/>
    </row>
    <row r="37" spans="8:8" ht="12.75" customHeight="1" x14ac:dyDescent="0.15">
      <c r="H37" s="15"/>
    </row>
    <row r="38" spans="8:8" ht="12.75" customHeight="1" x14ac:dyDescent="0.15">
      <c r="H38" s="15"/>
    </row>
    <row r="39" spans="8:8" ht="12.75" customHeight="1" x14ac:dyDescent="0.15">
      <c r="H39" s="15"/>
    </row>
  </sheetData>
  <mergeCells count="9">
    <mergeCell ref="A22:G22"/>
    <mergeCell ref="A18:G18"/>
    <mergeCell ref="G3:G4"/>
    <mergeCell ref="B3:B4"/>
    <mergeCell ref="C3:D3"/>
    <mergeCell ref="E3:E4"/>
    <mergeCell ref="F3:F4"/>
    <mergeCell ref="A3:A4"/>
    <mergeCell ref="A20:H20"/>
  </mergeCells>
  <pageMargins left="0.78740157499999996" right="0.78740157499999996" top="0.984251969" bottom="0.984251969" header="0.4921259845" footer="0.4921259845"/>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0">
    <tabColor rgb="FFFF8D7E"/>
  </sheetPr>
  <dimension ref="A1:H37"/>
  <sheetViews>
    <sheetView zoomScaleNormal="100" workbookViewId="0">
      <selection activeCell="F30" sqref="F30"/>
    </sheetView>
  </sheetViews>
  <sheetFormatPr baseColWidth="10" defaultColWidth="11.42578125" defaultRowHeight="12.75" customHeight="1" x14ac:dyDescent="0.15"/>
  <cols>
    <col min="1" max="1" width="20" style="5" customWidth="1"/>
    <col min="2" max="2" width="10.7109375" style="14" customWidth="1"/>
    <col min="3" max="3" width="9.28515625" style="5" customWidth="1"/>
    <col min="4" max="4" width="12.85546875" style="5" customWidth="1"/>
    <col min="5" max="7" width="9.28515625" style="5" customWidth="1"/>
    <col min="8" max="8" width="10.85546875" style="5" customWidth="1"/>
    <col min="9" max="16384" width="11.42578125" style="5"/>
  </cols>
  <sheetData>
    <row r="1" spans="1:8" s="95" customFormat="1" ht="18.75" customHeight="1" x14ac:dyDescent="0.15">
      <c r="A1" s="547" t="s">
        <v>374</v>
      </c>
      <c r="B1" s="488"/>
      <c r="C1" s="488"/>
      <c r="D1" s="488"/>
      <c r="E1" s="488"/>
      <c r="F1" s="488"/>
      <c r="G1" s="488"/>
    </row>
    <row r="2" spans="1:8" ht="17.25" customHeight="1" thickBot="1" x14ac:dyDescent="0.2">
      <c r="A2" s="13"/>
    </row>
    <row r="3" spans="1:8" ht="12.75" customHeight="1" thickBot="1" x14ac:dyDescent="0.2">
      <c r="A3" s="1078"/>
      <c r="B3" s="1071" t="s">
        <v>192</v>
      </c>
      <c r="C3" s="1073" t="s">
        <v>15</v>
      </c>
      <c r="D3" s="1073"/>
      <c r="E3" s="1074" t="s">
        <v>193</v>
      </c>
      <c r="F3" s="1076" t="s">
        <v>200</v>
      </c>
      <c r="G3" s="1069" t="s">
        <v>201</v>
      </c>
    </row>
    <row r="4" spans="1:8" ht="20.25" thickBot="1" x14ac:dyDescent="0.2">
      <c r="A4" s="1079"/>
      <c r="B4" s="1072"/>
      <c r="C4" s="537" t="s">
        <v>0</v>
      </c>
      <c r="D4" s="537" t="s">
        <v>162</v>
      </c>
      <c r="E4" s="1075"/>
      <c r="F4" s="1077"/>
      <c r="G4" s="1070"/>
    </row>
    <row r="5" spans="1:8" ht="12" customHeight="1" thickBot="1" x14ac:dyDescent="0.2">
      <c r="A5" s="352" t="s">
        <v>78</v>
      </c>
      <c r="B5" s="241">
        <v>1950</v>
      </c>
      <c r="C5" s="241">
        <v>550</v>
      </c>
      <c r="D5" s="309">
        <v>21.8</v>
      </c>
      <c r="E5" s="310">
        <v>2540</v>
      </c>
      <c r="F5" s="311">
        <v>2060</v>
      </c>
      <c r="G5" s="312">
        <v>2130</v>
      </c>
      <c r="H5" s="15"/>
    </row>
    <row r="6" spans="1:8" ht="12" customHeight="1" thickBot="1" x14ac:dyDescent="0.2">
      <c r="A6" s="322" t="s">
        <v>13</v>
      </c>
      <c r="B6" s="252">
        <v>1780</v>
      </c>
      <c r="C6" s="252">
        <v>570</v>
      </c>
      <c r="D6" s="324">
        <v>23.8</v>
      </c>
      <c r="E6" s="325">
        <v>2370</v>
      </c>
      <c r="F6" s="326">
        <v>1930</v>
      </c>
      <c r="G6" s="327">
        <v>1980</v>
      </c>
      <c r="H6" s="15"/>
    </row>
    <row r="7" spans="1:8" ht="12" customHeight="1" thickBot="1" x14ac:dyDescent="0.2">
      <c r="A7" s="297" t="s">
        <v>85</v>
      </c>
      <c r="B7" s="246">
        <v>2030</v>
      </c>
      <c r="C7" s="246">
        <v>550</v>
      </c>
      <c r="D7" s="300">
        <v>21.3</v>
      </c>
      <c r="E7" s="304">
        <v>2600</v>
      </c>
      <c r="F7" s="302">
        <v>2110</v>
      </c>
      <c r="G7" s="303">
        <v>2160</v>
      </c>
      <c r="H7" s="15"/>
    </row>
    <row r="8" spans="1:8" ht="12" customHeight="1" thickBot="1" x14ac:dyDescent="0.2">
      <c r="A8" s="322" t="s">
        <v>8</v>
      </c>
      <c r="B8" s="252">
        <v>1940</v>
      </c>
      <c r="C8" s="252">
        <v>550</v>
      </c>
      <c r="D8" s="324">
        <v>21.8</v>
      </c>
      <c r="E8" s="325">
        <v>2530</v>
      </c>
      <c r="F8" s="326">
        <v>2060</v>
      </c>
      <c r="G8" s="327">
        <v>2120</v>
      </c>
      <c r="H8" s="15"/>
    </row>
    <row r="9" spans="1:8" ht="12" customHeight="1" thickBot="1" x14ac:dyDescent="0.2">
      <c r="A9" s="297" t="s">
        <v>9</v>
      </c>
      <c r="B9" s="246">
        <v>2020</v>
      </c>
      <c r="C9" s="246">
        <v>570</v>
      </c>
      <c r="D9" s="300">
        <v>21.7</v>
      </c>
      <c r="E9" s="304">
        <v>2620</v>
      </c>
      <c r="F9" s="302">
        <v>2130</v>
      </c>
      <c r="G9" s="303">
        <v>2160</v>
      </c>
      <c r="H9" s="15"/>
    </row>
    <row r="10" spans="1:8" ht="12" customHeight="1" thickBot="1" x14ac:dyDescent="0.2">
      <c r="A10" s="350" t="s">
        <v>42</v>
      </c>
      <c r="B10" s="343">
        <v>0.96</v>
      </c>
      <c r="C10" s="343">
        <v>0.97</v>
      </c>
      <c r="D10" s="351" t="s">
        <v>21</v>
      </c>
      <c r="E10" s="346">
        <v>0.97</v>
      </c>
      <c r="F10" s="347">
        <v>0.97</v>
      </c>
      <c r="G10" s="348">
        <v>0.98</v>
      </c>
      <c r="H10" s="15"/>
    </row>
    <row r="11" spans="1:8" ht="12" customHeight="1" thickBot="1" x14ac:dyDescent="0.2">
      <c r="A11" s="353" t="s">
        <v>79</v>
      </c>
      <c r="B11" s="241">
        <v>1950</v>
      </c>
      <c r="C11" s="241">
        <v>470</v>
      </c>
      <c r="D11" s="309">
        <v>19.100000000000001</v>
      </c>
      <c r="E11" s="310">
        <v>2460</v>
      </c>
      <c r="F11" s="311">
        <v>1980</v>
      </c>
      <c r="G11" s="312">
        <v>2050</v>
      </c>
      <c r="H11" s="15"/>
    </row>
    <row r="12" spans="1:8" ht="12" customHeight="1" thickBot="1" x14ac:dyDescent="0.2">
      <c r="A12" s="322" t="s">
        <v>13</v>
      </c>
      <c r="B12" s="252">
        <v>1800</v>
      </c>
      <c r="C12" s="252">
        <v>440</v>
      </c>
      <c r="D12" s="324">
        <v>19.600000000000001</v>
      </c>
      <c r="E12" s="325">
        <v>2270</v>
      </c>
      <c r="F12" s="326">
        <v>1840</v>
      </c>
      <c r="G12" s="327">
        <v>1860</v>
      </c>
      <c r="H12" s="15"/>
    </row>
    <row r="13" spans="1:8" ht="12" customHeight="1" thickBot="1" x14ac:dyDescent="0.2">
      <c r="A13" s="297" t="s">
        <v>85</v>
      </c>
      <c r="B13" s="246">
        <v>2010</v>
      </c>
      <c r="C13" s="246">
        <v>480</v>
      </c>
      <c r="D13" s="300">
        <v>19</v>
      </c>
      <c r="E13" s="304">
        <v>2510</v>
      </c>
      <c r="F13" s="302">
        <v>2030</v>
      </c>
      <c r="G13" s="303">
        <v>2080</v>
      </c>
      <c r="H13" s="15"/>
    </row>
    <row r="14" spans="1:8" ht="12" customHeight="1" thickBot="1" x14ac:dyDescent="0.2">
      <c r="A14" s="322" t="s">
        <v>8</v>
      </c>
      <c r="B14" s="252">
        <v>1930</v>
      </c>
      <c r="C14" s="252">
        <v>440</v>
      </c>
      <c r="D14" s="324">
        <v>18.3</v>
      </c>
      <c r="E14" s="325">
        <v>2410</v>
      </c>
      <c r="F14" s="326">
        <v>1940</v>
      </c>
      <c r="G14" s="327">
        <v>2020</v>
      </c>
      <c r="H14" s="15"/>
    </row>
    <row r="15" spans="1:8" ht="12" customHeight="1" thickBot="1" x14ac:dyDescent="0.2">
      <c r="A15" s="297" t="s">
        <v>9</v>
      </c>
      <c r="B15" s="246">
        <v>1990</v>
      </c>
      <c r="C15" s="246">
        <v>520</v>
      </c>
      <c r="D15" s="300">
        <v>20.5</v>
      </c>
      <c r="E15" s="304">
        <v>2540</v>
      </c>
      <c r="F15" s="302">
        <v>2060</v>
      </c>
      <c r="G15" s="303">
        <v>2090</v>
      </c>
      <c r="H15" s="15"/>
    </row>
    <row r="16" spans="1:8" ht="12" customHeight="1" thickBot="1" x14ac:dyDescent="0.2">
      <c r="A16" s="350" t="s">
        <v>42</v>
      </c>
      <c r="B16" s="343">
        <v>0.97</v>
      </c>
      <c r="C16" s="343">
        <v>0.85</v>
      </c>
      <c r="D16" s="351" t="s">
        <v>21</v>
      </c>
      <c r="E16" s="346">
        <v>0.95</v>
      </c>
      <c r="F16" s="347">
        <v>0.94</v>
      </c>
      <c r="G16" s="348">
        <v>0.97</v>
      </c>
      <c r="H16" s="15"/>
    </row>
    <row r="17" spans="1:8" ht="12.75" customHeight="1" x14ac:dyDescent="0.25">
      <c r="A17" s="37"/>
      <c r="B17" s="43"/>
      <c r="C17" s="37"/>
      <c r="D17" s="37"/>
      <c r="E17" s="37"/>
      <c r="F17" s="37"/>
      <c r="G17" s="57" t="s">
        <v>213</v>
      </c>
      <c r="H17" s="15"/>
    </row>
    <row r="18" spans="1:8" ht="26.25" customHeight="1" x14ac:dyDescent="0.15">
      <c r="A18" s="954" t="s">
        <v>67</v>
      </c>
      <c r="B18" s="954"/>
      <c r="C18" s="954"/>
      <c r="D18" s="954"/>
      <c r="E18" s="954"/>
      <c r="F18" s="954"/>
      <c r="G18" s="954"/>
      <c r="H18" s="15"/>
    </row>
    <row r="19" spans="1:8" ht="12.75" customHeight="1" x14ac:dyDescent="0.25">
      <c r="A19" s="569" t="s">
        <v>216</v>
      </c>
      <c r="B19" s="35"/>
      <c r="C19" s="35"/>
      <c r="D19" s="35"/>
      <c r="E19" s="35"/>
      <c r="F19" s="35"/>
      <c r="G19" s="37"/>
      <c r="H19" s="15"/>
    </row>
    <row r="20" spans="1:8" ht="24.75" customHeight="1" x14ac:dyDescent="0.25">
      <c r="A20" s="910" t="s">
        <v>332</v>
      </c>
      <c r="B20" s="918"/>
      <c r="C20" s="918"/>
      <c r="D20" s="918"/>
      <c r="E20" s="918"/>
      <c r="F20" s="918"/>
      <c r="G20" s="918"/>
      <c r="H20" s="15"/>
    </row>
    <row r="21" spans="1:8" ht="15.75" customHeight="1" x14ac:dyDescent="0.25">
      <c r="A21" s="365" t="s">
        <v>217</v>
      </c>
      <c r="B21" s="43"/>
      <c r="C21" s="37"/>
      <c r="D21" s="37"/>
      <c r="E21" s="37"/>
      <c r="F21" s="37"/>
      <c r="G21" s="37"/>
      <c r="H21" s="15"/>
    </row>
    <row r="22" spans="1:8" ht="12.75" customHeight="1" x14ac:dyDescent="0.15">
      <c r="H22" s="15"/>
    </row>
    <row r="23" spans="1:8" ht="12.75" customHeight="1" x14ac:dyDescent="0.15">
      <c r="H23" s="15"/>
    </row>
    <row r="24" spans="1:8" ht="12.75" customHeight="1" x14ac:dyDescent="0.15">
      <c r="H24" s="15"/>
    </row>
    <row r="25" spans="1:8" ht="12.75" customHeight="1" x14ac:dyDescent="0.15">
      <c r="H25" s="15"/>
    </row>
    <row r="26" spans="1:8" ht="12.75" customHeight="1" x14ac:dyDescent="0.15">
      <c r="H26" s="15"/>
    </row>
    <row r="27" spans="1:8" ht="12.75" customHeight="1" x14ac:dyDescent="0.15">
      <c r="H27" s="15"/>
    </row>
    <row r="28" spans="1:8" ht="12.75" customHeight="1" x14ac:dyDescent="0.15">
      <c r="H28" s="15"/>
    </row>
    <row r="29" spans="1:8" ht="12.75" customHeight="1" x14ac:dyDescent="0.15">
      <c r="H29" s="15"/>
    </row>
    <row r="30" spans="1:8" ht="12.75" customHeight="1" x14ac:dyDescent="0.15">
      <c r="H30" s="15"/>
    </row>
    <row r="31" spans="1:8" ht="12.75" customHeight="1" x14ac:dyDescent="0.15">
      <c r="H31" s="15"/>
    </row>
    <row r="32" spans="1:8" ht="12.75" customHeight="1" x14ac:dyDescent="0.15">
      <c r="H32" s="15"/>
    </row>
    <row r="33" spans="8:8" ht="12.75" customHeight="1" x14ac:dyDescent="0.15">
      <c r="H33" s="15"/>
    </row>
    <row r="34" spans="8:8" ht="12.75" customHeight="1" x14ac:dyDescent="0.15">
      <c r="H34" s="15"/>
    </row>
    <row r="35" spans="8:8" ht="12.75" customHeight="1" x14ac:dyDescent="0.15">
      <c r="H35" s="15"/>
    </row>
    <row r="36" spans="8:8" ht="12.75" customHeight="1" x14ac:dyDescent="0.15">
      <c r="H36" s="15"/>
    </row>
    <row r="37" spans="8:8" ht="12.75" customHeight="1" x14ac:dyDescent="0.15">
      <c r="H37" s="15"/>
    </row>
  </sheetData>
  <mergeCells count="8">
    <mergeCell ref="A20:G20"/>
    <mergeCell ref="A18:G18"/>
    <mergeCell ref="A3:A4"/>
    <mergeCell ref="B3:B4"/>
    <mergeCell ref="C3:D3"/>
    <mergeCell ref="E3:E4"/>
    <mergeCell ref="F3:F4"/>
    <mergeCell ref="G3:G4"/>
  </mergeCells>
  <pageMargins left="0.78740157499999996" right="0.78740157499999996" top="0.984251969" bottom="0.984251969" header="0.4921259845" footer="0.4921259845"/>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A7420-326D-4B35-871C-719B4D9E1610}">
  <sheetPr>
    <tabColor rgb="FFFF8D7E"/>
  </sheetPr>
  <dimension ref="A1:N21"/>
  <sheetViews>
    <sheetView zoomScaleNormal="100" workbookViewId="0"/>
  </sheetViews>
  <sheetFormatPr baseColWidth="10" defaultColWidth="11.42578125" defaultRowHeight="14.25" customHeight="1" x14ac:dyDescent="0.15"/>
  <cols>
    <col min="1" max="3" width="31" style="1" customWidth="1"/>
    <col min="4" max="4" width="7.7109375" style="1" customWidth="1"/>
    <col min="5" max="5" width="2.7109375" style="1" customWidth="1"/>
    <col min="6" max="6" width="24.5703125" style="11" bestFit="1" customWidth="1"/>
    <col min="7" max="10" width="9.28515625" style="1" customWidth="1"/>
    <col min="11" max="11" width="2.140625" style="1" customWidth="1"/>
    <col min="12" max="16384" width="11.42578125" style="1"/>
  </cols>
  <sheetData>
    <row r="1" spans="1:14" s="96" customFormat="1" ht="18.75" customHeight="1" x14ac:dyDescent="0.3">
      <c r="A1" s="491" t="s">
        <v>375</v>
      </c>
      <c r="B1" s="491"/>
      <c r="C1" s="491"/>
      <c r="D1" s="491"/>
      <c r="E1" s="100"/>
      <c r="F1" s="727"/>
    </row>
    <row r="2" spans="1:14" ht="14.25" customHeight="1" thickBot="1" x14ac:dyDescent="0.2"/>
    <row r="3" spans="1:14" ht="16.5" customHeight="1" thickBot="1" x14ac:dyDescent="0.2">
      <c r="F3" s="734"/>
      <c r="G3" s="754" t="s">
        <v>6</v>
      </c>
      <c r="H3" s="754" t="s">
        <v>5</v>
      </c>
      <c r="I3" s="754" t="s">
        <v>0</v>
      </c>
      <c r="J3" s="755" t="s">
        <v>7</v>
      </c>
      <c r="K3" s="729"/>
      <c r="L3" s="751" t="s">
        <v>314</v>
      </c>
      <c r="M3" s="751" t="s">
        <v>315</v>
      </c>
      <c r="N3" s="751"/>
    </row>
    <row r="4" spans="1:14" ht="16.5" customHeight="1" x14ac:dyDescent="0.15">
      <c r="F4" s="738" t="s">
        <v>401</v>
      </c>
      <c r="G4" s="739">
        <v>3670</v>
      </c>
      <c r="H4" s="739">
        <v>4570</v>
      </c>
      <c r="I4" s="739">
        <v>4800</v>
      </c>
      <c r="J4" s="740">
        <v>6060</v>
      </c>
      <c r="K4" s="730"/>
      <c r="L4" s="752">
        <v>1</v>
      </c>
      <c r="M4" s="753">
        <f>G4-J4</f>
        <v>-2390</v>
      </c>
      <c r="N4" s="752">
        <v>1600</v>
      </c>
    </row>
    <row r="5" spans="1:14" ht="16.5" customHeight="1" x14ac:dyDescent="0.15">
      <c r="F5" s="737" t="s">
        <v>402</v>
      </c>
      <c r="G5" s="741">
        <v>3890</v>
      </c>
      <c r="H5" s="741">
        <v>4910</v>
      </c>
      <c r="I5" s="741">
        <v>5160</v>
      </c>
      <c r="J5" s="742">
        <v>6550</v>
      </c>
      <c r="K5" s="730"/>
      <c r="L5" s="752">
        <v>2</v>
      </c>
      <c r="M5" s="753">
        <f t="shared" ref="M5:M11" si="0">G5-J5</f>
        <v>-2660</v>
      </c>
      <c r="N5" s="752">
        <v>1600</v>
      </c>
    </row>
    <row r="6" spans="1:14" ht="16.5" customHeight="1" x14ac:dyDescent="0.15">
      <c r="F6" s="743" t="s">
        <v>403</v>
      </c>
      <c r="G6" s="744">
        <v>2310</v>
      </c>
      <c r="H6" s="744">
        <v>2960</v>
      </c>
      <c r="I6" s="744">
        <v>3020</v>
      </c>
      <c r="J6" s="745">
        <v>3820</v>
      </c>
      <c r="K6" s="731"/>
      <c r="L6" s="752">
        <v>3</v>
      </c>
      <c r="M6" s="753">
        <f t="shared" si="0"/>
        <v>-1510</v>
      </c>
      <c r="N6" s="752">
        <v>1600</v>
      </c>
    </row>
    <row r="7" spans="1:14" ht="16.5" customHeight="1" thickBot="1" x14ac:dyDescent="0.2">
      <c r="F7" s="746" t="s">
        <v>404</v>
      </c>
      <c r="G7" s="747">
        <v>2430</v>
      </c>
      <c r="H7" s="747">
        <v>3210</v>
      </c>
      <c r="I7" s="747">
        <v>3220</v>
      </c>
      <c r="J7" s="748">
        <v>4030</v>
      </c>
      <c r="K7" s="731"/>
      <c r="L7" s="752">
        <v>4</v>
      </c>
      <c r="M7" s="753">
        <f t="shared" si="0"/>
        <v>-1600</v>
      </c>
      <c r="N7" s="752">
        <v>1600</v>
      </c>
    </row>
    <row r="8" spans="1:14" ht="16.5" customHeight="1" x14ac:dyDescent="0.15">
      <c r="F8" s="738" t="s">
        <v>405</v>
      </c>
      <c r="G8" s="749">
        <v>1870</v>
      </c>
      <c r="H8" s="749">
        <v>2400</v>
      </c>
      <c r="I8" s="749">
        <v>2610</v>
      </c>
      <c r="J8" s="750">
        <v>3700</v>
      </c>
      <c r="K8" s="731"/>
      <c r="L8" s="752">
        <v>5</v>
      </c>
      <c r="M8" s="753">
        <f t="shared" si="0"/>
        <v>-1830</v>
      </c>
      <c r="N8" s="752">
        <v>1600</v>
      </c>
    </row>
    <row r="9" spans="1:14" ht="16.5" customHeight="1" x14ac:dyDescent="0.15">
      <c r="F9" s="743" t="s">
        <v>406</v>
      </c>
      <c r="G9" s="744">
        <v>1970</v>
      </c>
      <c r="H9" s="744">
        <v>2800</v>
      </c>
      <c r="I9" s="744">
        <v>3090</v>
      </c>
      <c r="J9" s="745">
        <v>4660</v>
      </c>
      <c r="K9" s="731"/>
      <c r="L9" s="752">
        <v>6</v>
      </c>
      <c r="M9" s="753">
        <f t="shared" si="0"/>
        <v>-2690</v>
      </c>
      <c r="N9" s="752">
        <v>1600</v>
      </c>
    </row>
    <row r="10" spans="1:14" ht="16.5" customHeight="1" x14ac:dyDescent="0.15">
      <c r="F10" s="743" t="s">
        <v>407</v>
      </c>
      <c r="G10" s="744">
        <v>1730</v>
      </c>
      <c r="H10" s="744">
        <v>2020</v>
      </c>
      <c r="I10" s="744">
        <v>2300</v>
      </c>
      <c r="J10" s="745">
        <v>3370</v>
      </c>
      <c r="K10" s="731"/>
      <c r="L10" s="752">
        <v>7</v>
      </c>
      <c r="M10" s="753">
        <f t="shared" si="0"/>
        <v>-1640</v>
      </c>
      <c r="N10" s="752">
        <v>1600</v>
      </c>
    </row>
    <row r="11" spans="1:14" ht="16.5" customHeight="1" thickBot="1" x14ac:dyDescent="0.2">
      <c r="F11" s="746" t="s">
        <v>408</v>
      </c>
      <c r="G11" s="747">
        <v>1860</v>
      </c>
      <c r="H11" s="747">
        <v>2450</v>
      </c>
      <c r="I11" s="747">
        <v>2770</v>
      </c>
      <c r="J11" s="748">
        <v>4190</v>
      </c>
      <c r="K11" s="731"/>
      <c r="L11" s="752">
        <v>8</v>
      </c>
      <c r="M11" s="753">
        <f t="shared" si="0"/>
        <v>-2330</v>
      </c>
      <c r="N11" s="752">
        <v>1600</v>
      </c>
    </row>
    <row r="12" spans="1:14" ht="15.75" customHeight="1" x14ac:dyDescent="0.15">
      <c r="F12" s="728"/>
      <c r="G12" s="9"/>
      <c r="H12" s="9"/>
      <c r="I12" s="9"/>
      <c r="J12" s="9"/>
      <c r="K12" s="9"/>
      <c r="M12" s="9"/>
    </row>
    <row r="13" spans="1:14" ht="15.75" customHeight="1" x14ac:dyDescent="0.15">
      <c r="F13" s="728"/>
      <c r="G13" s="9"/>
      <c r="H13" s="9"/>
      <c r="I13" s="9"/>
      <c r="J13" s="9"/>
      <c r="K13" s="9"/>
      <c r="M13" s="9"/>
    </row>
    <row r="14" spans="1:14" ht="15.75" customHeight="1" x14ac:dyDescent="0.15"/>
    <row r="15" spans="1:14" ht="15.75" customHeight="1" x14ac:dyDescent="0.15"/>
    <row r="16" spans="1:14" ht="15.75" customHeight="1" x14ac:dyDescent="0.15">
      <c r="C16" s="3"/>
      <c r="D16" s="3"/>
    </row>
    <row r="17" spans="1:5" ht="15.75" customHeight="1" x14ac:dyDescent="0.25">
      <c r="C17" s="57" t="s">
        <v>213</v>
      </c>
      <c r="D17" s="3"/>
    </row>
    <row r="18" spans="1:5" ht="15.75" customHeight="1" x14ac:dyDescent="0.25">
      <c r="A18" s="563" t="s">
        <v>216</v>
      </c>
      <c r="B18" s="559"/>
      <c r="C18" s="559"/>
      <c r="D18" s="34"/>
      <c r="E18" s="34"/>
    </row>
    <row r="19" spans="1:5" ht="53.25" customHeight="1" x14ac:dyDescent="0.25">
      <c r="A19" s="1005" t="s">
        <v>317</v>
      </c>
      <c r="B19" s="1005"/>
      <c r="C19" s="1005"/>
      <c r="D19" s="732"/>
      <c r="E19" s="732"/>
    </row>
    <row r="20" spans="1:5" ht="27" customHeight="1" x14ac:dyDescent="0.25">
      <c r="A20" s="910" t="s">
        <v>336</v>
      </c>
      <c r="B20" s="910"/>
      <c r="C20" s="910"/>
      <c r="D20" s="40"/>
      <c r="E20" s="40"/>
    </row>
    <row r="21" spans="1:5" ht="14.25" customHeight="1" x14ac:dyDescent="0.25">
      <c r="A21" s="365" t="s">
        <v>217</v>
      </c>
      <c r="B21" s="559"/>
      <c r="C21" s="559"/>
      <c r="D21" s="34"/>
      <c r="E21" s="34"/>
    </row>
  </sheetData>
  <mergeCells count="2">
    <mergeCell ref="A19:C19"/>
    <mergeCell ref="A20:C20"/>
  </mergeCell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2">
    <tabColor rgb="FFFF8D7E"/>
  </sheetPr>
  <dimension ref="A1:I17"/>
  <sheetViews>
    <sheetView zoomScaleNormal="100" workbookViewId="0"/>
  </sheetViews>
  <sheetFormatPr baseColWidth="10" defaultColWidth="11.42578125" defaultRowHeight="9.75" x14ac:dyDescent="0.15"/>
  <cols>
    <col min="1" max="1" width="12.85546875" style="1" customWidth="1"/>
    <col min="2" max="2" width="7.140625" style="1" customWidth="1"/>
    <col min="3" max="3" width="12.140625" style="1" customWidth="1"/>
    <col min="4" max="5" width="6.42578125" style="1" customWidth="1"/>
    <col min="6" max="6" width="12.140625" style="1" customWidth="1"/>
    <col min="7" max="7" width="7.140625" style="1" customWidth="1"/>
    <col min="8" max="8" width="12.85546875" style="1" customWidth="1"/>
    <col min="9" max="9" width="3.5703125" style="1" customWidth="1"/>
    <col min="10" max="10" width="11.42578125" style="1" customWidth="1"/>
    <col min="11" max="16384" width="11.42578125" style="1"/>
  </cols>
  <sheetData>
    <row r="1" spans="1:9" s="96" customFormat="1" ht="15.75" x14ac:dyDescent="0.15">
      <c r="A1" s="543" t="s">
        <v>376</v>
      </c>
      <c r="B1" s="98"/>
      <c r="C1" s="98"/>
      <c r="D1" s="98"/>
      <c r="E1" s="98"/>
      <c r="F1" s="98"/>
      <c r="G1" s="98"/>
    </row>
    <row r="2" spans="1:9" ht="9" customHeight="1" x14ac:dyDescent="0.15">
      <c r="A2" s="55"/>
      <c r="B2" s="55"/>
      <c r="C2" s="55"/>
      <c r="D2" s="55"/>
      <c r="E2" s="55"/>
      <c r="F2" s="55"/>
      <c r="G2" s="55"/>
      <c r="H2" s="55"/>
      <c r="I2" s="55"/>
    </row>
    <row r="3" spans="1:9" ht="14.25" customHeight="1" x14ac:dyDescent="0.25">
      <c r="A3" s="1009">
        <v>2023</v>
      </c>
      <c r="B3" s="1009"/>
      <c r="C3" s="1009"/>
      <c r="D3" s="539"/>
      <c r="E3" s="539"/>
      <c r="F3" s="1009">
        <v>2024</v>
      </c>
      <c r="G3" s="1009"/>
      <c r="H3" s="1009"/>
      <c r="I3" s="55"/>
    </row>
    <row r="4" spans="1:9" ht="9" customHeight="1" x14ac:dyDescent="0.25">
      <c r="A4" s="539"/>
      <c r="B4" s="539"/>
      <c r="C4" s="539"/>
      <c r="D4" s="539"/>
      <c r="E4" s="539"/>
      <c r="F4" s="539"/>
      <c r="G4" s="539"/>
      <c r="H4" s="539"/>
      <c r="I4" s="55"/>
    </row>
    <row r="5" spans="1:9" ht="38.25" customHeight="1" x14ac:dyDescent="0.25">
      <c r="A5" s="539"/>
      <c r="B5" s="539"/>
      <c r="C5" s="539"/>
      <c r="D5" s="1010">
        <v>2.1000000000000001E-2</v>
      </c>
      <c r="E5" s="1010"/>
      <c r="F5" s="539"/>
      <c r="G5" s="539"/>
      <c r="H5" s="539"/>
      <c r="I5" s="55"/>
    </row>
    <row r="6" spans="1:9" ht="34.5" customHeight="1" x14ac:dyDescent="0.15">
      <c r="A6" s="1080">
        <v>2023</v>
      </c>
      <c r="B6" s="1081">
        <v>0.92500000000000004</v>
      </c>
      <c r="C6" s="1013" t="s">
        <v>177</v>
      </c>
      <c r="D6" s="1013"/>
      <c r="E6" s="1013"/>
      <c r="F6" s="1013"/>
      <c r="G6" s="1082">
        <v>0.91800000000000004</v>
      </c>
      <c r="H6" s="1080">
        <v>2024</v>
      </c>
      <c r="I6" s="55"/>
    </row>
    <row r="7" spans="1:9" ht="22.5" customHeight="1" x14ac:dyDescent="0.25">
      <c r="A7" s="1080"/>
      <c r="B7" s="1081"/>
      <c r="C7" s="1083">
        <v>3070</v>
      </c>
      <c r="D7" s="539"/>
      <c r="E7" s="541"/>
      <c r="F7" s="1083">
        <v>3160</v>
      </c>
      <c r="G7" s="1082"/>
      <c r="H7" s="1080"/>
      <c r="I7" s="55"/>
    </row>
    <row r="8" spans="1:9" ht="15.75" customHeight="1" x14ac:dyDescent="0.15">
      <c r="A8" s="1080"/>
      <c r="B8" s="1081"/>
      <c r="C8" s="1083"/>
      <c r="D8" s="1084">
        <v>0.03</v>
      </c>
      <c r="E8" s="1084"/>
      <c r="F8" s="1083"/>
      <c r="G8" s="1082"/>
      <c r="H8" s="1080"/>
      <c r="I8" s="55"/>
    </row>
    <row r="9" spans="1:9" ht="12.75" customHeight="1" x14ac:dyDescent="0.25">
      <c r="A9" s="1085">
        <v>3080</v>
      </c>
      <c r="B9" s="1086">
        <v>7.4999999999999997E-2</v>
      </c>
      <c r="C9" s="539"/>
      <c r="D9" s="539"/>
      <c r="E9" s="539"/>
      <c r="F9" s="539"/>
      <c r="G9" s="1087">
        <v>8.2000000000000003E-2</v>
      </c>
      <c r="H9" s="1085">
        <v>3140</v>
      </c>
      <c r="I9" s="55"/>
    </row>
    <row r="10" spans="1:9" ht="12.75" customHeight="1" x14ac:dyDescent="0.15">
      <c r="A10" s="1085"/>
      <c r="B10" s="1086"/>
      <c r="C10" s="88" t="s">
        <v>39</v>
      </c>
      <c r="D10" s="1089">
        <v>-7.6999999999999999E-2</v>
      </c>
      <c r="E10" s="1089"/>
      <c r="F10" s="88" t="s">
        <v>40</v>
      </c>
      <c r="G10" s="1087"/>
      <c r="H10" s="1085"/>
      <c r="I10" s="55"/>
    </row>
    <row r="11" spans="1:9" ht="22.5" customHeight="1" x14ac:dyDescent="0.15">
      <c r="A11" s="1085"/>
      <c r="B11" s="1086"/>
      <c r="C11" s="1090">
        <v>3200</v>
      </c>
      <c r="D11" s="1089"/>
      <c r="E11" s="1089"/>
      <c r="F11" s="1090">
        <v>2960</v>
      </c>
      <c r="G11" s="1087"/>
      <c r="H11" s="1085"/>
      <c r="I11" s="55"/>
    </row>
    <row r="12" spans="1:9" ht="12.75" customHeight="1" x14ac:dyDescent="0.15">
      <c r="A12" s="1085"/>
      <c r="B12" s="1086"/>
      <c r="C12" s="1090"/>
      <c r="D12" s="1089"/>
      <c r="E12" s="1089"/>
      <c r="F12" s="1090"/>
      <c r="G12" s="1087"/>
      <c r="H12" s="1085"/>
      <c r="I12" s="55"/>
    </row>
    <row r="13" spans="1:9" ht="35.25" customHeight="1" x14ac:dyDescent="0.25">
      <c r="A13" s="56"/>
      <c r="B13" s="56"/>
      <c r="C13" s="56"/>
      <c r="D13" s="56"/>
      <c r="E13" s="56"/>
      <c r="F13" s="56"/>
      <c r="G13" s="56"/>
      <c r="H13" s="57" t="s">
        <v>213</v>
      </c>
      <c r="I13" s="55"/>
    </row>
    <row r="14" spans="1:9" ht="20.25" customHeight="1" x14ac:dyDescent="0.15">
      <c r="A14" s="1088" t="s">
        <v>274</v>
      </c>
      <c r="B14" s="1088"/>
      <c r="C14" s="1088"/>
      <c r="D14" s="1088"/>
      <c r="E14" s="1088"/>
      <c r="F14" s="1088"/>
      <c r="G14" s="1088"/>
      <c r="H14" s="1088"/>
    </row>
    <row r="15" spans="1:9" ht="122.25" customHeight="1" x14ac:dyDescent="0.15">
      <c r="A15" s="1018" t="s">
        <v>275</v>
      </c>
      <c r="B15" s="1018"/>
      <c r="C15" s="1018"/>
      <c r="D15" s="1018"/>
      <c r="E15" s="1018"/>
      <c r="F15" s="1018"/>
      <c r="G15" s="1018"/>
      <c r="H15" s="1018"/>
    </row>
    <row r="16" spans="1:9" ht="29.25" customHeight="1" x14ac:dyDescent="0.15">
      <c r="A16" s="1019" t="s">
        <v>337</v>
      </c>
      <c r="B16" s="1020"/>
      <c r="C16" s="1020"/>
      <c r="D16" s="1020"/>
      <c r="E16" s="1020"/>
      <c r="F16" s="1020"/>
      <c r="G16" s="1020"/>
      <c r="H16" s="1020"/>
    </row>
    <row r="17" spans="1:8" ht="13.5" customHeight="1" x14ac:dyDescent="0.25">
      <c r="A17" s="365" t="s">
        <v>217</v>
      </c>
      <c r="B17" s="58"/>
      <c r="C17" s="58"/>
      <c r="D17" s="58"/>
      <c r="E17" s="58"/>
      <c r="F17" s="58"/>
      <c r="G17" s="58"/>
      <c r="H17" s="58"/>
    </row>
  </sheetData>
  <mergeCells count="21">
    <mergeCell ref="A16:H16"/>
    <mergeCell ref="A9:A12"/>
    <mergeCell ref="B9:B12"/>
    <mergeCell ref="G9:G12"/>
    <mergeCell ref="A14:H14"/>
    <mergeCell ref="A15:H15"/>
    <mergeCell ref="H9:H12"/>
    <mergeCell ref="D10:E12"/>
    <mergeCell ref="C11:C12"/>
    <mergeCell ref="F11:F12"/>
    <mergeCell ref="A3:C3"/>
    <mergeCell ref="F3:H3"/>
    <mergeCell ref="D5:E5"/>
    <mergeCell ref="A6:A8"/>
    <mergeCell ref="B6:B8"/>
    <mergeCell ref="C6:F6"/>
    <mergeCell ref="G6:G8"/>
    <mergeCell ref="H6:H8"/>
    <mergeCell ref="C7:C8"/>
    <mergeCell ref="F7:F8"/>
    <mergeCell ref="D8:E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27</vt:i4>
      </vt:variant>
      <vt:variant>
        <vt:lpstr>Plages nommées</vt:lpstr>
      </vt:variant>
      <vt:variant>
        <vt:i4>3</vt:i4>
      </vt:variant>
    </vt:vector>
  </HeadingPairs>
  <TitlesOfParts>
    <vt:vector size="30" baseType="lpstr">
      <vt:lpstr>Table des matières</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lpstr>7.21</vt:lpstr>
      <vt:lpstr>7.22</vt:lpstr>
      <vt:lpstr>7.23</vt:lpstr>
      <vt:lpstr>7.24</vt:lpstr>
      <vt:lpstr>7.25</vt:lpstr>
      <vt:lpstr>7.26</vt:lpstr>
      <vt:lpstr>'7.1'!Zone_d_impression</vt:lpstr>
      <vt:lpstr>'7.10'!Zone_d_impression</vt:lpstr>
      <vt:lpstr>'7.2'!Zone_d_impression</vt:lpstr>
    </vt:vector>
  </TitlesOfParts>
  <Company>MEN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bsn 2017-2018 ; bilan social national 2017-2018 - Enseignement scolaire</dc:title>
  <dc:creator>MENJ-DEPP;Ministère de l'éducation nationale et de la Jeunesse, Direction de l'évaluation, de la prospective et de la performance</dc:creator>
  <cp:lastModifiedBy>MELANIE DREGOIR</cp:lastModifiedBy>
  <cp:lastPrinted>2022-04-12T09:33:29Z</cp:lastPrinted>
  <dcterms:created xsi:type="dcterms:W3CDTF">2014-01-08T09:31:52Z</dcterms:created>
  <dcterms:modified xsi:type="dcterms:W3CDTF">2026-10-08T13:49:02Z</dcterms:modified>
</cp:coreProperties>
</file>