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6608" windowHeight="9432" tabRatio="1000" firstSheet="1" activeTab="1"/>
  </bookViews>
  <sheets>
    <sheet name="Feuil1" sheetId="14" state="hidden" r:id="rId1"/>
    <sheet name="NI_EE2019_carte1" sheetId="2" r:id="rId2"/>
    <sheet name="NI_EE2019_graphique2" sheetId="3" r:id="rId3"/>
    <sheet name="NI_EE2019_graphique3" sheetId="4" r:id="rId4"/>
    <sheet name="NI_EE2019_graphique4" sheetId="5" r:id="rId5"/>
    <sheet name="NI_EE2019_graphique5" sheetId="7" r:id="rId6"/>
    <sheet name="NI_EE2019_graphique6" sheetId="6" r:id="rId7"/>
    <sheet name="NI_EE2019_graphique7" sheetId="8" r:id="rId8"/>
    <sheet name="NI_EE2019_graphique8" sheetId="13" r:id="rId9"/>
    <sheet name="NI_EE2019_carte9" sheetId="15" r:id="rId10"/>
    <sheet name="NI_EE2019_carte10" sheetId="17" r:id="rId11"/>
    <sheet name="NI_EE2019_graphique11" sheetId="16" r:id="rId12"/>
  </sheets>
  <calcPr calcId="145621"/>
</workbook>
</file>

<file path=xl/calcChain.xml><?xml version="1.0" encoding="utf-8"?>
<calcChain xmlns="http://schemas.openxmlformats.org/spreadsheetml/2006/main">
  <c r="H14" i="14" l="1"/>
  <c r="H12" i="14"/>
  <c r="H11" i="14"/>
  <c r="H13" i="14" s="1"/>
  <c r="G9" i="14"/>
  <c r="H9" i="14" s="1"/>
  <c r="I10" i="14" s="1"/>
  <c r="H8" i="14"/>
  <c r="H10" i="14" s="1"/>
  <c r="G8" i="14"/>
  <c r="H6" i="14"/>
  <c r="H5" i="14"/>
  <c r="H7" i="14" s="1"/>
  <c r="G4" i="14"/>
  <c r="F4" i="14"/>
  <c r="E4" i="14"/>
  <c r="D4" i="14"/>
  <c r="C4" i="14"/>
  <c r="B4" i="14"/>
  <c r="A4" i="14"/>
  <c r="H3" i="14"/>
  <c r="I4" i="14" s="1"/>
  <c r="H2" i="14"/>
  <c r="H4" i="14" s="1"/>
  <c r="F38" i="13" l="1"/>
  <c r="F37" i="13"/>
  <c r="F36" i="13"/>
  <c r="F35" i="13"/>
  <c r="F34" i="13"/>
  <c r="F17" i="4" l="1"/>
  <c r="F9" i="4"/>
  <c r="F7" i="4"/>
  <c r="F5" i="4"/>
  <c r="E7" i="4"/>
  <c r="E5" i="4"/>
</calcChain>
</file>

<file path=xl/sharedStrings.xml><?xml version="1.0" encoding="utf-8"?>
<sst xmlns="http://schemas.openxmlformats.org/spreadsheetml/2006/main" count="364" uniqueCount="276">
  <si>
    <t>Premier degré</t>
  </si>
  <si>
    <t xml:space="preserve">L’état de l’École 2019 © DEPP </t>
  </si>
  <si>
    <r>
      <rPr>
        <b/>
        <sz val="9"/>
        <rFont val="Arial"/>
        <family val="2"/>
      </rPr>
      <t>2018p</t>
    </r>
    <r>
      <rPr>
        <sz val="9"/>
        <rFont val="Arial"/>
        <family val="2"/>
      </rPr>
      <t xml:space="preserve"> : données provisoires.</t>
    </r>
  </si>
  <si>
    <r>
      <rPr>
        <b/>
        <sz val="9"/>
        <rFont val="Arial"/>
        <family val="2"/>
      </rPr>
      <t>Champ :</t>
    </r>
    <r>
      <rPr>
        <sz val="9"/>
        <rFont val="Arial"/>
        <family val="2"/>
      </rPr>
      <t xml:space="preserve"> France métropolitaine + DOM.</t>
    </r>
  </si>
  <si>
    <r>
      <rPr>
        <b/>
        <sz val="9"/>
        <rFont val="Arial"/>
        <family val="2"/>
      </rPr>
      <t>Source :</t>
    </r>
    <r>
      <rPr>
        <sz val="9"/>
        <rFont val="Arial"/>
        <family val="2"/>
      </rPr>
      <t xml:space="preserve"> MENJ-MESRI-DEPP, Compte de l'éducation.</t>
    </r>
  </si>
  <si>
    <t>Dépense moyenne par élève</t>
  </si>
  <si>
    <t>Dépense moyenne pour un élève du 1er degré</t>
  </si>
  <si>
    <t>Dépense moyenne pour un élève du 2nd degré</t>
  </si>
  <si>
    <t>Dépense moyenne pour un élève du supérieur</t>
  </si>
  <si>
    <t>2018p</t>
  </si>
  <si>
    <t>Source: RERS 3.2 &amp; 4.2</t>
  </si>
  <si>
    <t>Corse</t>
  </si>
  <si>
    <t>Martinique</t>
  </si>
  <si>
    <t>Guyane</t>
  </si>
  <si>
    <t>Guadeloupe</t>
  </si>
  <si>
    <t>Mayotte</t>
  </si>
  <si>
    <t>Limoges</t>
  </si>
  <si>
    <t>Besançon</t>
  </si>
  <si>
    <t>Clermont-Ferrand</t>
  </si>
  <si>
    <t>La Réunion</t>
  </si>
  <si>
    <t>Reims</t>
  </si>
  <si>
    <t>Caen</t>
  </si>
  <si>
    <t>Dijon</t>
  </si>
  <si>
    <t>Poitiers</t>
  </si>
  <si>
    <t>Paris</t>
  </si>
  <si>
    <t>Strasbourg</t>
  </si>
  <si>
    <t>Rouen</t>
  </si>
  <si>
    <t>Nice</t>
  </si>
  <si>
    <t>Amiens</t>
  </si>
  <si>
    <t>Nancy-Metz</t>
  </si>
  <si>
    <t>Orléans-Tours</t>
  </si>
  <si>
    <t>Montpellier</t>
  </si>
  <si>
    <t>Toulouse</t>
  </si>
  <si>
    <t>Aix-Marseille</t>
  </si>
  <si>
    <t>Bordeaux</t>
  </si>
  <si>
    <t>Rennes</t>
  </si>
  <si>
    <t>Grenoble</t>
  </si>
  <si>
    <t>Lyon</t>
  </si>
  <si>
    <t>Nantes</t>
  </si>
  <si>
    <t>Lille</t>
  </si>
  <si>
    <t>Créteil</t>
  </si>
  <si>
    <t>Versailles</t>
  </si>
  <si>
    <t>► Champ : France métropolitaine + DOM, Public + Privé, MEN.</t>
  </si>
  <si>
    <t>Effectifs 2018-2019</t>
  </si>
  <si>
    <t>Part des femmes</t>
  </si>
  <si>
    <t>Enseignement</t>
  </si>
  <si>
    <r>
      <t>1</t>
    </r>
    <r>
      <rPr>
        <vertAlign val="superscript"/>
        <sz val="10"/>
        <rFont val="Arial"/>
        <family val="2"/>
      </rPr>
      <t>er</t>
    </r>
    <r>
      <rPr>
        <sz val="10"/>
        <rFont val="Arial"/>
        <family val="2"/>
      </rPr>
      <t xml:space="preserve"> degré</t>
    </r>
  </si>
  <si>
    <r>
      <t>2</t>
    </r>
    <r>
      <rPr>
        <vertAlign val="superscript"/>
        <sz val="10"/>
        <rFont val="Arial"/>
        <family val="2"/>
      </rPr>
      <t>nd</t>
    </r>
    <r>
      <rPr>
        <sz val="10"/>
        <rFont val="Arial"/>
        <family val="2"/>
      </rPr>
      <t xml:space="preserve"> degré</t>
    </r>
  </si>
  <si>
    <t>Autres missions (non-enseignement)</t>
  </si>
  <si>
    <t>Soutien à l'enseignement</t>
  </si>
  <si>
    <t>Animation pédagogique</t>
  </si>
  <si>
    <t>Assistance éducative</t>
  </si>
  <si>
    <r>
      <t xml:space="preserve">Éducation </t>
    </r>
    <r>
      <rPr>
        <vertAlign val="superscript"/>
        <sz val="10"/>
        <rFont val="Arial"/>
        <family val="2"/>
      </rPr>
      <t>2</t>
    </r>
  </si>
  <si>
    <r>
      <t xml:space="preserve">Direction </t>
    </r>
    <r>
      <rPr>
        <vertAlign val="superscript"/>
        <sz val="10"/>
        <rFont val="Arial"/>
        <family val="2"/>
      </rPr>
      <t>3</t>
    </r>
  </si>
  <si>
    <t>Inspection</t>
  </si>
  <si>
    <t>Administration, logistique, santé et social</t>
  </si>
  <si>
    <t>Ensemble des personnels</t>
  </si>
  <si>
    <r>
      <rPr>
        <i/>
        <sz val="8"/>
        <rFont val="Arial"/>
        <family val="2"/>
      </rPr>
      <t xml:space="preserve">L’état de l’École </t>
    </r>
    <r>
      <rPr>
        <sz val="8"/>
        <rFont val="Arial"/>
        <family val="2"/>
      </rPr>
      <t xml:space="preserve">2019©DEPP </t>
    </r>
  </si>
  <si>
    <r>
      <rPr>
        <b/>
        <sz val="10"/>
        <rFont val="Arial"/>
        <family val="2"/>
      </rPr>
      <t>1.</t>
    </r>
    <r>
      <rPr>
        <sz val="10"/>
        <rFont val="Arial"/>
        <family val="2"/>
      </rPr>
      <t xml:space="preserve"> Uniquement enseignants du secteur privé sous contrat, ceux du secteur privé hors contrats ne sont pas payés par le ministère en charge de l'éducation nationale.</t>
    </r>
  </si>
  <si>
    <r>
      <rPr>
        <b/>
        <sz val="10"/>
        <rFont val="Arial"/>
        <family val="2"/>
      </rPr>
      <t>2.</t>
    </r>
    <r>
      <rPr>
        <sz val="10"/>
        <rFont val="Arial"/>
        <family val="2"/>
      </rPr>
      <t xml:space="preserve"> Organisation de la vie quotidienne de l'établissement, animation éducative, développement psychologique.</t>
    </r>
  </si>
  <si>
    <r>
      <rPr>
        <b/>
        <sz val="10"/>
        <rFont val="Arial"/>
        <family val="2"/>
      </rPr>
      <t>3.</t>
    </r>
    <r>
      <rPr>
        <sz val="10"/>
        <rFont val="Arial"/>
        <family val="2"/>
      </rPr>
      <t xml:space="preserve"> Y compris directeur d'écoles entièrement déchargés d'enseignement du secteur public.</t>
    </r>
  </si>
  <si>
    <r>
      <rPr>
        <b/>
        <sz val="10"/>
        <rFont val="Arial"/>
        <family val="2"/>
      </rPr>
      <t>4.</t>
    </r>
    <r>
      <rPr>
        <sz val="10"/>
        <rFont val="Arial"/>
        <family val="2"/>
      </rPr>
      <t xml:space="preserve"> Agents en congé longue durée ou en congé de formation professionnelle.</t>
    </r>
  </si>
  <si>
    <r>
      <t>Note :</t>
    </r>
    <r>
      <rPr>
        <sz val="10"/>
        <rFont val="Arial"/>
        <family val="2"/>
      </rPr>
      <t xml:space="preserve"> parmi les personnels scolaires rémunérés par le MEN figurent les personnels en STS et en CPGE.</t>
    </r>
  </si>
  <si>
    <r>
      <t xml:space="preserve">Champ : </t>
    </r>
    <r>
      <rPr>
        <sz val="9"/>
        <rFont val="Arial"/>
        <family val="2"/>
      </rPr>
      <t>France métropolitaine + DOM (hors Mayotte pour le privé), ensemble des agents payés par l'Éducation nationale, en activité au 30 novembre 2018.</t>
    </r>
  </si>
  <si>
    <r>
      <rPr>
        <b/>
        <sz val="9"/>
        <rFont val="Arial"/>
        <family val="2"/>
      </rPr>
      <t>Source :</t>
    </r>
    <r>
      <rPr>
        <sz val="9"/>
        <rFont val="Arial"/>
        <family val="2"/>
      </rPr>
      <t xml:space="preserve"> MENJ-MESRI-DEPP, base statistique des agents (BSA) 2018.</t>
    </r>
  </si>
  <si>
    <t>Enseignement - Secteur public</t>
  </si>
  <si>
    <t>Enseignement - Secteur privé</t>
  </si>
  <si>
    <t>Cl. matern.</t>
  </si>
  <si>
    <t>CP-CM2</t>
  </si>
  <si>
    <t>Lecture - En 2017, le nombre moyen d'élèves par classe est de 24,3 élèves en préélémentaire et de 23,3 en élémentaire.</t>
  </si>
  <si>
    <t>► Champ : France métropolitaine + DOM y compris Mayotte à partir de 2011.</t>
  </si>
  <si>
    <t>source : RERS 2.2 [3]</t>
  </si>
  <si>
    <t>Public + privé</t>
  </si>
  <si>
    <t>Formation en collège (1)</t>
  </si>
  <si>
    <t>Formation pro en lycée</t>
  </si>
  <si>
    <t>Formation GT en lycée</t>
  </si>
  <si>
    <t>F. métro</t>
  </si>
  <si>
    <t>FM + DOM</t>
  </si>
  <si>
    <t>source : RERS 2.5 [1]</t>
  </si>
  <si>
    <t>[FM+DOM à partir de 1995]</t>
  </si>
  <si>
    <t>►Champ : France métropolitaine + DOM, Public + Privé, MENJ.</t>
  </si>
  <si>
    <t>(1) hors Segpa</t>
  </si>
  <si>
    <t>Total</t>
  </si>
  <si>
    <t>Italie</t>
  </si>
  <si>
    <t>Belgique</t>
  </si>
  <si>
    <t xml:space="preserve">Suède </t>
  </si>
  <si>
    <t>Finlande</t>
  </si>
  <si>
    <t>Espagne</t>
  </si>
  <si>
    <t>Moyenne OCDE</t>
  </si>
  <si>
    <t>États-Unis</t>
  </si>
  <si>
    <t>Allemagne</t>
  </si>
  <si>
    <t>Japon</t>
  </si>
  <si>
    <t>Pays-Bas</t>
  </si>
  <si>
    <t>Royaume-Uni</t>
  </si>
  <si>
    <t>France</t>
  </si>
  <si>
    <t>Second degré</t>
  </si>
  <si>
    <r>
      <rPr>
        <i/>
        <sz val="8"/>
        <rFont val="Arial"/>
        <family val="2"/>
      </rPr>
      <t>L’état de l’École</t>
    </r>
    <r>
      <rPr>
        <sz val="8"/>
        <rFont val="Arial"/>
        <family val="2"/>
      </rPr>
      <t xml:space="preserve"> 2019 © DEPP </t>
    </r>
  </si>
  <si>
    <r>
      <rPr>
        <b/>
        <sz val="9"/>
        <rFont val="Arial"/>
        <family val="2"/>
      </rPr>
      <t>p</t>
    </r>
    <r>
      <rPr>
        <sz val="9"/>
        <rFont val="Arial"/>
        <family val="2"/>
      </rPr>
      <t xml:space="preserve"> : données provisoires. Pour la session 2019, les chiffres ont été établis à partir des résultats provisoires du baccalauréat 2019.</t>
    </r>
  </si>
  <si>
    <r>
      <rPr>
        <b/>
        <sz val="9"/>
        <rFont val="Arial"/>
        <family val="2"/>
      </rPr>
      <t>Champ :</t>
    </r>
    <r>
      <rPr>
        <sz val="9"/>
        <rFont val="Arial"/>
        <family val="2"/>
      </rPr>
      <t xml:space="preserve"> France métropolitaine jusqu'en 2000, France métropolitaine + DOM hors Mayotte à partir de 2001.</t>
    </r>
  </si>
  <si>
    <r>
      <rPr>
        <b/>
        <sz val="9"/>
        <rFont val="Arial"/>
        <family val="2"/>
      </rPr>
      <t>Sources :</t>
    </r>
    <r>
      <rPr>
        <sz val="9"/>
        <rFont val="Arial"/>
        <family val="2"/>
      </rPr>
      <t xml:space="preserve"> MENJ-MESRI-DEPP ; ministère en charge de l'agriculture ; Insee.</t>
    </r>
  </si>
  <si>
    <t>Bacheliers généraux</t>
  </si>
  <si>
    <t>Bacheliers technologiques</t>
  </si>
  <si>
    <t>Bacheliers professionnels</t>
  </si>
  <si>
    <t>Ensemble</t>
  </si>
  <si>
    <t>France métropolitaine</t>
  </si>
  <si>
    <t>France métropolitaine + Dom</t>
  </si>
  <si>
    <t>2017p</t>
  </si>
  <si>
    <t>2019p</t>
  </si>
  <si>
    <t>Note : Série calculée à partir de la session 2001 en utilisant les estimations démographiques de l'Insee basées sur les enquêtes annuelles de recensement. Les données sont définitives jusqu'en 2016, provisoires ensuite. Pour la session 2019, les chiffres ont été établis à partir des résultats provisoires du baccalauréat 2019.</t>
  </si>
  <si>
    <t>Carte 1 : Répartition des effectifs des élèves dans les académies en 2018</t>
  </si>
  <si>
    <t>Graphique 2 : Évolution de la dépense moyenne par élève depuis 1980</t>
  </si>
  <si>
    <t>premier degré</t>
  </si>
  <si>
    <t>collège</t>
  </si>
  <si>
    <t>lycée GT</t>
  </si>
  <si>
    <t>lycée pro avec agri</t>
  </si>
  <si>
    <t>santé</t>
  </si>
  <si>
    <t>agri</t>
  </si>
  <si>
    <t>apprentis</t>
  </si>
  <si>
    <t xml:space="preserve">Total </t>
  </si>
  <si>
    <t>EE2019</t>
  </si>
  <si>
    <t>EE2018</t>
  </si>
  <si>
    <t>second dégré 2019</t>
  </si>
  <si>
    <t>second dégré 2018</t>
  </si>
  <si>
    <t>RERS2019</t>
  </si>
  <si>
    <t>RERS2018</t>
  </si>
  <si>
    <t>ENC2019</t>
  </si>
  <si>
    <t>Graphique 3 :  Les personnels de l'enseignement scolaire selon les missions en 2018</t>
  </si>
  <si>
    <t>Graphique 4 :  Évolution du nombre moyen d'élèves par classe dans le premier degré</t>
  </si>
  <si>
    <t>Corée</t>
  </si>
  <si>
    <t>EAG 2019/ Tableau D2.2</t>
  </si>
  <si>
    <r>
      <rPr>
        <i/>
        <sz val="8"/>
        <rFont val="Arial"/>
        <family val="2"/>
      </rPr>
      <t xml:space="preserve">L’état de l’École </t>
    </r>
    <r>
      <rPr>
        <sz val="8"/>
        <rFont val="Arial"/>
        <family val="2"/>
      </rPr>
      <t xml:space="preserve">2019 © DEPP </t>
    </r>
  </si>
  <si>
    <r>
      <rPr>
        <b/>
        <sz val="9"/>
        <rFont val="Arial"/>
        <family val="2"/>
      </rPr>
      <t xml:space="preserve">Avertissement : </t>
    </r>
    <r>
      <rPr>
        <sz val="9"/>
        <rFont val="Arial"/>
        <family val="2"/>
      </rPr>
      <t xml:space="preserve">en raison de problèmes techniques qui se sont répercutés sur l'ensemble des sites d’accueil de la JDC lors des passations, l’année 2018 marque une rupture de série par rapport aux années antérieures. </t>
    </r>
  </si>
  <si>
    <r>
      <rPr>
        <b/>
        <sz val="9"/>
        <rFont val="Arial"/>
        <family val="2"/>
      </rPr>
      <t xml:space="preserve">Champ : </t>
    </r>
    <r>
      <rPr>
        <sz val="9"/>
        <rFont val="Arial"/>
        <family val="2"/>
      </rPr>
      <t>France métropolitaine + DOM.</t>
    </r>
  </si>
  <si>
    <r>
      <rPr>
        <b/>
        <sz val="9"/>
        <rFont val="Arial"/>
        <family val="2"/>
      </rPr>
      <t>Sources :</t>
    </r>
    <r>
      <rPr>
        <sz val="9"/>
        <rFont val="Arial"/>
        <family val="2"/>
      </rPr>
      <t xml:space="preserve"> ministère des Armées - DSNJ ; MENJ-MESRI-DEPP.</t>
    </r>
  </si>
  <si>
    <t>Données</t>
  </si>
  <si>
    <t>Dépt</t>
  </si>
  <si>
    <t>Nom</t>
  </si>
  <si>
    <t>% jeunes en difficultés de lecture</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</si>
  <si>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</si>
  <si>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</si>
  <si>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</si>
  <si>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</si>
  <si>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</si>
  <si>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</si>
  <si>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</si>
  <si>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</si>
  <si>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</si>
  <si>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</si>
  <si>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</si>
  <si>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</si>
  <si>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</si>
  <si>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</si>
  <si>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</si>
  <si>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</si>
  <si>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</si>
  <si>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</si>
  <si>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</si>
  <si>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</si>
  <si>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</si>
  <si>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</si>
  <si>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</si>
  <si>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</si>
  <si>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</si>
  <si>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</si>
  <si>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</si>
  <si>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</si>
  <si>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</si>
  <si>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</si>
  <si>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</si>
  <si>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</si>
  <si>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</si>
  <si>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</si>
  <si>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</si>
  <si>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</si>
  <si>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</si>
  <si>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</si>
  <si>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</si>
  <si>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</si>
  <si>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</si>
  <si>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</si>
  <si>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</si>
  <si>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</si>
  <si>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</si>
  <si>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</si>
  <si>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</si>
  <si>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</si>
  <si>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</si>
  <si>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</si>
  <si>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</si>
  <si>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</si>
  <si>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</si>
  <si>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</si>
  <si>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</si>
  <si>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</si>
  <si>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</si>
  <si>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</si>
  <si>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</si>
  <si>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</si>
  <si>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</si>
  <si>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</si>
  <si>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</si>
  <si>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</si>
  <si>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</si>
  <si>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</si>
  <si>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</si>
  <si>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</si>
  <si>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</si>
  <si>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</si>
  <si>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</si>
  <si>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</si>
  <si>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</si>
  <si>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</si>
  <si>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</si>
  <si>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</si>
  <si>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</si>
  <si>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</si>
  <si>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</si>
  <si>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</si>
  <si>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</si>
  <si>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</si>
  <si>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</si>
  <si>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</si>
  <si>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</si>
  <si>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</si>
  <si>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Seine-Maritime</t>
  </si>
  <si>
    <t>Seine-et-Marne</t>
  </si>
  <si>
    <t>Yvelines</t>
  </si>
  <si>
    <t>Deux-Sèvres</t>
  </si>
  <si>
    <t>Somme</t>
  </si>
  <si>
    <t>Tarn</t>
  </si>
  <si>
    <t>Tarn-et-Garonne</t>
  </si>
  <si>
    <t>Var</t>
  </si>
  <si>
    <t>Vaucluse</t>
  </si>
  <si>
    <t>Vendée</t>
  </si>
  <si>
    <t>Vienne</t>
  </si>
  <si>
    <t>Haute-Vienne</t>
  </si>
  <si>
    <t>Vosges</t>
  </si>
  <si>
    <t>Yonne</t>
  </si>
  <si>
    <t>TerritoiredeBelfort</t>
  </si>
  <si>
    <t>Essonne</t>
  </si>
  <si>
    <t>Hauts-de-Seine</t>
  </si>
  <si>
    <t>Seine-Saint-Denis</t>
  </si>
  <si>
    <t>Val-de-Marne</t>
  </si>
  <si>
    <t>Val-d'Oise</t>
  </si>
  <si>
    <t>GUADELOUPE</t>
  </si>
  <si>
    <t>MARTINIQUE</t>
  </si>
  <si>
    <t>GUYANE</t>
  </si>
  <si>
    <t>LA RÉUNION</t>
  </si>
  <si>
    <t>MAYOTTE</t>
  </si>
  <si>
    <t>Ensemble France + DOM</t>
  </si>
  <si>
    <t>Baccalauréat</t>
  </si>
  <si>
    <t>Bac +2</t>
  </si>
  <si>
    <t>Bac +3, Bac +5, Bac +8</t>
  </si>
  <si>
    <t>CAP, BEP ou équivalent</t>
  </si>
  <si>
    <t>Aucun diplôme</t>
  </si>
  <si>
    <t>Brevet seul</t>
  </si>
  <si>
    <t>Diplôme du supérieur</t>
  </si>
  <si>
    <t>CAP, BEP, baccalauréat</t>
  </si>
  <si>
    <t>Aucun diplôme, brevet (DNB)</t>
  </si>
  <si>
    <t xml:space="preserve">L’état de l’École 2019©DEPP </t>
  </si>
  <si>
    <r>
      <rPr>
        <b/>
        <sz val="9"/>
        <rFont val="Arial"/>
        <family val="2"/>
      </rPr>
      <t>Champ :</t>
    </r>
    <r>
      <rPr>
        <sz val="9"/>
        <rFont val="Arial"/>
        <family val="2"/>
      </rPr>
      <t xml:space="preserve"> France métropolitaine + DOM, public et privé sous contrat</t>
    </r>
  </si>
  <si>
    <t>Voie</t>
  </si>
  <si>
    <t>Académie</t>
  </si>
  <si>
    <t>Général et technologique</t>
  </si>
  <si>
    <t>Professionnel</t>
  </si>
  <si>
    <t>Toutes voies</t>
  </si>
  <si>
    <t>Graphique 11 : Les diplômes des sortants du système éducatif en 2016</t>
  </si>
  <si>
    <t>Carte 9 – Répartition des jeunes en difficulté de lecture selon le département en 2018</t>
  </si>
  <si>
    <t>Graphique 8 : Proportion de bacheliers dans une génération (1980-2019)</t>
  </si>
  <si>
    <t>Graphique 6 :  Évolution du nombre moyen d'élèves par classe dans le second degré</t>
  </si>
  <si>
    <t>Aucune affectation (congés de longue durée ou congés de formation professionnelle)</t>
  </si>
  <si>
    <t>Graphique 5 :  Comparaison internationale : 1 enseignant pour 19,5 élèves en élémentaire en France - Rentrée scolaire 2016-2017</t>
  </si>
  <si>
    <t>Graphique 7 :  Comparaison internationale : 1 enseignant pour 13,0 élèves dans le secondaire en France - Rentrée scolaire 2016-2017</t>
  </si>
  <si>
    <t>Carte 10 : Espérance d'obtenir le baccalauréat pour un élève de sixième en 2018</t>
  </si>
  <si>
    <r>
      <t>Lecture :</t>
    </r>
    <r>
      <rPr>
        <sz val="9"/>
        <rFont val="Arial"/>
        <family val="2"/>
      </rPr>
      <t xml:space="preserve"> dans l'académie de Montpellier, l'espérance d'obtenir le bac pour un élève de sixième est de 71,2 % si il rencontre tout au long de son parcours scolaire les conditions scolaires que connaissaient les jeunes en 2018 dans l'académie de Montpellier.</t>
    </r>
  </si>
  <si>
    <r>
      <rPr>
        <b/>
        <sz val="9"/>
        <rFont val="Arial"/>
        <family val="2"/>
      </rPr>
      <t>Source :</t>
    </r>
    <r>
      <rPr>
        <sz val="9"/>
        <rFont val="Arial"/>
        <family val="2"/>
      </rPr>
      <t xml:space="preserve"> MENJ-MESRI-DEPP, Système d’information Ocean, Scolarité, Sifa ; ministère en charge de l'agriculture.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</si>
</sst>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_-;\-* #,##0.00\ _€_-;_-* &quot;-&quot;??\ _€_-;_-@_-"/>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quot;   &quot;"/>
    <numFmt numFmtId="171" formatCode="#,##0.0&quot;   &quot;"/>
    <numFmt numFmtId="172" formatCode="_-* #,##0\ _€_-;\-* #,##0\ _€_-;_-* &quot;-&quot;??\ _€_-;_-@_-"/>
    <numFmt numFmtId="173" formatCode="0.0%"/>
    <numFmt numFmtId="174" formatCode="0.0&quot; %&quot;"/>
  </numFmts>
  <fonts count="82"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b/>
      <sz val="11"/>
      <name val="Arial"/>
      <family val="2"/>
    </font>
    <font>
      <sz val="10"/>
      <name val="Arial"/>
      <family val="2"/>
    </font>
    <font>
      <sz val="8"/>
      <name val="Arial"/>
      <family val="2"/>
    </font>
    <font>
      <b/>
      <sz val="9"/>
      <name val="Arial"/>
      <family val="2"/>
    </font>
    <font>
      <sz val="9"/>
      <name val="Arial"/>
      <family val="2"/>
    </font>
    <font>
      <b/>
      <sz val="10"/>
      <color indexed="10"/>
      <name val="Arial"/>
      <family val="2"/>
    </font>
    <font>
      <b/>
      <sz val="8"/>
      <color indexed="12"/>
      <name val="Arial"/>
      <family val="2"/>
    </font>
    <font>
      <i/>
      <sz val="8"/>
      <name val="Arial"/>
      <family val="2"/>
    </font>
    <font>
      <b/>
      <sz val="8"/>
      <name val="Arial"/>
      <family val="2"/>
    </font>
    <font>
      <b/>
      <sz val="12"/>
      <name val="Arial"/>
      <family val="2"/>
    </font>
    <font>
      <b/>
      <sz val="10"/>
      <name val="Arial"/>
      <family val="2"/>
    </font>
    <font>
      <sz val="10"/>
      <name val="MS Sans Serif"/>
      <family val="2"/>
    </font>
    <font>
      <sz val="8"/>
      <color indexed="8"/>
      <name val="Arial"/>
      <family val="2"/>
    </font>
    <font>
      <b/>
      <sz val="18"/>
      <color indexed="56"/>
      <name val="Cambria"/>
      <family val="2"/>
    </font>
    <font>
      <i/>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0"/>
      <color theme="10"/>
      <name val="Arial"/>
      <family val="2"/>
    </font>
    <font>
      <u/>
      <sz val="11"/>
      <color theme="10"/>
      <name val="Calibri"/>
      <family val="2"/>
      <scheme val="minor"/>
    </font>
    <font>
      <b/>
      <sz val="10"/>
      <color theme="0"/>
      <name val="Arial"/>
      <family val="2"/>
    </font>
    <font>
      <sz val="8"/>
      <color rgb="FF000000"/>
      <name val="Arial"/>
      <family val="2"/>
    </font>
    <font>
      <sz val="11"/>
      <color theme="1"/>
      <name val="Arial"/>
      <family val="2"/>
    </font>
    <font>
      <b/>
      <sz val="9"/>
      <color theme="1"/>
      <name val="Arial"/>
      <family val="2"/>
    </font>
    <font>
      <b/>
      <sz val="10"/>
      <color theme="1"/>
      <name val="Arial"/>
      <family val="2"/>
    </font>
    <font>
      <sz val="8"/>
      <color theme="1"/>
      <name val="Arial"/>
      <family val="2"/>
    </font>
    <font>
      <b/>
      <sz val="9"/>
      <color theme="0"/>
      <name val="Arial"/>
      <family val="2"/>
    </font>
    <font>
      <b/>
      <i/>
      <sz val="10"/>
      <color theme="0"/>
      <name val="Arial"/>
      <family val="2"/>
    </font>
    <font>
      <b/>
      <i/>
      <sz val="10"/>
      <name val="Arial"/>
      <family val="2"/>
    </font>
    <font>
      <vertAlign val="superscript"/>
      <sz val="10"/>
      <name val="Arial"/>
      <family val="2"/>
    </font>
    <font>
      <sz val="8"/>
      <name val="Cambria"/>
      <family val="2"/>
      <scheme val="major"/>
    </font>
    <font>
      <sz val="10"/>
      <name val="Cambria"/>
      <family val="2"/>
      <scheme val="major"/>
    </font>
    <font>
      <sz val="7"/>
      <name val="Cambria"/>
      <family val="2"/>
      <scheme val="major"/>
    </font>
    <font>
      <sz val="8"/>
      <color indexed="10"/>
      <name val="Cambria"/>
      <family val="2"/>
      <scheme val="major"/>
    </font>
    <font>
      <b/>
      <sz val="8"/>
      <name val="Cambria"/>
      <family val="2"/>
      <scheme val="major"/>
    </font>
    <font>
      <sz val="8"/>
      <color theme="1"/>
      <name val="Cambria"/>
      <family val="2"/>
      <scheme val="major"/>
    </font>
    <font>
      <b/>
      <u/>
      <sz val="10"/>
      <color indexed="10"/>
      <name val="Cambria"/>
      <family val="2"/>
      <scheme val="major"/>
    </font>
    <font>
      <sz val="11"/>
      <color indexed="9"/>
      <name val="Calibri"/>
      <family val="2"/>
    </font>
    <font>
      <b/>
      <sz val="10"/>
      <name val="Cambria"/>
      <family val="2"/>
      <scheme val="major"/>
    </font>
    <font>
      <b/>
      <sz val="12"/>
      <name val="Cambria"/>
      <family val="2"/>
      <scheme val="major"/>
    </font>
    <font>
      <b/>
      <sz val="12"/>
      <color indexed="8"/>
      <name val="Arial"/>
      <family val="2"/>
    </font>
    <font>
      <b/>
      <sz val="10"/>
      <color rgb="FFFF0000"/>
      <name val="Arial"/>
      <family val="2"/>
    </font>
    <font>
      <sz val="10"/>
      <color indexed="63"/>
      <name val="Arial"/>
      <family val="2"/>
    </font>
    <font>
      <b/>
      <sz val="11"/>
      <color rgb="FFFF0000"/>
      <name val="Arial"/>
      <family val="2"/>
    </font>
    <font>
      <sz val="10"/>
      <color rgb="FFFF0000"/>
      <name val="Arial"/>
      <family val="2"/>
    </font>
    <font>
      <b/>
      <sz val="8"/>
      <color indexed="8"/>
      <name val="Arial"/>
      <family val="2"/>
    </font>
    <font>
      <b/>
      <sz val="8"/>
      <color rgb="FFCC0099"/>
      <name val="Arial"/>
      <family val="2"/>
    </font>
    <font>
      <b/>
      <sz val="12"/>
      <color theme="1"/>
      <name val="Calibri"/>
      <family val="2"/>
      <scheme val="minor"/>
    </font>
    <font>
      <b/>
      <sz val="8"/>
      <name val="Calibri"/>
      <family val="2"/>
      <scheme val="minor"/>
    </font>
    <font>
      <b/>
      <u/>
      <sz val="10"/>
      <name val="Cambria"/>
      <family val="2"/>
      <scheme val="major"/>
    </font>
    <font>
      <sz val="11"/>
      <color theme="0"/>
      <name val="Calibri"/>
      <family val="2"/>
      <scheme val="minor"/>
    </font>
    <font>
      <sz val="10"/>
      <color theme="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10"/>
      </patternFill>
    </fill>
    <fill>
      <patternFill patternType="solid">
        <fgColor theme="0"/>
        <bgColor theme="5"/>
      </patternFill>
    </fill>
  </fills>
  <borders count="6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bottom/>
      <diagonal/>
    </border>
    <border>
      <left style="thin">
        <color theme="0"/>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theme="1" tint="0.499984740745262"/>
      </left>
      <right/>
      <top style="thin">
        <color theme="1" tint="0.499984740745262"/>
      </top>
      <bottom style="thin">
        <color indexed="64"/>
      </bottom>
      <diagonal/>
    </border>
    <border>
      <left style="thin">
        <color auto="1"/>
      </left>
      <right style="thin">
        <color auto="1"/>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top style="thin">
        <color indexed="64"/>
      </top>
      <bottom/>
      <diagonal/>
    </border>
    <border>
      <left/>
      <right style="thin">
        <color indexed="64"/>
      </right>
      <top style="thin">
        <color indexed="64"/>
      </top>
      <bottom/>
      <diagonal/>
    </border>
    <border>
      <left/>
      <right style="thin">
        <color theme="0"/>
      </right>
      <top style="dotted">
        <color theme="1" tint="0.499984740745262"/>
      </top>
      <bottom/>
      <diagonal/>
    </border>
    <border>
      <left style="thin">
        <color theme="0"/>
      </left>
      <right/>
      <top style="dotted">
        <color theme="1" tint="0.499984740745262"/>
      </top>
      <bottom style="thin">
        <color theme="0"/>
      </bottom>
      <diagonal/>
    </border>
    <border>
      <left style="thin">
        <color auto="1"/>
      </left>
      <right style="thin">
        <color auto="1"/>
      </right>
      <top style="dotted">
        <color theme="1" tint="0.499984740745262"/>
      </top>
      <bottom style="thin">
        <color theme="0"/>
      </bottom>
      <diagonal/>
    </border>
    <border>
      <left/>
      <right style="thin">
        <color indexed="64"/>
      </right>
      <top style="dotted">
        <color theme="1" tint="0.499984740745262"/>
      </top>
      <bottom style="thin">
        <color theme="0"/>
      </bottom>
      <diagonal/>
    </border>
    <border>
      <left/>
      <right style="thin">
        <color indexed="64"/>
      </right>
      <top/>
      <bottom/>
      <diagonal/>
    </border>
    <border>
      <left/>
      <right style="thin">
        <color theme="0"/>
      </right>
      <top style="dashDotDot">
        <color theme="0" tint="-0.24994659260841701"/>
      </top>
      <bottom/>
      <diagonal/>
    </border>
    <border>
      <left style="thin">
        <color auto="1"/>
      </left>
      <right style="thin">
        <color auto="1"/>
      </right>
      <top style="dashDotDot">
        <color theme="0" tint="-0.24994659260841701"/>
      </top>
      <bottom style="thin">
        <color theme="0"/>
      </bottom>
      <diagonal/>
    </border>
    <border>
      <left/>
      <right style="thin">
        <color indexed="64"/>
      </right>
      <top style="dashDotDot">
        <color theme="0" tint="-0.24994659260841701"/>
      </top>
      <bottom style="thin">
        <color theme="0"/>
      </bottom>
      <diagonal/>
    </border>
    <border>
      <left style="thin">
        <color theme="1" tint="0.499984740745262"/>
      </left>
      <right/>
      <top style="thin">
        <color indexed="64"/>
      </top>
      <bottom style="hair">
        <color theme="1" tint="0.499984740745262"/>
      </bottom>
      <diagonal/>
    </border>
    <border>
      <left style="thin">
        <color theme="0"/>
      </left>
      <right/>
      <top style="thin">
        <color indexed="64"/>
      </top>
      <bottom style="hair">
        <color theme="1" tint="0.499984740745262"/>
      </bottom>
      <diagonal/>
    </border>
    <border>
      <left style="thin">
        <color auto="1"/>
      </left>
      <right style="thin">
        <color auto="1"/>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style="thin">
        <color theme="1" tint="0.499984740745262"/>
      </left>
      <right/>
      <top/>
      <bottom/>
      <diagonal/>
    </border>
    <border>
      <left style="thin">
        <color auto="1"/>
      </left>
      <right style="thin">
        <color auto="1"/>
      </right>
      <top/>
      <bottom style="thin">
        <color theme="0"/>
      </bottom>
      <diagonal/>
    </border>
    <border>
      <left/>
      <right style="thin">
        <color indexed="64"/>
      </right>
      <top/>
      <bottom style="thin">
        <color theme="0"/>
      </bottom>
      <diagonal/>
    </border>
    <border>
      <left style="thin">
        <color theme="1" tint="0.499984740745262"/>
      </left>
      <right/>
      <top style="thin">
        <color theme="0"/>
      </top>
      <bottom/>
      <diagonal/>
    </border>
    <border>
      <left/>
      <right/>
      <top style="thin">
        <color theme="0"/>
      </top>
      <bottom/>
      <diagonal/>
    </border>
    <border>
      <left style="thin">
        <color theme="0"/>
      </left>
      <right/>
      <top style="thin">
        <color indexed="64"/>
      </top>
      <bottom style="thin">
        <color indexed="64"/>
      </bottom>
      <diagonal/>
    </border>
    <border>
      <left style="thin">
        <color indexed="64"/>
      </left>
      <right/>
      <top/>
      <bottom style="thin">
        <color indexed="64"/>
      </bottom>
      <diagonal/>
    </border>
    <border>
      <left style="thin">
        <color theme="0"/>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ck">
        <color indexed="64"/>
      </bottom>
      <diagonal/>
    </border>
  </borders>
  <cellStyleXfs count="9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6" fillId="16" borderId="1"/>
    <xf numFmtId="0" fontId="22" fillId="17" borderId="2" applyNumberFormat="0" applyAlignment="0" applyProtection="0"/>
    <xf numFmtId="0" fontId="6" fillId="0" borderId="3"/>
    <xf numFmtId="0" fontId="23" fillId="18" borderId="5" applyNumberFormat="0" applyAlignment="0" applyProtection="0"/>
    <xf numFmtId="0" fontId="24" fillId="19" borderId="0">
      <alignment horizontal="center"/>
    </xf>
    <xf numFmtId="0" fontId="25" fillId="19" borderId="0">
      <alignment horizontal="center" vertical="center"/>
    </xf>
    <xf numFmtId="0" fontId="5" fillId="20" borderId="0">
      <alignment horizontal="center" wrapText="1"/>
    </xf>
    <xf numFmtId="0" fontId="10" fillId="19" borderId="0">
      <alignment horizontal="center"/>
    </xf>
    <xf numFmtId="166" fontId="26" fillId="0" borderId="0" applyFont="0" applyFill="0" applyBorder="0" applyAlignment="0" applyProtection="0"/>
    <xf numFmtId="167" fontId="5" fillId="0" borderId="0" applyFont="0" applyFill="0" applyBorder="0" applyAlignment="0" applyProtection="0"/>
    <xf numFmtId="167" fontId="26"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16"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4" fillId="20" borderId="0">
      <alignment horizontal="center"/>
    </xf>
    <xf numFmtId="0" fontId="6" fillId="19" borderId="10">
      <alignment wrapText="1"/>
    </xf>
    <xf numFmtId="0" fontId="37" fillId="19" borderId="11"/>
    <xf numFmtId="0" fontId="37" fillId="19" borderId="12"/>
    <xf numFmtId="0" fontId="6" fillId="19" borderId="13">
      <alignment horizontal="center" wrapText="1"/>
    </xf>
    <xf numFmtId="0" fontId="38" fillId="0" borderId="0" applyNumberFormat="0" applyFill="0" applyBorder="0" applyAlignment="0" applyProtection="0">
      <alignment vertical="top"/>
      <protection locked="0"/>
    </xf>
    <xf numFmtId="0" fontId="49" fillId="0" borderId="0" applyNumberFormat="0" applyFill="0" applyBorder="0" applyAlignment="0" applyProtection="0"/>
    <xf numFmtId="0" fontId="39" fillId="0" borderId="4" applyNumberFormat="0" applyFill="0" applyAlignment="0" applyProtection="0"/>
    <xf numFmtId="0" fontId="5" fillId="0" borderId="0" applyFont="0" applyFill="0" applyBorder="0" applyAlignment="0" applyProtection="0"/>
    <xf numFmtId="0" fontId="40" fillId="24" borderId="0" applyNumberFormat="0" applyBorder="0" applyAlignment="0" applyProtection="0"/>
    <xf numFmtId="0" fontId="41" fillId="0" borderId="0"/>
    <xf numFmtId="0" fontId="1" fillId="0" borderId="0"/>
    <xf numFmtId="0" fontId="1" fillId="0" borderId="0"/>
    <xf numFmtId="0" fontId="1" fillId="0" borderId="0"/>
    <xf numFmtId="0" fontId="5" fillId="0" borderId="0"/>
    <xf numFmtId="0" fontId="5" fillId="0" borderId="0"/>
    <xf numFmtId="0" fontId="19" fillId="0" borderId="0"/>
    <xf numFmtId="0" fontId="1" fillId="0" borderId="0"/>
    <xf numFmtId="0" fontId="15" fillId="0" borderId="0"/>
    <xf numFmtId="0" fontId="15" fillId="0" borderId="0"/>
    <xf numFmtId="0" fontId="5" fillId="21" borderId="6" applyNumberFormat="0" applyFont="0" applyAlignment="0" applyProtection="0"/>
    <xf numFmtId="0" fontId="42" fillId="17"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5" fillId="0" borderId="0" applyNumberFormat="0" applyFont="0" applyFill="0" applyBorder="0" applyAlignment="0" applyProtection="0"/>
    <xf numFmtId="0" fontId="6" fillId="19" borderId="3"/>
    <xf numFmtId="0" fontId="25" fillId="19" borderId="0">
      <alignment horizontal="right"/>
    </xf>
    <xf numFmtId="0" fontId="43" fillId="25" borderId="0">
      <alignment horizontal="center"/>
    </xf>
    <xf numFmtId="0" fontId="44" fillId="20" borderId="0"/>
    <xf numFmtId="0" fontId="45" fillId="23" borderId="15">
      <alignment horizontal="left" vertical="top" wrapText="1"/>
    </xf>
    <xf numFmtId="0" fontId="45" fillId="23" borderId="16">
      <alignment horizontal="left" vertical="top"/>
    </xf>
    <xf numFmtId="37" fontId="46" fillId="0" borderId="0"/>
    <xf numFmtId="0" fontId="24" fillId="19" borderId="0">
      <alignment horizontal="center"/>
    </xf>
    <xf numFmtId="0" fontId="17" fillId="0" borderId="0" applyNumberFormat="0" applyFill="0" applyBorder="0" applyAlignment="0" applyProtection="0"/>
    <xf numFmtId="0" fontId="12" fillId="19" borderId="0"/>
    <xf numFmtId="0" fontId="47" fillId="0" borderId="0" applyNumberFormat="0" applyFill="0" applyBorder="0" applyAlignment="0" applyProtection="0"/>
    <xf numFmtId="0" fontId="15" fillId="0" borderId="0"/>
    <xf numFmtId="0" fontId="15" fillId="0" borderId="0"/>
    <xf numFmtId="0" fontId="67" fillId="31" borderId="0" applyNumberFormat="0" applyBorder="0" applyAlignment="0" applyProtection="0"/>
    <xf numFmtId="0" fontId="5" fillId="0" borderId="0"/>
    <xf numFmtId="0" fontId="48" fillId="0" borderId="0" applyNumberFormat="0" applyFill="0" applyBorder="0">
      <protection locked="0"/>
    </xf>
    <xf numFmtId="0" fontId="5" fillId="0" borderId="0"/>
    <xf numFmtId="0" fontId="3" fillId="0" borderId="0"/>
  </cellStyleXfs>
  <cellXfs count="276">
    <xf numFmtId="0" fontId="0" fillId="0" borderId="0" xfId="0"/>
    <xf numFmtId="0" fontId="5" fillId="0" borderId="0" xfId="0" applyFont="1"/>
    <xf numFmtId="0" fontId="6" fillId="0" borderId="0" xfId="0" applyFont="1" applyAlignment="1">
      <alignment horizontal="right"/>
    </xf>
    <xf numFmtId="0" fontId="7" fillId="0" borderId="0" xfId="0" applyFont="1"/>
    <xf numFmtId="0" fontId="6" fillId="0" borderId="0" xfId="0" applyFont="1"/>
    <xf numFmtId="0" fontId="6" fillId="0" borderId="0" xfId="0" applyFont="1" applyFill="1" applyBorder="1"/>
    <xf numFmtId="0" fontId="5" fillId="0" borderId="0" xfId="0" applyFont="1" applyAlignment="1">
      <alignment horizontal="right"/>
    </xf>
    <xf numFmtId="0" fontId="11" fillId="0" borderId="0" xfId="0" applyFont="1" applyAlignment="1">
      <alignment horizontal="right"/>
    </xf>
    <xf numFmtId="0" fontId="8" fillId="0" borderId="0" xfId="0" quotePrefix="1" applyFont="1" applyBorder="1" applyAlignment="1">
      <alignment horizontal="left" vertical="center"/>
    </xf>
    <xf numFmtId="0" fontId="8" fillId="0" borderId="0" xfId="0" applyFont="1" applyAlignment="1">
      <alignment vertical="center"/>
    </xf>
    <xf numFmtId="0" fontId="5" fillId="0" borderId="0" xfId="0" applyFont="1" applyAlignment="1"/>
    <xf numFmtId="0" fontId="8" fillId="0" borderId="0" xfId="0" applyFont="1" applyAlignment="1">
      <alignment horizontal="left" vertical="center"/>
    </xf>
    <xf numFmtId="0" fontId="8" fillId="0" borderId="19" xfId="0" applyFont="1" applyBorder="1" applyAlignment="1">
      <alignment horizontal="centerContinuous" vertical="center" wrapText="1"/>
    </xf>
    <xf numFmtId="0" fontId="8" fillId="0" borderId="20" xfId="0" applyFont="1" applyBorder="1" applyAlignment="1">
      <alignment horizontal="centerContinuous" vertical="center" wrapText="1"/>
    </xf>
    <xf numFmtId="0" fontId="8" fillId="0" borderId="21" xfId="0" applyFont="1" applyBorder="1" applyAlignment="1">
      <alignment horizontal="centerContinuous" vertical="center" wrapText="1"/>
    </xf>
    <xf numFmtId="0" fontId="5" fillId="0" borderId="22" xfId="0" applyFont="1" applyBorder="1" applyAlignment="1">
      <alignment horizontal="center"/>
    </xf>
    <xf numFmtId="170" fontId="5" fillId="0" borderId="22" xfId="0" applyNumberFormat="1" applyFont="1" applyFill="1" applyBorder="1"/>
    <xf numFmtId="170" fontId="5" fillId="0" borderId="11" xfId="0" applyNumberFormat="1" applyFont="1" applyFill="1" applyBorder="1"/>
    <xf numFmtId="170" fontId="5" fillId="0" borderId="23" xfId="0" applyNumberFormat="1" applyFont="1" applyFill="1" applyBorder="1"/>
    <xf numFmtId="0" fontId="5" fillId="0" borderId="11" xfId="0" applyFont="1" applyBorder="1" applyAlignment="1">
      <alignment horizontal="center"/>
    </xf>
    <xf numFmtId="170" fontId="5" fillId="0" borderId="11" xfId="0" applyNumberFormat="1" applyFont="1" applyBorder="1"/>
    <xf numFmtId="170" fontId="5" fillId="0" borderId="24" xfId="0" applyNumberFormat="1" applyFont="1" applyBorder="1"/>
    <xf numFmtId="170" fontId="5" fillId="0" borderId="23" xfId="0" applyNumberFormat="1" applyFont="1" applyBorder="1"/>
    <xf numFmtId="0" fontId="5" fillId="0" borderId="13" xfId="0" applyFont="1" applyBorder="1" applyAlignment="1">
      <alignment horizontal="center"/>
    </xf>
    <xf numFmtId="170" fontId="5" fillId="0" borderId="13" xfId="0" applyNumberFormat="1" applyFont="1" applyFill="1" applyBorder="1"/>
    <xf numFmtId="170" fontId="5" fillId="0" borderId="13" xfId="0" applyNumberFormat="1" applyFont="1" applyBorder="1"/>
    <xf numFmtId="170" fontId="5" fillId="0" borderId="25" xfId="0" applyNumberFormat="1" applyFont="1" applyBorder="1"/>
    <xf numFmtId="0" fontId="52" fillId="0" borderId="0" xfId="0" applyFont="1"/>
    <xf numFmtId="0" fontId="53" fillId="0" borderId="0" xfId="0" applyFont="1"/>
    <xf numFmtId="0" fontId="54" fillId="0" borderId="0" xfId="0" applyFont="1"/>
    <xf numFmtId="0" fontId="12" fillId="0" borderId="0" xfId="65" applyFont="1" applyAlignment="1"/>
    <xf numFmtId="0" fontId="4" fillId="0" borderId="0" xfId="0" quotePrefix="1" applyFont="1" applyAlignment="1">
      <alignment vertical="center"/>
    </xf>
    <xf numFmtId="0" fontId="13" fillId="0" borderId="0" xfId="0" applyFont="1" applyAlignment="1">
      <alignment vertical="center"/>
    </xf>
    <xf numFmtId="0" fontId="13" fillId="0" borderId="0" xfId="0" applyFont="1" applyAlignment="1"/>
    <xf numFmtId="165" fontId="5" fillId="0" borderId="0" xfId="0" applyNumberFormat="1" applyFont="1"/>
    <xf numFmtId="0" fontId="56" fillId="28" borderId="26" xfId="0" applyFont="1" applyFill="1" applyBorder="1" applyAlignment="1">
      <alignment horizontal="center" vertical="center"/>
    </xf>
    <xf numFmtId="0" fontId="50" fillId="28" borderId="27" xfId="0" applyFont="1" applyFill="1" applyBorder="1" applyAlignment="1">
      <alignment horizontal="center" vertical="center" wrapText="1"/>
    </xf>
    <xf numFmtId="0" fontId="57" fillId="28" borderId="28" xfId="0" applyFont="1" applyFill="1" applyBorder="1" applyAlignment="1">
      <alignment horizontal="center" vertical="center" wrapText="1"/>
    </xf>
    <xf numFmtId="0" fontId="14" fillId="22" borderId="29" xfId="0" applyFont="1" applyFill="1" applyBorder="1" applyAlignment="1">
      <alignment vertical="center"/>
    </xf>
    <xf numFmtId="0" fontId="5" fillId="22" borderId="30" xfId="0" applyFont="1" applyFill="1" applyBorder="1" applyAlignment="1">
      <alignment horizontal="center" vertical="center"/>
    </xf>
    <xf numFmtId="170" fontId="14" fillId="27" borderId="11" xfId="0" applyNumberFormat="1" applyFont="1" applyFill="1" applyBorder="1" applyAlignment="1">
      <alignment horizontal="right" vertical="center"/>
    </xf>
    <xf numFmtId="171" fontId="58" fillId="27" borderId="31" xfId="0" applyNumberFormat="1" applyFont="1" applyFill="1" applyBorder="1" applyAlignment="1">
      <alignment horizontal="right" vertical="center"/>
    </xf>
    <xf numFmtId="171" fontId="5" fillId="29" borderId="33" xfId="0" applyNumberFormat="1" applyFont="1" applyFill="1" applyBorder="1" applyAlignment="1">
      <alignment horizontal="center" vertical="center"/>
    </xf>
    <xf numFmtId="170" fontId="5" fillId="29" borderId="34" xfId="0" applyNumberFormat="1" applyFont="1" applyFill="1" applyBorder="1" applyAlignment="1">
      <alignment horizontal="right" vertical="center"/>
    </xf>
    <xf numFmtId="171" fontId="18" fillId="29" borderId="35" xfId="0" applyNumberFormat="1" applyFont="1" applyFill="1" applyBorder="1" applyAlignment="1">
      <alignment horizontal="right" vertical="center"/>
    </xf>
    <xf numFmtId="171" fontId="5" fillId="29" borderId="18" xfId="0" applyNumberFormat="1" applyFont="1" applyFill="1" applyBorder="1" applyAlignment="1">
      <alignment horizontal="center" vertical="center"/>
    </xf>
    <xf numFmtId="170" fontId="5" fillId="29" borderId="11" xfId="0" applyNumberFormat="1" applyFont="1" applyFill="1" applyBorder="1" applyAlignment="1">
      <alignment horizontal="right" vertical="center"/>
    </xf>
    <xf numFmtId="171" fontId="18" fillId="29" borderId="36" xfId="0" applyNumberFormat="1" applyFont="1" applyFill="1" applyBorder="1" applyAlignment="1">
      <alignment horizontal="right" vertical="center"/>
    </xf>
    <xf numFmtId="170" fontId="5" fillId="29" borderId="38" xfId="0" applyNumberFormat="1" applyFont="1" applyFill="1" applyBorder="1" applyAlignment="1">
      <alignment horizontal="right" vertical="center"/>
    </xf>
    <xf numFmtId="171" fontId="18" fillId="29" borderId="39" xfId="0" applyNumberFormat="1" applyFont="1" applyFill="1" applyBorder="1" applyAlignment="1">
      <alignment horizontal="right" vertical="center"/>
    </xf>
    <xf numFmtId="0" fontId="14" fillId="22" borderId="40" xfId="0" applyFont="1" applyFill="1" applyBorder="1" applyAlignment="1">
      <alignment vertical="center"/>
    </xf>
    <xf numFmtId="0" fontId="5" fillId="22" borderId="41" xfId="0" applyFont="1" applyFill="1" applyBorder="1" applyAlignment="1">
      <alignment horizontal="center" vertical="center"/>
    </xf>
    <xf numFmtId="170" fontId="14" fillId="27" borderId="42" xfId="0" applyNumberFormat="1" applyFont="1" applyFill="1" applyBorder="1" applyAlignment="1">
      <alignment horizontal="right" vertical="center"/>
    </xf>
    <xf numFmtId="171" fontId="58" fillId="27" borderId="43" xfId="0" applyNumberFormat="1" applyFont="1" applyFill="1" applyBorder="1" applyAlignment="1">
      <alignment horizontal="right" vertical="center"/>
    </xf>
    <xf numFmtId="170" fontId="5" fillId="29" borderId="45" xfId="0" applyNumberFormat="1" applyFont="1" applyFill="1" applyBorder="1" applyAlignment="1">
      <alignment horizontal="right" vertical="center"/>
    </xf>
    <xf numFmtId="171" fontId="18" fillId="29" borderId="46" xfId="0" applyNumberFormat="1" applyFont="1" applyFill="1" applyBorder="1" applyAlignment="1">
      <alignment horizontal="right" vertical="center"/>
    </xf>
    <xf numFmtId="0" fontId="14" fillId="22" borderId="16" xfId="0" applyFont="1" applyFill="1" applyBorder="1" applyAlignment="1">
      <alignment vertical="center"/>
    </xf>
    <xf numFmtId="0" fontId="5" fillId="22" borderId="49" xfId="0" applyFont="1" applyFill="1" applyBorder="1" applyAlignment="1">
      <alignment horizontal="center" vertical="center"/>
    </xf>
    <xf numFmtId="170" fontId="14" fillId="22" borderId="3" xfId="0" applyNumberFormat="1" applyFont="1" applyFill="1" applyBorder="1" applyAlignment="1">
      <alignment horizontal="right" vertical="center"/>
    </xf>
    <xf numFmtId="171" fontId="58" fillId="22" borderId="15" xfId="0" applyNumberFormat="1" applyFont="1" applyFill="1" applyBorder="1" applyAlignment="1">
      <alignment horizontal="right" vertical="center"/>
    </xf>
    <xf numFmtId="0" fontId="14" fillId="22" borderId="50" xfId="0" applyFont="1" applyFill="1" applyBorder="1" applyAlignment="1">
      <alignment vertical="center"/>
    </xf>
    <xf numFmtId="0" fontId="5" fillId="22" borderId="51" xfId="0" applyFont="1" applyFill="1" applyBorder="1" applyAlignment="1">
      <alignment horizontal="center" vertical="center"/>
    </xf>
    <xf numFmtId="170" fontId="14" fillId="27" borderId="13" xfId="0" applyNumberFormat="1" applyFont="1" applyFill="1" applyBorder="1" applyAlignment="1">
      <alignment horizontal="right" vertical="center"/>
    </xf>
    <xf numFmtId="171" fontId="58" fillId="27" borderId="52" xfId="0" applyNumberFormat="1" applyFont="1" applyFill="1" applyBorder="1" applyAlignment="1">
      <alignment horizontal="right" vertical="center"/>
    </xf>
    <xf numFmtId="165" fontId="6" fillId="0" borderId="0" xfId="0" applyNumberFormat="1" applyFont="1" applyAlignment="1">
      <alignment horizontal="right" vertical="center"/>
    </xf>
    <xf numFmtId="0" fontId="5" fillId="0" borderId="0" xfId="60" applyFont="1" applyFill="1" applyAlignment="1">
      <alignment vertical="center"/>
    </xf>
    <xf numFmtId="0" fontId="14" fillId="0" borderId="0" xfId="0" applyFont="1" applyAlignment="1">
      <alignment vertical="center"/>
    </xf>
    <xf numFmtId="0" fontId="15" fillId="0" borderId="0" xfId="68"/>
    <xf numFmtId="0" fontId="12" fillId="0" borderId="0" xfId="68" applyFont="1" applyAlignment="1">
      <alignment horizontal="left"/>
    </xf>
    <xf numFmtId="0" fontId="6" fillId="0" borderId="0" xfId="68" applyFont="1"/>
    <xf numFmtId="165" fontId="6" fillId="0" borderId="0" xfId="68" applyNumberFormat="1" applyFont="1"/>
    <xf numFmtId="0" fontId="12" fillId="27" borderId="0" xfId="85" applyFont="1" applyFill="1" applyBorder="1" applyAlignment="1">
      <alignment vertical="center"/>
    </xf>
    <xf numFmtId="0" fontId="55" fillId="0" borderId="0" xfId="0" applyFont="1" applyAlignment="1">
      <alignment horizontal="right"/>
    </xf>
    <xf numFmtId="0" fontId="9" fillId="0" borderId="0" xfId="68" applyFont="1"/>
    <xf numFmtId="0" fontId="4" fillId="0" borderId="0" xfId="3" applyFont="1" applyAlignment="1"/>
    <xf numFmtId="0" fontId="60" fillId="0" borderId="0" xfId="68" applyFont="1" applyAlignment="1">
      <alignment horizontal="right"/>
    </xf>
    <xf numFmtId="0" fontId="61" fillId="0" borderId="0" xfId="68" applyFont="1"/>
    <xf numFmtId="0" fontId="62" fillId="0" borderId="0" xfId="86" applyFont="1" applyFill="1"/>
    <xf numFmtId="0" fontId="63" fillId="0" borderId="0" xfId="68" applyFont="1" applyFill="1"/>
    <xf numFmtId="0" fontId="60" fillId="0" borderId="0" xfId="68" applyFont="1"/>
    <xf numFmtId="165" fontId="60" fillId="0" borderId="0" xfId="68" applyNumberFormat="1" applyFont="1"/>
    <xf numFmtId="0" fontId="65" fillId="0" borderId="0" xfId="0" applyFont="1" applyAlignment="1">
      <alignment horizontal="right"/>
    </xf>
    <xf numFmtId="0" fontId="66" fillId="0" borderId="0" xfId="68" applyFont="1"/>
    <xf numFmtId="0" fontId="62" fillId="0" borderId="0" xfId="68" applyFont="1"/>
    <xf numFmtId="0" fontId="6" fillId="0" borderId="0" xfId="0" applyFont="1" applyFill="1" applyBorder="1" applyAlignment="1">
      <alignment horizontal="left"/>
    </xf>
    <xf numFmtId="165" fontId="0" fillId="0" borderId="0" xfId="0" applyNumberFormat="1"/>
    <xf numFmtId="0" fontId="60" fillId="0" borderId="0" xfId="88" applyFont="1"/>
    <xf numFmtId="0" fontId="61" fillId="0" borderId="0" xfId="88" applyFont="1"/>
    <xf numFmtId="0" fontId="61" fillId="0" borderId="0" xfId="88" applyFont="1" applyFill="1"/>
    <xf numFmtId="0" fontId="64" fillId="0" borderId="0" xfId="88" applyFont="1" applyAlignment="1">
      <alignment horizontal="right" wrapText="1"/>
    </xf>
    <xf numFmtId="0" fontId="64" fillId="0" borderId="0" xfId="88" applyFont="1" applyFill="1" applyAlignment="1"/>
    <xf numFmtId="0" fontId="69" fillId="0" borderId="0" xfId="3" applyFont="1"/>
    <xf numFmtId="0" fontId="4" fillId="0" borderId="0" xfId="60" applyFont="1" applyAlignment="1"/>
    <xf numFmtId="0" fontId="70" fillId="0" borderId="0" xfId="60" applyFont="1" applyAlignment="1"/>
    <xf numFmtId="0" fontId="71" fillId="0" borderId="0" xfId="60" applyFont="1"/>
    <xf numFmtId="0" fontId="1" fillId="0" borderId="0" xfId="60"/>
    <xf numFmtId="0" fontId="71" fillId="0" borderId="0" xfId="0" applyFont="1"/>
    <xf numFmtId="0" fontId="4" fillId="0" borderId="0" xfId="60" applyFont="1"/>
    <xf numFmtId="0" fontId="1" fillId="0" borderId="0" xfId="60" applyFill="1"/>
    <xf numFmtId="0" fontId="6" fillId="0" borderId="0" xfId="60" applyFont="1" applyAlignment="1">
      <alignment horizontal="right"/>
    </xf>
    <xf numFmtId="0" fontId="8" fillId="0" borderId="0" xfId="60" applyFont="1" applyAlignment="1">
      <alignment vertical="center"/>
    </xf>
    <xf numFmtId="0" fontId="5" fillId="0" borderId="0" xfId="60" applyFont="1" applyAlignment="1">
      <alignment vertical="center"/>
    </xf>
    <xf numFmtId="0" fontId="5" fillId="0" borderId="0" xfId="60" applyFont="1" applyAlignment="1"/>
    <xf numFmtId="0" fontId="1" fillId="0" borderId="0" xfId="60" applyAlignment="1">
      <alignment vertical="center"/>
    </xf>
    <xf numFmtId="165" fontId="1" fillId="0" borderId="0" xfId="60" applyNumberFormat="1"/>
    <xf numFmtId="0" fontId="5" fillId="0" borderId="0" xfId="60" applyFont="1"/>
    <xf numFmtId="0" fontId="72" fillId="0" borderId="0" xfId="60" applyFont="1"/>
    <xf numFmtId="0" fontId="5" fillId="0" borderId="54" xfId="60" applyFont="1" applyFill="1" applyBorder="1"/>
    <xf numFmtId="0" fontId="14" fillId="0" borderId="3" xfId="60" applyFont="1" applyFill="1" applyBorder="1" applyAlignment="1">
      <alignment horizontal="center" vertical="center" wrapText="1"/>
    </xf>
    <xf numFmtId="0" fontId="14" fillId="0" borderId="10" xfId="60" applyFont="1" applyFill="1" applyBorder="1" applyAlignment="1">
      <alignment horizontal="center" vertical="center" wrapText="1"/>
    </xf>
    <xf numFmtId="0" fontId="14" fillId="0" borderId="3" xfId="60" applyFont="1" applyFill="1" applyBorder="1" applyAlignment="1">
      <alignment horizontal="center" vertical="center"/>
    </xf>
    <xf numFmtId="0" fontId="14" fillId="0" borderId="60" xfId="60" quotePrefix="1" applyFont="1" applyFill="1" applyBorder="1" applyAlignment="1">
      <alignment horizontal="center"/>
    </xf>
    <xf numFmtId="165" fontId="5" fillId="0" borderId="22" xfId="60" applyNumberFormat="1" applyFont="1" applyFill="1" applyBorder="1" applyAlignment="1">
      <alignment horizontal="center"/>
    </xf>
    <xf numFmtId="165" fontId="5" fillId="0" borderId="53" xfId="60" applyNumberFormat="1" applyFont="1" applyFill="1" applyBorder="1" applyAlignment="1">
      <alignment horizontal="center"/>
    </xf>
    <xf numFmtId="0" fontId="14" fillId="0" borderId="58" xfId="60" quotePrefix="1" applyFont="1" applyFill="1" applyBorder="1" applyAlignment="1">
      <alignment horizontal="center"/>
    </xf>
    <xf numFmtId="165" fontId="5" fillId="0" borderId="57" xfId="60" applyNumberFormat="1" applyFont="1" applyFill="1" applyBorder="1" applyAlignment="1">
      <alignment horizontal="center"/>
    </xf>
    <xf numFmtId="165" fontId="5" fillId="0" borderId="0" xfId="60" applyNumberFormat="1" applyFont="1" applyFill="1" applyBorder="1" applyAlignment="1">
      <alignment horizontal="center"/>
    </xf>
    <xf numFmtId="165" fontId="1" fillId="0" borderId="0" xfId="60" applyNumberFormat="1" applyFill="1"/>
    <xf numFmtId="0" fontId="5" fillId="0" borderId="57" xfId="60" applyFont="1" applyFill="1" applyBorder="1" applyAlignment="1">
      <alignment horizontal="center"/>
    </xf>
    <xf numFmtId="0" fontId="5" fillId="0" borderId="0" xfId="60" applyFont="1" applyFill="1" applyBorder="1" applyAlignment="1">
      <alignment horizontal="center"/>
    </xf>
    <xf numFmtId="9" fontId="15" fillId="0" borderId="0" xfId="2" applyFont="1" applyFill="1"/>
    <xf numFmtId="0" fontId="6" fillId="0" borderId="0" xfId="90" applyFont="1" applyBorder="1" applyAlignment="1">
      <alignment horizontal="left" vertical="center" wrapText="1"/>
    </xf>
    <xf numFmtId="0" fontId="14" fillId="0" borderId="58" xfId="60" applyFont="1" applyFill="1" applyBorder="1" applyAlignment="1">
      <alignment horizontal="center"/>
    </xf>
    <xf numFmtId="0" fontId="14" fillId="0" borderId="55" xfId="60" applyFont="1" applyFill="1" applyBorder="1" applyAlignment="1">
      <alignment horizontal="center"/>
    </xf>
    <xf numFmtId="165" fontId="5" fillId="0" borderId="59" xfId="60" applyNumberFormat="1" applyFont="1" applyFill="1" applyBorder="1" applyAlignment="1">
      <alignment horizontal="center"/>
    </xf>
    <xf numFmtId="165" fontId="5" fillId="0" borderId="56" xfId="60" applyNumberFormat="1" applyFont="1" applyFill="1" applyBorder="1" applyAlignment="1">
      <alignment horizontal="center"/>
    </xf>
    <xf numFmtId="0" fontId="72" fillId="0" borderId="0" xfId="60" applyFont="1" applyBorder="1" applyAlignment="1">
      <alignment horizontal="center" vertical="center" textRotation="90"/>
    </xf>
    <xf numFmtId="0" fontId="14" fillId="0" borderId="0" xfId="60" applyFont="1" applyFill="1" applyBorder="1" applyAlignment="1">
      <alignment horizontal="center"/>
    </xf>
    <xf numFmtId="0" fontId="6" fillId="0" borderId="0" xfId="60" applyFont="1" applyAlignment="1">
      <alignment horizontal="left"/>
    </xf>
    <xf numFmtId="0" fontId="73" fillId="0" borderId="0" xfId="3" applyFont="1"/>
    <xf numFmtId="172" fontId="0" fillId="0" borderId="0" xfId="1" applyNumberFormat="1" applyFont="1"/>
    <xf numFmtId="172" fontId="0" fillId="0" borderId="0" xfId="0" applyNumberFormat="1"/>
    <xf numFmtId="173" fontId="0" fillId="0" borderId="0" xfId="2" applyNumberFormat="1" applyFont="1"/>
    <xf numFmtId="3" fontId="0" fillId="0" borderId="0" xfId="2" applyNumberFormat="1" applyFont="1"/>
    <xf numFmtId="173" fontId="0" fillId="0" borderId="0" xfId="0" applyNumberFormat="1"/>
    <xf numFmtId="10" fontId="0" fillId="0" borderId="0" xfId="2" applyNumberFormat="1" applyFont="1"/>
    <xf numFmtId="172" fontId="0" fillId="0" borderId="0" xfId="1" applyNumberFormat="1" applyFont="1" applyAlignment="1">
      <alignment horizontal="center"/>
    </xf>
    <xf numFmtId="0" fontId="13" fillId="0" borderId="0" xfId="0" applyFont="1" applyAlignment="1">
      <alignment horizontal="left"/>
    </xf>
    <xf numFmtId="0" fontId="8" fillId="0" borderId="0" xfId="0" applyFont="1"/>
    <xf numFmtId="0" fontId="8" fillId="0" borderId="0" xfId="0" applyFont="1" applyFill="1" applyBorder="1" applyAlignment="1">
      <alignment horizontal="lef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center"/>
    </xf>
    <xf numFmtId="0" fontId="8" fillId="0" borderId="0" xfId="0" applyFont="1" applyBorder="1"/>
    <xf numFmtId="165" fontId="8" fillId="0" borderId="0" xfId="0" applyNumberFormat="1" applyFont="1"/>
    <xf numFmtId="0" fontId="3" fillId="0" borderId="0" xfId="0" applyFont="1" applyAlignment="1">
      <alignment horizontal="left"/>
    </xf>
    <xf numFmtId="0" fontId="3" fillId="0" borderId="0" xfId="0" applyFont="1"/>
    <xf numFmtId="0" fontId="6" fillId="0" borderId="0" xfId="0" applyFont="1" applyAlignment="1">
      <alignment vertical="center"/>
    </xf>
    <xf numFmtId="173" fontId="6" fillId="0" borderId="0" xfId="2" applyNumberFormat="1" applyFont="1" applyAlignment="1">
      <alignment vertical="center"/>
    </xf>
    <xf numFmtId="0" fontId="12" fillId="0" borderId="59" xfId="0" applyFont="1" applyFill="1" applyBorder="1" applyAlignment="1">
      <alignment horizontal="left" vertical="center"/>
    </xf>
    <xf numFmtId="0" fontId="12" fillId="0" borderId="59" xfId="0" applyFont="1" applyFill="1" applyBorder="1" applyAlignment="1">
      <alignment horizontal="center" vertical="center"/>
    </xf>
    <xf numFmtId="0" fontId="12" fillId="0" borderId="59" xfId="0" applyFont="1" applyFill="1" applyBorder="1" applyAlignment="1">
      <alignment horizontal="center" vertical="center" wrapText="1"/>
    </xf>
    <xf numFmtId="0" fontId="12" fillId="0" borderId="3" xfId="0" applyFont="1" applyFill="1" applyBorder="1" applyAlignment="1">
      <alignment horizontal="left" vertical="center"/>
    </xf>
    <xf numFmtId="0" fontId="6" fillId="0" borderId="3" xfId="0" applyFont="1" applyFill="1" applyBorder="1" applyAlignment="1">
      <alignment vertical="center"/>
    </xf>
    <xf numFmtId="2" fontId="6" fillId="0" borderId="3" xfId="0" applyNumberFormat="1" applyFont="1" applyFill="1" applyBorder="1" applyAlignment="1">
      <alignment horizontal="right" vertical="top" wrapText="1" indent="1"/>
    </xf>
    <xf numFmtId="2" fontId="51" fillId="0" borderId="3" xfId="0" applyNumberFormat="1" applyFont="1" applyFill="1" applyBorder="1" applyAlignment="1">
      <alignment horizontal="right" vertical="top" wrapText="1" indent="1"/>
    </xf>
    <xf numFmtId="0" fontId="75" fillId="0" borderId="3" xfId="0" applyFont="1" applyFill="1" applyBorder="1" applyAlignment="1">
      <alignment horizontal="left" vertical="top"/>
    </xf>
    <xf numFmtId="0" fontId="6" fillId="0" borderId="3" xfId="0" applyFont="1" applyFill="1" applyBorder="1" applyAlignment="1"/>
    <xf numFmtId="0" fontId="12" fillId="0" borderId="3" xfId="0" applyFont="1" applyFill="1" applyBorder="1" applyAlignment="1"/>
    <xf numFmtId="2" fontId="12" fillId="0" borderId="3" xfId="2" applyNumberFormat="1" applyFont="1" applyFill="1" applyBorder="1" applyAlignment="1">
      <alignment horizontal="right" vertical="top" indent="1"/>
    </xf>
    <xf numFmtId="0" fontId="76" fillId="0" borderId="0" xfId="0" applyFont="1" applyFill="1" applyBorder="1" applyAlignment="1"/>
    <xf numFmtId="2" fontId="76" fillId="0" borderId="0" xfId="2" applyNumberFormat="1" applyFont="1" applyFill="1" applyBorder="1" applyAlignment="1">
      <alignment horizontal="right" vertical="top" indent="1"/>
    </xf>
    <xf numFmtId="0" fontId="12" fillId="0" borderId="0" xfId="0" applyFont="1" applyFill="1" applyBorder="1" applyAlignment="1"/>
    <xf numFmtId="173" fontId="75" fillId="0" borderId="0" xfId="2" applyNumberFormat="1" applyFont="1" applyFill="1" applyBorder="1" applyAlignment="1">
      <alignment horizontal="right" vertical="top"/>
    </xf>
    <xf numFmtId="0" fontId="11" fillId="0" borderId="0" xfId="0" applyFont="1" applyFill="1" applyBorder="1" applyAlignment="1">
      <alignment horizontal="left"/>
    </xf>
    <xf numFmtId="0" fontId="6" fillId="0" borderId="0" xfId="88" applyFont="1"/>
    <xf numFmtId="0" fontId="0" fillId="0" borderId="0" xfId="0" applyFill="1"/>
    <xf numFmtId="0" fontId="12" fillId="0" borderId="0" xfId="88" applyFont="1"/>
    <xf numFmtId="0" fontId="3" fillId="0" borderId="0" xfId="88" applyFont="1"/>
    <xf numFmtId="0" fontId="55" fillId="0" borderId="0" xfId="0" applyFont="1"/>
    <xf numFmtId="0" fontId="5" fillId="0" borderId="0" xfId="88"/>
    <xf numFmtId="165" fontId="6" fillId="0" borderId="0" xfId="88" applyNumberFormat="1" applyFont="1"/>
    <xf numFmtId="165" fontId="55" fillId="0" borderId="0" xfId="0" applyNumberFormat="1" applyFont="1"/>
    <xf numFmtId="173" fontId="6" fillId="0" borderId="0" xfId="88" applyNumberFormat="1" applyFont="1" applyFill="1"/>
    <xf numFmtId="0" fontId="6" fillId="0" borderId="0" xfId="88" applyFont="1" applyFill="1"/>
    <xf numFmtId="164" fontId="0" fillId="0" borderId="0" xfId="0" applyNumberFormat="1"/>
    <xf numFmtId="0" fontId="77" fillId="0" borderId="0" xfId="0" applyFont="1"/>
    <xf numFmtId="0" fontId="4" fillId="0" borderId="0" xfId="60" applyFont="1" applyAlignment="1">
      <alignment vertical="center"/>
    </xf>
    <xf numFmtId="0" fontId="3" fillId="0" borderId="0" xfId="60" applyFont="1"/>
    <xf numFmtId="0" fontId="3" fillId="0" borderId="0" xfId="60" applyFont="1" applyAlignment="1"/>
    <xf numFmtId="0" fontId="74" fillId="0" borderId="0" xfId="60" applyFont="1"/>
    <xf numFmtId="0" fontId="71" fillId="0" borderId="0" xfId="60" applyFont="1" applyBorder="1"/>
    <xf numFmtId="0" fontId="3" fillId="0" borderId="0" xfId="60" applyFont="1" applyBorder="1"/>
    <xf numFmtId="0" fontId="3" fillId="0" borderId="0" xfId="0" applyFont="1" applyBorder="1"/>
    <xf numFmtId="1" fontId="3" fillId="0" borderId="0" xfId="60" applyNumberFormat="1" applyFont="1" applyBorder="1" applyAlignment="1">
      <alignment horizontal="center"/>
    </xf>
    <xf numFmtId="174" fontId="3" fillId="0" borderId="0" xfId="60" applyNumberFormat="1" applyFont="1" applyBorder="1" applyAlignment="1">
      <alignment horizontal="center"/>
    </xf>
    <xf numFmtId="1" fontId="3" fillId="0" borderId="0" xfId="60" applyNumberFormat="1" applyFont="1" applyFill="1" applyBorder="1" applyAlignment="1">
      <alignment horizontal="center"/>
    </xf>
    <xf numFmtId="0" fontId="3" fillId="0" borderId="0" xfId="60" applyFont="1" applyBorder="1" applyAlignment="1">
      <alignment horizontal="right"/>
    </xf>
    <xf numFmtId="165" fontId="11" fillId="0" borderId="0" xfId="0" applyNumberFormat="1" applyFont="1" applyAlignment="1">
      <alignment horizontal="right" vertical="center"/>
    </xf>
    <xf numFmtId="0" fontId="3" fillId="0" borderId="0" xfId="0" applyFont="1" applyAlignment="1"/>
    <xf numFmtId="0" fontId="8" fillId="0" borderId="0" xfId="60" applyFont="1"/>
    <xf numFmtId="0" fontId="14" fillId="0" borderId="3" xfId="90" applyFont="1" applyFill="1" applyBorder="1" applyAlignment="1">
      <alignment horizontal="center" vertical="center" wrapText="1"/>
    </xf>
    <xf numFmtId="0" fontId="3" fillId="0" borderId="3" xfId="90" applyFont="1" applyFill="1" applyBorder="1" applyAlignment="1">
      <alignment horizontal="center" vertical="center" wrapText="1"/>
    </xf>
    <xf numFmtId="165" fontId="3" fillId="0" borderId="3" xfId="90" applyNumberFormat="1" applyFont="1" applyFill="1" applyBorder="1" applyAlignment="1">
      <alignment horizontal="center" vertical="center" wrapText="1"/>
    </xf>
    <xf numFmtId="0" fontId="3" fillId="0" borderId="22" xfId="0" applyFont="1" applyFill="1" applyBorder="1" applyAlignment="1"/>
    <xf numFmtId="0" fontId="3" fillId="0" borderId="57" xfId="0" applyFont="1" applyFill="1" applyBorder="1" applyAlignment="1"/>
    <xf numFmtId="0" fontId="3" fillId="0" borderId="13" xfId="0" applyFont="1" applyFill="1" applyBorder="1" applyAlignment="1"/>
    <xf numFmtId="0" fontId="6" fillId="0" borderId="0" xfId="90" applyFont="1" applyFill="1" applyBorder="1"/>
    <xf numFmtId="0" fontId="3" fillId="0" borderId="0" xfId="0" applyFont="1" applyFill="1" applyBorder="1" applyAlignment="1"/>
    <xf numFmtId="165" fontId="3" fillId="0" borderId="22" xfId="0" applyNumberFormat="1" applyFont="1" applyFill="1" applyBorder="1" applyAlignment="1"/>
    <xf numFmtId="165" fontId="3" fillId="0" borderId="57" xfId="0" applyNumberFormat="1" applyFont="1" applyFill="1" applyBorder="1" applyAlignment="1"/>
    <xf numFmtId="165" fontId="3" fillId="0" borderId="13" xfId="0" applyNumberFormat="1" applyFont="1" applyFill="1" applyBorder="1" applyAlignment="1"/>
    <xf numFmtId="0" fontId="78" fillId="0" borderId="0" xfId="0" applyFont="1"/>
    <xf numFmtId="0" fontId="79" fillId="0" borderId="0" xfId="88" applyFont="1" applyAlignment="1">
      <alignment wrapText="1"/>
    </xf>
    <xf numFmtId="0" fontId="64" fillId="0" borderId="0" xfId="88" applyFont="1"/>
    <xf numFmtId="0" fontId="55" fillId="29" borderId="3" xfId="0" applyFont="1" applyFill="1" applyBorder="1"/>
    <xf numFmtId="2" fontId="55" fillId="29" borderId="3" xfId="0" applyNumberFormat="1" applyFont="1" applyFill="1" applyBorder="1"/>
    <xf numFmtId="0" fontId="81" fillId="0" borderId="0" xfId="0" applyFont="1"/>
    <xf numFmtId="0" fontId="80" fillId="0" borderId="0" xfId="0" applyFont="1"/>
    <xf numFmtId="165" fontId="81" fillId="0" borderId="0" xfId="0" applyNumberFormat="1" applyFont="1"/>
    <xf numFmtId="172" fontId="81" fillId="0" borderId="0" xfId="1" applyNumberFormat="1" applyFont="1" applyAlignment="1"/>
    <xf numFmtId="9" fontId="80" fillId="0" borderId="0" xfId="2" applyNumberFormat="1" applyFont="1"/>
    <xf numFmtId="9" fontId="81" fillId="0" borderId="0" xfId="2" applyFont="1"/>
    <xf numFmtId="3" fontId="81" fillId="0" borderId="0" xfId="2" applyNumberFormat="1" applyFont="1"/>
    <xf numFmtId="9" fontId="80" fillId="0" borderId="0" xfId="2" applyFont="1"/>
    <xf numFmtId="0" fontId="81" fillId="0" borderId="0" xfId="60" applyFont="1" applyFill="1" applyAlignment="1">
      <alignment vertical="center"/>
    </xf>
    <xf numFmtId="0" fontId="7" fillId="0" borderId="0" xfId="0" applyFont="1" applyBorder="1" applyAlignment="1">
      <alignment vertical="center"/>
    </xf>
    <xf numFmtId="0" fontId="4" fillId="0" borderId="0" xfId="0" applyFont="1" applyAlignment="1">
      <alignment vertical="center"/>
    </xf>
    <xf numFmtId="0" fontId="6" fillId="0" borderId="3" xfId="68" applyFont="1" applyBorder="1"/>
    <xf numFmtId="0" fontId="12" fillId="29" borderId="0" xfId="68" applyFont="1" applyFill="1"/>
    <xf numFmtId="0" fontId="5" fillId="29" borderId="0" xfId="68" applyFont="1" applyFill="1"/>
    <xf numFmtId="0" fontId="11" fillId="0" borderId="0" xfId="68" applyFont="1" applyAlignment="1"/>
    <xf numFmtId="0" fontId="11" fillId="0" borderId="36" xfId="68" applyFont="1" applyBorder="1" applyAlignment="1"/>
    <xf numFmtId="0" fontId="6" fillId="27" borderId="3" xfId="68" applyFont="1" applyFill="1" applyBorder="1"/>
    <xf numFmtId="165" fontId="6" fillId="27" borderId="3" xfId="68" applyNumberFormat="1" applyFont="1" applyFill="1" applyBorder="1"/>
    <xf numFmtId="165" fontId="6" fillId="27" borderId="0" xfId="68" applyNumberFormat="1" applyFont="1" applyFill="1"/>
    <xf numFmtId="0" fontId="6" fillId="27" borderId="0" xfId="68" applyFont="1" applyFill="1"/>
    <xf numFmtId="165" fontId="6" fillId="32" borderId="3" xfId="68" applyNumberFormat="1" applyFont="1" applyFill="1" applyBorder="1"/>
    <xf numFmtId="0" fontId="6" fillId="32" borderId="3" xfId="68" applyFont="1" applyFill="1" applyBorder="1"/>
    <xf numFmtId="0" fontId="64" fillId="27" borderId="0" xfId="88" applyFont="1" applyFill="1"/>
    <xf numFmtId="0" fontId="68" fillId="27" borderId="0" xfId="88" applyFont="1" applyFill="1"/>
    <xf numFmtId="0" fontId="3" fillId="0" borderId="3" xfId="64" applyFont="1" applyBorder="1"/>
    <xf numFmtId="165" fontId="3" fillId="0" borderId="3" xfId="64" applyNumberFormat="1" applyFont="1" applyBorder="1"/>
    <xf numFmtId="0" fontId="14" fillId="30" borderId="3" xfId="64" applyFont="1" applyFill="1" applyBorder="1"/>
    <xf numFmtId="165" fontId="14" fillId="30" borderId="3" xfId="64" applyNumberFormat="1" applyFont="1" applyFill="1" applyBorder="1"/>
    <xf numFmtId="0" fontId="14" fillId="26" borderId="3" xfId="64" applyFont="1" applyFill="1" applyBorder="1"/>
    <xf numFmtId="165" fontId="14" fillId="26" borderId="3" xfId="64" applyNumberFormat="1" applyFont="1" applyFill="1" applyBorder="1"/>
    <xf numFmtId="0" fontId="60" fillId="27" borderId="0" xfId="68" applyFont="1" applyFill="1"/>
    <xf numFmtId="0" fontId="61" fillId="27" borderId="0" xfId="68" applyFont="1" applyFill="1"/>
    <xf numFmtId="0" fontId="0" fillId="27" borderId="0" xfId="0" applyFill="1"/>
    <xf numFmtId="0" fontId="64" fillId="27" borderId="0" xfId="68" applyFont="1" applyFill="1"/>
    <xf numFmtId="0" fontId="62" fillId="27" borderId="0" xfId="68" applyFont="1" applyFill="1" applyAlignment="1">
      <alignment vertical="center"/>
    </xf>
    <xf numFmtId="0" fontId="61" fillId="27" borderId="0" xfId="68" applyFont="1" applyFill="1" applyAlignment="1">
      <alignment vertical="center"/>
    </xf>
    <xf numFmtId="0" fontId="62" fillId="0" borderId="3" xfId="68" applyFont="1" applyFill="1" applyBorder="1"/>
    <xf numFmtId="0" fontId="60" fillId="0" borderId="3" xfId="68" applyFont="1" applyBorder="1" applyAlignment="1">
      <alignment horizontal="right"/>
    </xf>
    <xf numFmtId="0" fontId="60" fillId="0" borderId="3" xfId="68" applyFont="1" applyFill="1" applyBorder="1"/>
    <xf numFmtId="165" fontId="60" fillId="0" borderId="3" xfId="68" applyNumberFormat="1" applyFont="1" applyFill="1" applyBorder="1"/>
    <xf numFmtId="0" fontId="62" fillId="27" borderId="3" xfId="68" applyFont="1" applyFill="1" applyBorder="1"/>
    <xf numFmtId="0" fontId="60" fillId="27" borderId="3" xfId="68" applyFont="1" applyFill="1" applyBorder="1"/>
    <xf numFmtId="165" fontId="60" fillId="27" borderId="3" xfId="68" applyNumberFormat="1" applyFont="1" applyFill="1" applyBorder="1"/>
    <xf numFmtId="0" fontId="62" fillId="29" borderId="3" xfId="68" applyFont="1" applyFill="1" applyBorder="1"/>
    <xf numFmtId="0" fontId="60" fillId="29" borderId="3" xfId="68" applyFont="1" applyFill="1" applyBorder="1"/>
    <xf numFmtId="0" fontId="64" fillId="0" borderId="0" xfId="0" quotePrefix="1" applyFont="1" applyBorder="1" applyAlignment="1">
      <alignment horizontal="left"/>
    </xf>
    <xf numFmtId="0" fontId="61" fillId="0" borderId="0" xfId="68" applyFont="1" applyBorder="1"/>
    <xf numFmtId="0" fontId="3" fillId="0" borderId="3" xfId="64" applyFont="1" applyFill="1" applyBorder="1"/>
    <xf numFmtId="165" fontId="3" fillId="0" borderId="3" xfId="64" applyNumberFormat="1" applyFont="1" applyFill="1" applyBorder="1"/>
    <xf numFmtId="172" fontId="0" fillId="0" borderId="0" xfId="1" applyNumberFormat="1" applyFont="1" applyAlignment="1">
      <alignment horizontal="center" vertical="center"/>
    </xf>
    <xf numFmtId="172" fontId="0" fillId="0" borderId="0" xfId="1" applyNumberFormat="1" applyFont="1" applyAlignment="1">
      <alignment horizontal="center"/>
    </xf>
    <xf numFmtId="0" fontId="5" fillId="29" borderId="47" xfId="0" quotePrefix="1" applyFont="1" applyFill="1" applyBorder="1" applyAlignment="1">
      <alignment horizontal="left" vertical="center"/>
    </xf>
    <xf numFmtId="0" fontId="5" fillId="29" borderId="48" xfId="0" quotePrefix="1" applyFont="1" applyFill="1" applyBorder="1" applyAlignment="1">
      <alignment horizontal="left" vertical="center"/>
    </xf>
    <xf numFmtId="171" fontId="5" fillId="29" borderId="32" xfId="0" applyNumberFormat="1" applyFont="1" applyFill="1" applyBorder="1" applyAlignment="1">
      <alignment horizontal="center" vertical="center"/>
    </xf>
    <xf numFmtId="171" fontId="5" fillId="29" borderId="17" xfId="0" applyNumberFormat="1" applyFont="1" applyFill="1" applyBorder="1" applyAlignment="1">
      <alignment horizontal="center" vertical="center"/>
    </xf>
    <xf numFmtId="171" fontId="5" fillId="29" borderId="37" xfId="0" applyNumberFormat="1" applyFont="1" applyFill="1" applyBorder="1" applyAlignment="1">
      <alignment horizontal="center" vertical="center"/>
    </xf>
    <xf numFmtId="0" fontId="5" fillId="29" borderId="44" xfId="0" quotePrefix="1" applyFont="1" applyFill="1" applyBorder="1" applyAlignment="1">
      <alignment horizontal="left" vertical="center"/>
    </xf>
    <xf numFmtId="0" fontId="5" fillId="29" borderId="0" xfId="0" quotePrefix="1" applyFont="1" applyFill="1" applyBorder="1" applyAlignment="1">
      <alignment horizontal="left" vertical="center"/>
    </xf>
    <xf numFmtId="0" fontId="64" fillId="0" borderId="0" xfId="88" applyFont="1" applyFill="1" applyAlignment="1">
      <alignment horizontal="left"/>
    </xf>
    <xf numFmtId="0" fontId="72" fillId="0" borderId="22" xfId="60" applyFont="1" applyBorder="1" applyAlignment="1">
      <alignment horizontal="center" vertical="center" textRotation="90"/>
    </xf>
    <xf numFmtId="0" fontId="72" fillId="0" borderId="57" xfId="60" applyFont="1" applyBorder="1" applyAlignment="1">
      <alignment horizontal="center" vertical="center" textRotation="90"/>
    </xf>
    <xf numFmtId="0" fontId="72" fillId="0" borderId="59" xfId="60" applyFont="1" applyBorder="1" applyAlignment="1">
      <alignment horizontal="center" vertical="center" textRotation="90"/>
    </xf>
    <xf numFmtId="0" fontId="8" fillId="0" borderId="0" xfId="90" applyFont="1" applyBorder="1" applyAlignment="1">
      <alignment horizontal="left" vertical="center" wrapText="1"/>
    </xf>
    <xf numFmtId="0" fontId="8" fillId="0" borderId="0" xfId="0" applyFont="1" applyBorder="1" applyAlignment="1">
      <alignment horizontal="left" vertical="center" wrapText="1"/>
    </xf>
    <xf numFmtId="0" fontId="11" fillId="0" borderId="61" xfId="0" applyFont="1" applyBorder="1" applyAlignment="1">
      <alignment horizontal="left"/>
    </xf>
    <xf numFmtId="0" fontId="7" fillId="0" borderId="0" xfId="0" applyFont="1" applyAlignment="1">
      <alignment horizontal="left" vertical="center" wrapText="1"/>
    </xf>
    <xf numFmtId="0" fontId="14" fillId="0" borderId="16" xfId="0" applyFont="1" applyBorder="1" applyAlignment="1">
      <alignment horizontal="center"/>
    </xf>
    <xf numFmtId="0" fontId="14" fillId="0" borderId="10" xfId="0" applyFont="1" applyBorder="1" applyAlignment="1">
      <alignment horizontal="center"/>
    </xf>
    <xf numFmtId="0" fontId="14" fillId="0" borderId="15" xfId="0" applyFont="1" applyBorder="1" applyAlignment="1">
      <alignment horizontal="center"/>
    </xf>
  </cellXfs>
  <cellStyles count="92">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2 2" xfId="87"/>
    <cellStyle name="Bad" xfId="23"/>
    <cellStyle name="bin" xfId="24"/>
    <cellStyle name="Calculation" xfId="25"/>
    <cellStyle name="cell" xfId="26"/>
    <cellStyle name="Check Cell" xfId="27"/>
    <cellStyle name="Col&amp;RowHeadings" xfId="28"/>
    <cellStyle name="ColCodes" xfId="29"/>
    <cellStyle name="ColTitles" xfId="30"/>
    <cellStyle name="column" xfId="31"/>
    <cellStyle name="Comma [0]_B3.1a" xfId="32"/>
    <cellStyle name="Comma 2" xfId="33"/>
    <cellStyle name="Comma_B3.1a" xfId="34"/>
    <cellStyle name="Currency [0]_B3.1a" xfId="35"/>
    <cellStyle name="Currency_B3.1a" xfId="36"/>
    <cellStyle name="DataEntryCells" xfId="37"/>
    <cellStyle name="Explanatory Text" xfId="38"/>
    <cellStyle name="formula" xfId="39"/>
    <cellStyle name="gap" xfId="40"/>
    <cellStyle name="Good" xfId="41"/>
    <cellStyle name="GreyBackground" xfId="42"/>
    <cellStyle name="Heading 1" xfId="43"/>
    <cellStyle name="Heading 2" xfId="44"/>
    <cellStyle name="Heading 3" xfId="45"/>
    <cellStyle name="Heading 4" xfId="46"/>
    <cellStyle name="Hyperlink" xfId="89"/>
    <cellStyle name="Hyperlink 2" xfId="47"/>
    <cellStyle name="Input" xfId="48"/>
    <cellStyle name="ISC" xfId="49"/>
    <cellStyle name="level1a" xfId="50"/>
    <cellStyle name="level2" xfId="51"/>
    <cellStyle name="level2a" xfId="52"/>
    <cellStyle name="level3" xfId="53"/>
    <cellStyle name="Lien hypertexte 2" xfId="54"/>
    <cellStyle name="Lien hypertexte 3" xfId="55"/>
    <cellStyle name="Linked Cell" xfId="56"/>
    <cellStyle name="Migliaia (0)_conti99" xfId="57"/>
    <cellStyle name="Milliers" xfId="1" builtinId="3"/>
    <cellStyle name="Neutral" xfId="58"/>
    <cellStyle name="Normaali_Y8_Fin02" xfId="59"/>
    <cellStyle name="Normal" xfId="0" builtinId="0"/>
    <cellStyle name="Normal 10 4" xfId="88"/>
    <cellStyle name="Normal 2" xfId="60"/>
    <cellStyle name="Normal 2 2" xfId="61"/>
    <cellStyle name="Normal 2 3" xfId="62"/>
    <cellStyle name="Normal 2_TC_A1" xfId="63"/>
    <cellStyle name="Normal 3" xfId="64"/>
    <cellStyle name="Normal 3 2" xfId="65"/>
    <cellStyle name="Normal 4" xfId="66"/>
    <cellStyle name="Normal 4 2" xfId="67"/>
    <cellStyle name="Normal 5" xfId="68"/>
    <cellStyle name="Normal 6" xfId="4"/>
    <cellStyle name="Normal 6 5" xfId="91"/>
    <cellStyle name="Normal_02_02_2" xfId="85"/>
    <cellStyle name="Normal_IND4" xfId="86"/>
    <cellStyle name="Normal_RERS2009_08_09" xfId="90"/>
    <cellStyle name="Note" xfId="69"/>
    <cellStyle name="Output" xfId="70"/>
    <cellStyle name="Percent 2" xfId="71"/>
    <cellStyle name="Percent_1 SubOverv.USd" xfId="72"/>
    <cellStyle name="Pourcentage" xfId="2" builtinId="5"/>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Titre" xfId="3" builtinId="15"/>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64450258120594"/>
          <c:y val="1.1494278677888561E-2"/>
          <c:w val="0.78118765414840263"/>
          <c:h val="0.92873771717339693"/>
        </c:manualLayout>
      </c:layout>
      <c:barChart>
        <c:barDir val="bar"/>
        <c:grouping val="clustered"/>
        <c:varyColors val="0"/>
        <c:ser>
          <c:idx val="0"/>
          <c:order val="0"/>
          <c:spPr>
            <a:solidFill>
              <a:schemeClr val="accent3">
                <a:lumMod val="50000"/>
              </a:schemeClr>
            </a:solidFill>
            <a:ln w="12700">
              <a:solidFill>
                <a:srgbClr val="000000"/>
              </a:solidFill>
              <a:prstDash val="solid"/>
            </a:ln>
          </c:spPr>
          <c:invertIfNegative val="0"/>
          <c:dPt>
            <c:idx val="0"/>
            <c:invertIfNegative val="0"/>
            <c:bubble3D val="0"/>
            <c:spPr>
              <a:solidFill>
                <a:srgbClr val="FAFBF7"/>
              </a:solidFill>
              <a:ln w="12700">
                <a:solidFill>
                  <a:srgbClr val="000000"/>
                </a:solidFill>
                <a:prstDash val="solid"/>
              </a:ln>
            </c:spPr>
          </c:dPt>
          <c:dPt>
            <c:idx val="1"/>
            <c:invertIfNegative val="0"/>
            <c:bubble3D val="0"/>
            <c:spPr>
              <a:solidFill>
                <a:srgbClr val="FAFBF7"/>
              </a:solidFill>
              <a:ln w="12700">
                <a:solidFill>
                  <a:srgbClr val="000000"/>
                </a:solidFill>
                <a:prstDash val="solid"/>
              </a:ln>
            </c:spPr>
          </c:dPt>
          <c:dPt>
            <c:idx val="2"/>
            <c:invertIfNegative val="0"/>
            <c:bubble3D val="0"/>
            <c:spPr>
              <a:solidFill>
                <a:srgbClr val="FAFBF7"/>
              </a:solidFill>
              <a:ln w="12700">
                <a:solidFill>
                  <a:srgbClr val="000000"/>
                </a:solidFill>
                <a:prstDash val="solid"/>
              </a:ln>
            </c:spPr>
          </c:dPt>
          <c:dPt>
            <c:idx val="3"/>
            <c:invertIfNegative val="0"/>
            <c:bubble3D val="0"/>
            <c:spPr>
              <a:solidFill>
                <a:srgbClr val="FAFBF7"/>
              </a:solidFill>
              <a:ln w="12700">
                <a:solidFill>
                  <a:srgbClr val="000000"/>
                </a:solidFill>
                <a:prstDash val="solid"/>
              </a:ln>
            </c:spPr>
          </c:dPt>
          <c:dPt>
            <c:idx val="4"/>
            <c:invertIfNegative val="0"/>
            <c:bubble3D val="0"/>
            <c:spPr>
              <a:solidFill>
                <a:srgbClr val="FAFBF7"/>
              </a:solidFill>
              <a:ln w="12700">
                <a:solidFill>
                  <a:srgbClr val="000000"/>
                </a:solidFill>
                <a:prstDash val="solid"/>
              </a:ln>
            </c:spPr>
          </c:dPt>
          <c:dPt>
            <c:idx val="5"/>
            <c:invertIfNegative val="0"/>
            <c:bubble3D val="0"/>
            <c:spPr>
              <a:solidFill>
                <a:srgbClr val="FAFBF7"/>
              </a:solidFill>
              <a:ln w="12700">
                <a:solidFill>
                  <a:srgbClr val="000000"/>
                </a:solidFill>
                <a:prstDash val="solid"/>
              </a:ln>
            </c:spPr>
          </c:dPt>
          <c:dPt>
            <c:idx val="6"/>
            <c:invertIfNegative val="0"/>
            <c:bubble3D val="0"/>
            <c:spPr>
              <a:solidFill>
                <a:schemeClr val="accent3">
                  <a:lumMod val="20000"/>
                  <a:lumOff val="80000"/>
                </a:schemeClr>
              </a:solidFill>
              <a:ln w="12700">
                <a:solidFill>
                  <a:srgbClr val="000000"/>
                </a:solidFill>
                <a:prstDash val="solid"/>
              </a:ln>
            </c:spPr>
          </c:dPt>
          <c:dPt>
            <c:idx val="7"/>
            <c:invertIfNegative val="0"/>
            <c:bubble3D val="0"/>
            <c:spPr>
              <a:solidFill>
                <a:schemeClr val="accent3">
                  <a:lumMod val="20000"/>
                  <a:lumOff val="80000"/>
                </a:schemeClr>
              </a:solidFill>
              <a:ln w="12700">
                <a:solidFill>
                  <a:srgbClr val="000000"/>
                </a:solidFill>
                <a:prstDash val="solid"/>
              </a:ln>
            </c:spPr>
          </c:dPt>
          <c:dPt>
            <c:idx val="8"/>
            <c:invertIfNegative val="0"/>
            <c:bubble3D val="0"/>
            <c:spPr>
              <a:solidFill>
                <a:schemeClr val="accent3">
                  <a:lumMod val="20000"/>
                  <a:lumOff val="80000"/>
                </a:schemeClr>
              </a:solidFill>
              <a:ln w="12700">
                <a:solidFill>
                  <a:srgbClr val="000000"/>
                </a:solidFill>
                <a:prstDash val="solid"/>
              </a:ln>
            </c:spPr>
          </c:dPt>
          <c:dPt>
            <c:idx val="9"/>
            <c:invertIfNegative val="0"/>
            <c:bubble3D val="0"/>
            <c:spPr>
              <a:solidFill>
                <a:schemeClr val="accent3">
                  <a:lumMod val="20000"/>
                  <a:lumOff val="80000"/>
                </a:schemeClr>
              </a:solidFill>
              <a:ln w="12700">
                <a:solidFill>
                  <a:srgbClr val="000000"/>
                </a:solidFill>
                <a:prstDash val="solid"/>
              </a:ln>
            </c:spPr>
          </c:dPt>
          <c:dPt>
            <c:idx val="10"/>
            <c:invertIfNegative val="0"/>
            <c:bubble3D val="0"/>
            <c:spPr>
              <a:solidFill>
                <a:schemeClr val="accent3">
                  <a:lumMod val="20000"/>
                  <a:lumOff val="80000"/>
                </a:schemeClr>
              </a:solidFill>
              <a:ln w="12700">
                <a:solidFill>
                  <a:srgbClr val="000000"/>
                </a:solidFill>
                <a:prstDash val="solid"/>
              </a:ln>
            </c:spPr>
          </c:dPt>
          <c:dPt>
            <c:idx val="11"/>
            <c:invertIfNegative val="0"/>
            <c:bubble3D val="0"/>
            <c:spPr>
              <a:solidFill>
                <a:schemeClr val="accent3">
                  <a:lumMod val="20000"/>
                  <a:lumOff val="80000"/>
                </a:schemeClr>
              </a:solidFill>
              <a:ln w="12700">
                <a:solidFill>
                  <a:srgbClr val="000000"/>
                </a:solidFill>
                <a:prstDash val="solid"/>
              </a:ln>
            </c:spPr>
          </c:dPt>
          <c:dPt>
            <c:idx val="12"/>
            <c:invertIfNegative val="0"/>
            <c:bubble3D val="0"/>
            <c:spPr>
              <a:solidFill>
                <a:schemeClr val="accent3">
                  <a:lumMod val="20000"/>
                  <a:lumOff val="80000"/>
                </a:schemeClr>
              </a:solidFill>
              <a:ln w="12700">
                <a:solidFill>
                  <a:srgbClr val="000000"/>
                </a:solidFill>
                <a:prstDash val="solid"/>
              </a:ln>
            </c:spPr>
          </c:dPt>
          <c:dPt>
            <c:idx val="13"/>
            <c:invertIfNegative val="0"/>
            <c:bubble3D val="0"/>
            <c:spPr>
              <a:solidFill>
                <a:schemeClr val="accent3">
                  <a:lumMod val="20000"/>
                  <a:lumOff val="80000"/>
                </a:schemeClr>
              </a:solidFill>
              <a:ln w="12700">
                <a:solidFill>
                  <a:srgbClr val="000000"/>
                </a:solidFill>
                <a:prstDash val="solid"/>
              </a:ln>
            </c:spPr>
          </c:dPt>
          <c:dPt>
            <c:idx val="14"/>
            <c:invertIfNegative val="0"/>
            <c:bubble3D val="0"/>
            <c:spPr>
              <a:solidFill>
                <a:schemeClr val="accent3">
                  <a:lumMod val="20000"/>
                  <a:lumOff val="80000"/>
                </a:schemeClr>
              </a:solidFill>
              <a:ln w="12700">
                <a:solidFill>
                  <a:srgbClr val="000000"/>
                </a:solidFill>
                <a:prstDash val="solid"/>
              </a:ln>
            </c:spPr>
          </c:dPt>
          <c:dPt>
            <c:idx val="15"/>
            <c:invertIfNegative val="0"/>
            <c:bubble3D val="0"/>
            <c:spPr>
              <a:solidFill>
                <a:schemeClr val="accent3">
                  <a:lumMod val="20000"/>
                  <a:lumOff val="80000"/>
                </a:schemeClr>
              </a:solidFill>
              <a:ln w="12700">
                <a:solidFill>
                  <a:srgbClr val="000000"/>
                </a:solidFill>
                <a:prstDash val="solid"/>
              </a:ln>
            </c:spPr>
          </c:dPt>
          <c:dPt>
            <c:idx val="16"/>
            <c:invertIfNegative val="0"/>
            <c:bubble3D val="0"/>
            <c:spPr>
              <a:solidFill>
                <a:schemeClr val="accent3">
                  <a:lumMod val="20000"/>
                  <a:lumOff val="80000"/>
                </a:schemeClr>
              </a:solidFill>
              <a:ln w="12700">
                <a:solidFill>
                  <a:srgbClr val="000000"/>
                </a:solidFill>
                <a:prstDash val="solid"/>
              </a:ln>
            </c:spPr>
          </c:dPt>
          <c:dPt>
            <c:idx val="17"/>
            <c:invertIfNegative val="0"/>
            <c:bubble3D val="0"/>
            <c:spPr>
              <a:solidFill>
                <a:schemeClr val="accent3">
                  <a:lumMod val="40000"/>
                  <a:lumOff val="60000"/>
                </a:schemeClr>
              </a:solidFill>
              <a:ln w="12700">
                <a:solidFill>
                  <a:srgbClr val="000000"/>
                </a:solidFill>
                <a:prstDash val="solid"/>
              </a:ln>
            </c:spPr>
          </c:dPt>
          <c:dPt>
            <c:idx val="18"/>
            <c:invertIfNegative val="0"/>
            <c:bubble3D val="0"/>
            <c:spPr>
              <a:solidFill>
                <a:schemeClr val="accent3">
                  <a:lumMod val="40000"/>
                  <a:lumOff val="60000"/>
                </a:schemeClr>
              </a:solidFill>
              <a:ln w="12700">
                <a:solidFill>
                  <a:srgbClr val="000000"/>
                </a:solidFill>
                <a:prstDash val="solid"/>
              </a:ln>
            </c:spPr>
          </c:dPt>
          <c:dPt>
            <c:idx val="19"/>
            <c:invertIfNegative val="0"/>
            <c:bubble3D val="0"/>
            <c:spPr>
              <a:solidFill>
                <a:schemeClr val="accent3">
                  <a:lumMod val="40000"/>
                  <a:lumOff val="60000"/>
                </a:schemeClr>
              </a:solidFill>
              <a:ln w="12700">
                <a:solidFill>
                  <a:srgbClr val="000000"/>
                </a:solidFill>
                <a:prstDash val="solid"/>
              </a:ln>
            </c:spPr>
          </c:dPt>
          <c:dPt>
            <c:idx val="20"/>
            <c:invertIfNegative val="0"/>
            <c:bubble3D val="0"/>
            <c:spPr>
              <a:solidFill>
                <a:schemeClr val="accent3">
                  <a:lumMod val="40000"/>
                  <a:lumOff val="60000"/>
                </a:schemeClr>
              </a:solidFill>
              <a:ln w="12700">
                <a:solidFill>
                  <a:srgbClr val="000000"/>
                </a:solidFill>
                <a:prstDash val="solid"/>
              </a:ln>
            </c:spPr>
          </c:dPt>
          <c:dPt>
            <c:idx val="21"/>
            <c:invertIfNegative val="0"/>
            <c:bubble3D val="0"/>
            <c:spPr>
              <a:solidFill>
                <a:schemeClr val="accent3">
                  <a:lumMod val="60000"/>
                  <a:lumOff val="40000"/>
                </a:schemeClr>
              </a:solidFill>
              <a:ln w="12700">
                <a:solidFill>
                  <a:srgbClr val="000000"/>
                </a:solidFill>
                <a:prstDash val="solid"/>
              </a:ln>
            </c:spPr>
          </c:dPt>
          <c:dPt>
            <c:idx val="22"/>
            <c:invertIfNegative val="0"/>
            <c:bubble3D val="0"/>
            <c:spPr>
              <a:solidFill>
                <a:schemeClr val="accent3">
                  <a:lumMod val="60000"/>
                  <a:lumOff val="40000"/>
                </a:schemeClr>
              </a:solidFill>
              <a:ln w="12700">
                <a:solidFill>
                  <a:srgbClr val="000000"/>
                </a:solidFill>
                <a:prstDash val="solid"/>
              </a:ln>
            </c:spPr>
          </c:dPt>
          <c:dPt>
            <c:idx val="23"/>
            <c:invertIfNegative val="0"/>
            <c:bubble3D val="0"/>
            <c:spPr>
              <a:solidFill>
                <a:schemeClr val="accent3">
                  <a:lumMod val="60000"/>
                  <a:lumOff val="40000"/>
                </a:schemeClr>
              </a:solidFill>
              <a:ln w="12700">
                <a:solidFill>
                  <a:srgbClr val="000000"/>
                </a:solidFill>
                <a:prstDash val="solid"/>
              </a:ln>
            </c:spPr>
          </c:dPt>
          <c:dPt>
            <c:idx val="24"/>
            <c:invertIfNegative val="0"/>
            <c:bubble3D val="0"/>
            <c:spPr>
              <a:solidFill>
                <a:schemeClr val="accent3">
                  <a:lumMod val="60000"/>
                  <a:lumOff val="40000"/>
                </a:schemeClr>
              </a:solidFill>
              <a:ln w="12700">
                <a:solidFill>
                  <a:srgbClr val="000000"/>
                </a:solidFill>
                <a:prstDash val="solid"/>
              </a:ln>
            </c:spPr>
          </c:dPt>
          <c:dPt>
            <c:idx val="25"/>
            <c:invertIfNegative val="0"/>
            <c:bubble3D val="0"/>
            <c:spPr>
              <a:solidFill>
                <a:schemeClr val="accent3">
                  <a:lumMod val="60000"/>
                  <a:lumOff val="40000"/>
                </a:schemeClr>
              </a:solidFill>
              <a:ln w="12700">
                <a:solidFill>
                  <a:srgbClr val="000000"/>
                </a:solidFill>
                <a:prstDash val="solid"/>
              </a:ln>
            </c:spPr>
          </c:dPt>
          <c:dPt>
            <c:idx val="26"/>
            <c:invertIfNegative val="0"/>
            <c:bubble3D val="0"/>
            <c:spPr>
              <a:solidFill>
                <a:schemeClr val="accent3">
                  <a:lumMod val="60000"/>
                  <a:lumOff val="40000"/>
                </a:schemeClr>
              </a:solidFill>
              <a:ln w="12700">
                <a:solidFill>
                  <a:srgbClr val="000000"/>
                </a:solidFill>
                <a:prstDash val="solid"/>
              </a:ln>
            </c:spPr>
          </c:dPt>
          <c:dPt>
            <c:idx val="27"/>
            <c:invertIfNegative val="0"/>
            <c:bubble3D val="0"/>
            <c:spPr>
              <a:solidFill>
                <a:schemeClr val="accent3">
                  <a:lumMod val="60000"/>
                  <a:lumOff val="40000"/>
                </a:schemeClr>
              </a:solidFill>
              <a:ln w="12700">
                <a:solidFill>
                  <a:srgbClr val="000000"/>
                </a:solidFill>
                <a:prstDash val="solid"/>
              </a:ln>
            </c:spPr>
          </c:dPt>
          <c:dPt>
            <c:idx val="28"/>
            <c:invertIfNegative val="0"/>
            <c:bubble3D val="0"/>
            <c:spPr>
              <a:solidFill>
                <a:schemeClr val="accent3">
                  <a:lumMod val="75000"/>
                </a:schemeClr>
              </a:solidFill>
              <a:ln w="12700">
                <a:solidFill>
                  <a:srgbClr val="000000"/>
                </a:solidFill>
                <a:prstDash val="solid"/>
              </a:ln>
            </c:spPr>
          </c:dPt>
          <c:dPt>
            <c:idx val="29"/>
            <c:invertIfNegative val="0"/>
            <c:bubble3D val="0"/>
            <c:spPr>
              <a:solidFill>
                <a:schemeClr val="accent3">
                  <a:lumMod val="75000"/>
                </a:schemeClr>
              </a:solidFill>
              <a:ln w="12700">
                <a:solidFill>
                  <a:srgbClr val="000000"/>
                </a:solidFill>
                <a:prstDash val="solid"/>
              </a:ln>
            </c:spPr>
          </c:dPt>
          <c:dLbls>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Lit>
              <c:ptCount val="31"/>
              <c:pt idx="0">
                <c:v>Corse</c:v>
              </c:pt>
              <c:pt idx="1">
                <c:v>Martinique</c:v>
              </c:pt>
              <c:pt idx="2">
                <c:v>Guyane</c:v>
              </c:pt>
              <c:pt idx="3">
                <c:v>Guadeloupe</c:v>
              </c:pt>
              <c:pt idx="4">
                <c:v>Mayotte</c:v>
              </c:pt>
              <c:pt idx="5">
                <c:v>Limoges</c:v>
              </c:pt>
              <c:pt idx="6">
                <c:v>Besançon</c:v>
              </c:pt>
              <c:pt idx="7">
                <c:v>Clermont-Ferrand</c:v>
              </c:pt>
              <c:pt idx="8">
                <c:v>La Réunion</c:v>
              </c:pt>
              <c:pt idx="9">
                <c:v>Reims</c:v>
              </c:pt>
              <c:pt idx="10">
                <c:v>Caen</c:v>
              </c:pt>
              <c:pt idx="11">
                <c:v>Dijon</c:v>
              </c:pt>
              <c:pt idx="12">
                <c:v>Poitiers</c:v>
              </c:pt>
              <c:pt idx="13">
                <c:v>Paris</c:v>
              </c:pt>
              <c:pt idx="14">
                <c:v>Strasbourg</c:v>
              </c:pt>
              <c:pt idx="15">
                <c:v>Rouen</c:v>
              </c:pt>
              <c:pt idx="16">
                <c:v>Nice</c:v>
              </c:pt>
              <c:pt idx="17">
                <c:v>Amiens</c:v>
              </c:pt>
              <c:pt idx="18">
                <c:v>Nancy-Metz</c:v>
              </c:pt>
              <c:pt idx="19">
                <c:v>Orléans-Tours</c:v>
              </c:pt>
              <c:pt idx="20">
                <c:v>Montpellier</c:v>
              </c:pt>
              <c:pt idx="21">
                <c:v>Toulouse</c:v>
              </c:pt>
              <c:pt idx="22">
                <c:v>Aix-Marseille</c:v>
              </c:pt>
              <c:pt idx="23">
                <c:v>Bordeaux</c:v>
              </c:pt>
              <c:pt idx="24">
                <c:v>Rennes</c:v>
              </c:pt>
              <c:pt idx="25">
                <c:v>Grenoble</c:v>
              </c:pt>
              <c:pt idx="26">
                <c:v>Lyon</c:v>
              </c:pt>
              <c:pt idx="27">
                <c:v>Nantes</c:v>
              </c:pt>
              <c:pt idx="28">
                <c:v>Lille</c:v>
              </c:pt>
              <c:pt idx="29">
                <c:v>Créteil</c:v>
              </c:pt>
              <c:pt idx="30">
                <c:v>Versailles</c:v>
              </c:pt>
            </c:strLit>
          </c:cat>
          <c:val>
            <c:numLit>
              <c:formatCode>0.00</c:formatCode>
              <c:ptCount val="31"/>
              <c:pt idx="0">
                <c:v>0.38332217438460164</c:v>
              </c:pt>
              <c:pt idx="1">
                <c:v>0.56861899530470206</c:v>
              </c:pt>
              <c:pt idx="2">
                <c:v>0.65373904268706728</c:v>
              </c:pt>
              <c:pt idx="3">
                <c:v>0.75040338572520859</c:v>
              </c:pt>
              <c:pt idx="4">
                <c:v>0.80258231312399508</c:v>
              </c:pt>
              <c:pt idx="5">
                <c:v>0.89118256687293063</c:v>
              </c:pt>
              <c:pt idx="6">
                <c:v>1.6957144400448658</c:v>
              </c:pt>
              <c:pt idx="7">
                <c:v>1.7667767093955986</c:v>
              </c:pt>
              <c:pt idx="8">
                <c:v>1.7703777562610081</c:v>
              </c:pt>
              <c:pt idx="9">
                <c:v>1.8875930401350771</c:v>
              </c:pt>
              <c:pt idx="10">
                <c:v>2.0327144232077559</c:v>
              </c:pt>
              <c:pt idx="11">
                <c:v>2.1562375811212338</c:v>
              </c:pt>
              <c:pt idx="12">
                <c:v>2.3740243841625799</c:v>
              </c:pt>
              <c:pt idx="13">
                <c:v>2.66135892230254</c:v>
              </c:pt>
              <c:pt idx="14">
                <c:v>2.679364156629588</c:v>
              </c:pt>
              <c:pt idx="15">
                <c:v>2.8106130504355216</c:v>
              </c:pt>
              <c:pt idx="16">
                <c:v>2.9510216540534695</c:v>
              </c:pt>
              <c:pt idx="17">
                <c:v>2.9610191913241031</c:v>
              </c:pt>
              <c:pt idx="18">
                <c:v>3.2179099797898294</c:v>
              </c:pt>
              <c:pt idx="19">
                <c:v>3.6906299552157051</c:v>
              </c:pt>
              <c:pt idx="20">
                <c:v>3.9699809643990198</c:v>
              </c:pt>
              <c:pt idx="21">
                <c:v>4.1452883040817419</c:v>
              </c:pt>
              <c:pt idx="22">
                <c:v>4.3765770188600603</c:v>
              </c:pt>
              <c:pt idx="23">
                <c:v>4.6403476597263671</c:v>
              </c:pt>
              <c:pt idx="24">
                <c:v>4.8309695186286508</c:v>
              </c:pt>
              <c:pt idx="25">
                <c:v>5.0538960708872924</c:v>
              </c:pt>
              <c:pt idx="26">
                <c:v>5.1128823463873561</c:v>
              </c:pt>
              <c:pt idx="27">
                <c:v>5.7328666097319942</c:v>
              </c:pt>
              <c:pt idx="28">
                <c:v>6.5895451861696914</c:v>
              </c:pt>
              <c:pt idx="29">
                <c:v>7.3837895048737794</c:v>
              </c:pt>
              <c:pt idx="30">
                <c:v>9.3153282064200624</c:v>
              </c:pt>
            </c:numLit>
          </c:val>
        </c:ser>
        <c:dLbls>
          <c:showLegendKey val="0"/>
          <c:showVal val="1"/>
          <c:showCatName val="0"/>
          <c:showSerName val="0"/>
          <c:showPercent val="0"/>
          <c:showBubbleSize val="0"/>
        </c:dLbls>
        <c:gapWidth val="150"/>
        <c:axId val="48383104"/>
        <c:axId val="48384256"/>
      </c:barChart>
      <c:catAx>
        <c:axId val="48383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rtl="1">
              <a:defRPr sz="700" b="0" i="0" u="none" strike="noStrike" baseline="0">
                <a:solidFill>
                  <a:srgbClr val="000000"/>
                </a:solidFill>
                <a:latin typeface="Arial"/>
                <a:ea typeface="Arial"/>
                <a:cs typeface="Arial"/>
              </a:defRPr>
            </a:pPr>
            <a:endParaRPr lang="fr-FR"/>
          </a:p>
        </c:txPr>
        <c:crossAx val="48384256"/>
        <c:crosses val="autoZero"/>
        <c:auto val="1"/>
        <c:lblAlgn val="ctr"/>
        <c:lblOffset val="100"/>
        <c:tickLblSkip val="1"/>
        <c:tickMarkSkip val="1"/>
        <c:noMultiLvlLbl val="0"/>
      </c:catAx>
      <c:valAx>
        <c:axId val="48384256"/>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838310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61" footer="0.4921259845000006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5.4216973787677654E-2"/>
          <c:w val="0.8606198443709715"/>
          <c:h val="0.86001280193236718"/>
        </c:manualLayout>
      </c:layout>
      <c:lineChart>
        <c:grouping val="standard"/>
        <c:varyColors val="0"/>
        <c:ser>
          <c:idx val="0"/>
          <c:order val="0"/>
          <c:tx>
            <c:v>Dépense moyenne par élève</c:v>
          </c:tx>
          <c:spPr>
            <a:ln w="38100">
              <a:solidFill>
                <a:srgbClr val="FF0000"/>
              </a:solidFill>
              <a:prstDash val="solid"/>
            </a:ln>
          </c:spPr>
          <c:marker>
            <c:symbol val="none"/>
          </c:marker>
          <c:cat>
            <c:strLit>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Lit>
          </c:cat>
          <c:val>
            <c:numLit>
              <c:formatCode>#,##0"   "</c:formatCode>
              <c:ptCount val="39"/>
              <c:pt idx="0">
                <c:v>4770</c:v>
              </c:pt>
              <c:pt idx="1">
                <c:v>4950</c:v>
              </c:pt>
              <c:pt idx="2">
                <c:v>5210</c:v>
              </c:pt>
              <c:pt idx="3">
                <c:v>5260</c:v>
              </c:pt>
              <c:pt idx="4">
                <c:v>5360</c:v>
              </c:pt>
              <c:pt idx="5">
                <c:v>5440</c:v>
              </c:pt>
              <c:pt idx="6">
                <c:v>5400</c:v>
              </c:pt>
              <c:pt idx="7">
                <c:v>5450</c:v>
              </c:pt>
              <c:pt idx="8">
                <c:v>5590</c:v>
              </c:pt>
              <c:pt idx="9">
                <c:v>5750</c:v>
              </c:pt>
              <c:pt idx="10">
                <c:v>5970</c:v>
              </c:pt>
              <c:pt idx="11">
                <c:v>6200</c:v>
              </c:pt>
              <c:pt idx="12">
                <c:v>6520</c:v>
              </c:pt>
              <c:pt idx="13">
                <c:v>6730</c:v>
              </c:pt>
              <c:pt idx="14">
                <c:v>6870</c:v>
              </c:pt>
              <c:pt idx="15">
                <c:v>7040</c:v>
              </c:pt>
              <c:pt idx="16">
                <c:v>7160</c:v>
              </c:pt>
              <c:pt idx="17">
                <c:v>7330</c:v>
              </c:pt>
              <c:pt idx="18">
                <c:v>7530</c:v>
              </c:pt>
              <c:pt idx="19">
                <c:v>7800</c:v>
              </c:pt>
              <c:pt idx="20">
                <c:v>7940</c:v>
              </c:pt>
              <c:pt idx="21">
                <c:v>7990</c:v>
              </c:pt>
              <c:pt idx="22">
                <c:v>8040</c:v>
              </c:pt>
              <c:pt idx="23">
                <c:v>8120</c:v>
              </c:pt>
              <c:pt idx="24">
                <c:v>8150</c:v>
              </c:pt>
              <c:pt idx="25">
                <c:v>8120</c:v>
              </c:pt>
              <c:pt idx="26">
                <c:v>8200</c:v>
              </c:pt>
              <c:pt idx="27">
                <c:v>8240</c:v>
              </c:pt>
              <c:pt idx="28">
                <c:v>8320</c:v>
              </c:pt>
              <c:pt idx="29">
                <c:v>8560</c:v>
              </c:pt>
              <c:pt idx="30">
                <c:v>8600</c:v>
              </c:pt>
              <c:pt idx="31">
                <c:v>8520</c:v>
              </c:pt>
              <c:pt idx="32">
                <c:v>8470</c:v>
              </c:pt>
              <c:pt idx="33">
                <c:v>8580</c:v>
              </c:pt>
              <c:pt idx="34">
                <c:v>8620</c:v>
              </c:pt>
              <c:pt idx="35">
                <c:v>8560</c:v>
              </c:pt>
              <c:pt idx="36">
                <c:v>8560</c:v>
              </c:pt>
              <c:pt idx="37">
                <c:v>8730</c:v>
              </c:pt>
              <c:pt idx="38">
                <c:v>8810</c:v>
              </c:pt>
            </c:numLit>
          </c:val>
          <c:smooth val="0"/>
        </c:ser>
        <c:ser>
          <c:idx val="1"/>
          <c:order val="1"/>
          <c:tx>
            <c:v>Dépense moyenne pour un élève du 1er degré</c:v>
          </c:tx>
          <c:spPr>
            <a:ln w="28575">
              <a:solidFill>
                <a:srgbClr val="0070C0"/>
              </a:solidFill>
              <a:prstDash val="solid"/>
            </a:ln>
          </c:spPr>
          <c:marker>
            <c:symbol val="square"/>
            <c:size val="5"/>
            <c:spPr>
              <a:noFill/>
              <a:ln w="9525">
                <a:noFill/>
              </a:ln>
            </c:spPr>
          </c:marker>
          <c:cat>
            <c:strLit>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Lit>
          </c:cat>
          <c:val>
            <c:numLit>
              <c:formatCode>#,##0"   "</c:formatCode>
              <c:ptCount val="39"/>
              <c:pt idx="0">
                <c:v>3290</c:v>
              </c:pt>
              <c:pt idx="1">
                <c:v>3460</c:v>
              </c:pt>
              <c:pt idx="2">
                <c:v>3660</c:v>
              </c:pt>
              <c:pt idx="3">
                <c:v>3710</c:v>
              </c:pt>
              <c:pt idx="4">
                <c:v>3850</c:v>
              </c:pt>
              <c:pt idx="5">
                <c:v>3910</c:v>
              </c:pt>
              <c:pt idx="6">
                <c:v>3800</c:v>
              </c:pt>
              <c:pt idx="7">
                <c:v>3850</c:v>
              </c:pt>
              <c:pt idx="8">
                <c:v>3960</c:v>
              </c:pt>
              <c:pt idx="9">
                <c:v>4050</c:v>
              </c:pt>
              <c:pt idx="10">
                <c:v>4110</c:v>
              </c:pt>
              <c:pt idx="11">
                <c:v>4270</c:v>
              </c:pt>
              <c:pt idx="12">
                <c:v>4430</c:v>
              </c:pt>
              <c:pt idx="13">
                <c:v>4600</c:v>
              </c:pt>
              <c:pt idx="14">
                <c:v>4760</c:v>
              </c:pt>
              <c:pt idx="15">
                <c:v>4900</c:v>
              </c:pt>
              <c:pt idx="16">
                <c:v>4990</c:v>
              </c:pt>
              <c:pt idx="17">
                <c:v>5140</c:v>
              </c:pt>
              <c:pt idx="18">
                <c:v>5330</c:v>
              </c:pt>
              <c:pt idx="19">
                <c:v>5550</c:v>
              </c:pt>
              <c:pt idx="20">
                <c:v>5650</c:v>
              </c:pt>
              <c:pt idx="21">
                <c:v>5670</c:v>
              </c:pt>
              <c:pt idx="22">
                <c:v>5630</c:v>
              </c:pt>
              <c:pt idx="23">
                <c:v>5810</c:v>
              </c:pt>
              <c:pt idx="24">
                <c:v>5860</c:v>
              </c:pt>
              <c:pt idx="25">
                <c:v>5800</c:v>
              </c:pt>
              <c:pt idx="26">
                <c:v>5830</c:v>
              </c:pt>
              <c:pt idx="27">
                <c:v>5800</c:v>
              </c:pt>
              <c:pt idx="28">
                <c:v>5730</c:v>
              </c:pt>
              <c:pt idx="29">
                <c:v>5930</c:v>
              </c:pt>
              <c:pt idx="30">
                <c:v>5970</c:v>
              </c:pt>
              <c:pt idx="31">
                <c:v>5990</c:v>
              </c:pt>
              <c:pt idx="32">
                <c:v>6080</c:v>
              </c:pt>
              <c:pt idx="33">
                <c:v>6280</c:v>
              </c:pt>
              <c:pt idx="34">
                <c:v>6320</c:v>
              </c:pt>
              <c:pt idx="35">
                <c:v>6330</c:v>
              </c:pt>
              <c:pt idx="36">
                <c:v>6360</c:v>
              </c:pt>
              <c:pt idx="37">
                <c:v>6670</c:v>
              </c:pt>
              <c:pt idx="38">
                <c:v>6820</c:v>
              </c:pt>
            </c:numLit>
          </c:val>
          <c:smooth val="0"/>
        </c:ser>
        <c:ser>
          <c:idx val="2"/>
          <c:order val="2"/>
          <c:tx>
            <c:v>Dépense moyenne pour un élève du 2nd degré</c:v>
          </c:tx>
          <c:spPr>
            <a:ln w="28575">
              <a:solidFill>
                <a:srgbClr val="FFC000"/>
              </a:solidFill>
              <a:prstDash val="solid"/>
            </a:ln>
          </c:spPr>
          <c:marker>
            <c:symbol val="triangle"/>
            <c:size val="5"/>
            <c:spPr>
              <a:noFill/>
              <a:ln w="9525">
                <a:noFill/>
              </a:ln>
            </c:spPr>
          </c:marker>
          <c:cat>
            <c:strLit>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Lit>
          </c:cat>
          <c:val>
            <c:numLit>
              <c:formatCode>#,##0"   "</c:formatCode>
              <c:ptCount val="39"/>
              <c:pt idx="0">
                <c:v>5970</c:v>
              </c:pt>
              <c:pt idx="1">
                <c:v>6130</c:v>
              </c:pt>
              <c:pt idx="2">
                <c:v>6410</c:v>
              </c:pt>
              <c:pt idx="3">
                <c:v>6400</c:v>
              </c:pt>
              <c:pt idx="4">
                <c:v>6400</c:v>
              </c:pt>
              <c:pt idx="5">
                <c:v>6380</c:v>
              </c:pt>
              <c:pt idx="6">
                <c:v>6370</c:v>
              </c:pt>
              <c:pt idx="7">
                <c:v>6410</c:v>
              </c:pt>
              <c:pt idx="8">
                <c:v>6590</c:v>
              </c:pt>
              <c:pt idx="9">
                <c:v>6840</c:v>
              </c:pt>
              <c:pt idx="10">
                <c:v>7170</c:v>
              </c:pt>
              <c:pt idx="11">
                <c:v>7440</c:v>
              </c:pt>
              <c:pt idx="12">
                <c:v>7860</c:v>
              </c:pt>
              <c:pt idx="13">
                <c:v>8080</c:v>
              </c:pt>
              <c:pt idx="14">
                <c:v>8230</c:v>
              </c:pt>
              <c:pt idx="15">
                <c:v>8440</c:v>
              </c:pt>
              <c:pt idx="16">
                <c:v>8570</c:v>
              </c:pt>
              <c:pt idx="17">
                <c:v>8750</c:v>
              </c:pt>
              <c:pt idx="18">
                <c:v>8950</c:v>
              </c:pt>
              <c:pt idx="19">
                <c:v>9240</c:v>
              </c:pt>
              <c:pt idx="20">
                <c:v>9410</c:v>
              </c:pt>
              <c:pt idx="21">
                <c:v>9500</c:v>
              </c:pt>
              <c:pt idx="22">
                <c:v>9600</c:v>
              </c:pt>
              <c:pt idx="23">
                <c:v>9630</c:v>
              </c:pt>
              <c:pt idx="24">
                <c:v>9630</c:v>
              </c:pt>
              <c:pt idx="25">
                <c:v>9630</c:v>
              </c:pt>
              <c:pt idx="26">
                <c:v>9790</c:v>
              </c:pt>
              <c:pt idx="27">
                <c:v>9750</c:v>
              </c:pt>
              <c:pt idx="28">
                <c:v>9900</c:v>
              </c:pt>
              <c:pt idx="29">
                <c:v>10160</c:v>
              </c:pt>
              <c:pt idx="30">
                <c:v>10200</c:v>
              </c:pt>
              <c:pt idx="31">
                <c:v>9960</c:v>
              </c:pt>
              <c:pt idx="32">
                <c:v>9820</c:v>
              </c:pt>
              <c:pt idx="33">
                <c:v>9800</c:v>
              </c:pt>
              <c:pt idx="34">
                <c:v>9840</c:v>
              </c:pt>
              <c:pt idx="35">
                <c:v>9790</c:v>
              </c:pt>
              <c:pt idx="36">
                <c:v>9800</c:v>
              </c:pt>
              <c:pt idx="37">
                <c:v>9900</c:v>
              </c:pt>
              <c:pt idx="38">
                <c:v>9930</c:v>
              </c:pt>
            </c:numLit>
          </c:val>
          <c:smooth val="0"/>
        </c:ser>
        <c:ser>
          <c:idx val="3"/>
          <c:order val="3"/>
          <c:tx>
            <c:v>Dépense moyenne pour un élève du supérieur</c:v>
          </c:tx>
          <c:spPr>
            <a:ln w="28575">
              <a:solidFill>
                <a:schemeClr val="accent3"/>
              </a:solidFill>
              <a:prstDash val="solid"/>
            </a:ln>
          </c:spPr>
          <c:marker>
            <c:symbol val="x"/>
            <c:size val="5"/>
            <c:spPr>
              <a:noFill/>
              <a:ln w="9525">
                <a:noFill/>
              </a:ln>
            </c:spPr>
          </c:marker>
          <c:cat>
            <c:strLit>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Lit>
          </c:cat>
          <c:val>
            <c:numLit>
              <c:formatCode>#,##0"   "</c:formatCode>
              <c:ptCount val="39"/>
              <c:pt idx="0">
                <c:v>8500</c:v>
              </c:pt>
              <c:pt idx="1">
                <c:v>8540</c:v>
              </c:pt>
              <c:pt idx="2">
                <c:v>8750</c:v>
              </c:pt>
              <c:pt idx="3">
                <c:v>8690</c:v>
              </c:pt>
              <c:pt idx="4">
                <c:v>8760</c:v>
              </c:pt>
              <c:pt idx="5">
                <c:v>9100</c:v>
              </c:pt>
              <c:pt idx="6">
                <c:v>9090</c:v>
              </c:pt>
              <c:pt idx="7">
                <c:v>9130</c:v>
              </c:pt>
              <c:pt idx="8">
                <c:v>9170</c:v>
              </c:pt>
              <c:pt idx="9">
                <c:v>9030</c:v>
              </c:pt>
              <c:pt idx="10">
                <c:v>9370</c:v>
              </c:pt>
              <c:pt idx="11">
                <c:v>9510</c:v>
              </c:pt>
              <c:pt idx="12">
                <c:v>9600</c:v>
              </c:pt>
              <c:pt idx="13">
                <c:v>9620</c:v>
              </c:pt>
              <c:pt idx="14">
                <c:v>9530</c:v>
              </c:pt>
              <c:pt idx="15">
                <c:v>9680</c:v>
              </c:pt>
              <c:pt idx="16">
                <c:v>9820</c:v>
              </c:pt>
              <c:pt idx="17">
                <c:v>10060</c:v>
              </c:pt>
              <c:pt idx="18">
                <c:v>10330</c:v>
              </c:pt>
              <c:pt idx="19">
                <c:v>10670</c:v>
              </c:pt>
              <c:pt idx="20">
                <c:v>10820</c:v>
              </c:pt>
              <c:pt idx="21">
                <c:v>10850</c:v>
              </c:pt>
              <c:pt idx="22">
                <c:v>11050</c:v>
              </c:pt>
              <c:pt idx="23">
                <c:v>10970</c:v>
              </c:pt>
              <c:pt idx="24">
                <c:v>10980</c:v>
              </c:pt>
              <c:pt idx="25">
                <c:v>11020</c:v>
              </c:pt>
              <c:pt idx="26">
                <c:v>11110</c:v>
              </c:pt>
              <c:pt idx="27">
                <c:v>11550</c:v>
              </c:pt>
              <c:pt idx="28">
                <c:v>11990</c:v>
              </c:pt>
              <c:pt idx="29">
                <c:v>12340</c:v>
              </c:pt>
              <c:pt idx="30">
                <c:v>12260</c:v>
              </c:pt>
              <c:pt idx="31">
                <c:v>12280</c:v>
              </c:pt>
              <c:pt idx="32">
                <c:v>12010</c:v>
              </c:pt>
              <c:pt idx="33">
                <c:v>12110</c:v>
              </c:pt>
              <c:pt idx="34">
                <c:v>12100</c:v>
              </c:pt>
              <c:pt idx="35">
                <c:v>11800</c:v>
              </c:pt>
              <c:pt idx="36">
                <c:v>11680</c:v>
              </c:pt>
              <c:pt idx="37">
                <c:v>11560</c:v>
              </c:pt>
              <c:pt idx="38">
                <c:v>11470</c:v>
              </c:pt>
            </c:numLit>
          </c:val>
          <c:smooth val="0"/>
        </c:ser>
        <c:dLbls>
          <c:showLegendKey val="0"/>
          <c:showVal val="0"/>
          <c:showCatName val="0"/>
          <c:showSerName val="0"/>
          <c:showPercent val="0"/>
          <c:showBubbleSize val="0"/>
        </c:dLbls>
        <c:marker val="1"/>
        <c:smooth val="0"/>
        <c:axId val="50073600"/>
        <c:axId val="50075904"/>
      </c:lineChart>
      <c:catAx>
        <c:axId val="50073600"/>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2018</a:t>
                </a:r>
              </a:p>
            </c:rich>
          </c:tx>
          <c:layout>
            <c:manualLayout>
              <c:xMode val="edge"/>
              <c:yMode val="edge"/>
              <c:x val="4.9445908690091819E-3"/>
              <c:y val="9.0301932367149763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00" b="0" i="0" u="none" strike="noStrike" baseline="0">
                <a:solidFill>
                  <a:srgbClr val="000000"/>
                </a:solidFill>
                <a:latin typeface="CG Times (W1)"/>
                <a:ea typeface="CG Times (W1)"/>
                <a:cs typeface="CG Times (W1)"/>
              </a:defRPr>
            </a:pPr>
            <a:endParaRPr lang="fr-FR"/>
          </a:p>
        </c:txPr>
        <c:crossAx val="50075904"/>
        <c:crosses val="autoZero"/>
        <c:auto val="0"/>
        <c:lblAlgn val="ctr"/>
        <c:lblOffset val="100"/>
        <c:tickLblSkip val="5"/>
        <c:tickMarkSkip val="1"/>
        <c:noMultiLvlLbl val="0"/>
      </c:catAx>
      <c:valAx>
        <c:axId val="50075904"/>
        <c:scaling>
          <c:orientation val="minMax"/>
          <c:max val="13000"/>
          <c:min val="2000"/>
        </c:scaling>
        <c:delete val="0"/>
        <c:axPos val="l"/>
        <c:majorGridlines>
          <c:spPr>
            <a:ln w="3175">
              <a:solidFill>
                <a:srgbClr val="969696"/>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0073600"/>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1 156 000 personnels de l'enseignement scolaire en 2018</a:t>
            </a:r>
          </a:p>
        </c:rich>
      </c:tx>
      <c:layout>
        <c:manualLayout>
          <c:xMode val="edge"/>
          <c:yMode val="edge"/>
          <c:x val="0.13111811023622047"/>
          <c:y val="9.2592592592592587E-3"/>
        </c:manualLayout>
      </c:layout>
      <c:overlay val="0"/>
    </c:title>
    <c:autoTitleDeleted val="0"/>
    <c:plotArea>
      <c:layout>
        <c:manualLayout>
          <c:layoutTarget val="inner"/>
          <c:xMode val="edge"/>
          <c:yMode val="edge"/>
          <c:x val="9.0739063867016634E-2"/>
          <c:y val="0.14596347331583551"/>
          <c:w val="0.4482604986876641"/>
          <c:h val="0.74710083114610681"/>
        </c:manualLayout>
      </c:layout>
      <c:doughnutChart>
        <c:varyColors val="1"/>
        <c:ser>
          <c:idx val="0"/>
          <c:order val="0"/>
          <c:tx>
            <c:strRef>
              <c:f>NI_EE2019_graphique3!$C$3</c:f>
              <c:strCache>
                <c:ptCount val="1"/>
                <c:pt idx="0">
                  <c:v>Effectifs 2018-2019</c:v>
                </c:pt>
              </c:strCache>
            </c:strRef>
          </c:tx>
          <c:dPt>
            <c:idx val="0"/>
            <c:bubble3D val="0"/>
            <c:spPr>
              <a:solidFill>
                <a:schemeClr val="tx2"/>
              </a:solidFill>
            </c:spPr>
          </c:dPt>
          <c:dPt>
            <c:idx val="1"/>
            <c:bubble3D val="0"/>
            <c:spPr>
              <a:solidFill>
                <a:srgbClr val="0070C0"/>
              </a:solidFill>
            </c:spPr>
          </c:dPt>
          <c:dPt>
            <c:idx val="2"/>
            <c:bubble3D val="0"/>
            <c:spPr>
              <a:solidFill>
                <a:schemeClr val="accent6">
                  <a:lumMod val="60000"/>
                  <a:lumOff val="40000"/>
                </a:schemeClr>
              </a:solidFill>
            </c:spPr>
          </c:dPt>
          <c:dPt>
            <c:idx val="3"/>
            <c:bubble3D val="0"/>
            <c:spPr>
              <a:solidFill>
                <a:schemeClr val="accent3">
                  <a:lumMod val="60000"/>
                  <a:lumOff val="40000"/>
                </a:schemeClr>
              </a:solidFill>
            </c:spPr>
          </c:dPt>
          <c:dLbls>
            <c:dLbl>
              <c:idx val="2"/>
              <c:spPr/>
              <c:txPr>
                <a:bodyPr/>
                <a:lstStyle/>
                <a:p>
                  <a:pPr>
                    <a:defRPr>
                      <a:solidFill>
                        <a:sysClr val="windowText" lastClr="000000"/>
                      </a:solidFill>
                    </a:defRPr>
                  </a:pPr>
                  <a:endParaRPr lang="fr-FR"/>
                </a:p>
              </c:txPr>
              <c:showLegendKey val="0"/>
              <c:showVal val="1"/>
              <c:showCatName val="0"/>
              <c:showSerName val="0"/>
              <c:showPercent val="0"/>
              <c:showBubbleSize val="0"/>
            </c:dLbl>
            <c:dLbl>
              <c:idx val="3"/>
              <c:layout>
                <c:manualLayout>
                  <c:x val="-8.3333333333333332E-3"/>
                  <c:y val="-0.1111111111111111"/>
                </c:manualLayout>
              </c:layout>
              <c:spPr/>
              <c:txPr>
                <a:bodyPr/>
                <a:lstStyle/>
                <a:p>
                  <a:pPr>
                    <a:defRPr>
                      <a:solidFill>
                        <a:sysClr val="windowText" lastClr="000000"/>
                      </a:solidFill>
                    </a:defRPr>
                  </a:pPr>
                  <a:endParaRPr lang="fr-FR"/>
                </a:p>
              </c:txPr>
              <c:showLegendKey val="0"/>
              <c:showVal val="1"/>
              <c:showCatName val="0"/>
              <c:showSerName val="0"/>
              <c:showPercent val="0"/>
              <c:showBubbleSize val="0"/>
            </c:dLbl>
            <c:txPr>
              <a:bodyPr/>
              <a:lstStyle/>
              <a:p>
                <a:pPr>
                  <a:defRPr>
                    <a:solidFill>
                      <a:schemeClr val="bg1"/>
                    </a:solidFill>
                  </a:defRPr>
                </a:pPr>
                <a:endParaRPr lang="fr-FR"/>
              </a:p>
            </c:txPr>
            <c:showLegendKey val="0"/>
            <c:showVal val="1"/>
            <c:showCatName val="0"/>
            <c:showSerName val="0"/>
            <c:showPercent val="0"/>
            <c:showBubbleSize val="0"/>
            <c:showLeaderLines val="1"/>
          </c:dLbls>
          <c:cat>
            <c:strRef>
              <c:f>(NI_EE2019_graphique3!$A$5,NI_EE2019_graphique3!$A$7,NI_EE2019_graphique3!$A$9,NI_EE2019_graphique3!$A$17)</c:f>
              <c:strCache>
                <c:ptCount val="4"/>
                <c:pt idx="0">
                  <c:v>Enseignement - Secteur public</c:v>
                </c:pt>
                <c:pt idx="1">
                  <c:v>Enseignement - Secteur privé</c:v>
                </c:pt>
                <c:pt idx="2">
                  <c:v>Autres missions (non-enseignement)</c:v>
                </c:pt>
                <c:pt idx="3">
                  <c:v>Aucune affectation (congés de longue durée ou congés de formation professionnelle)</c:v>
                </c:pt>
              </c:strCache>
            </c:strRef>
          </c:cat>
          <c:val>
            <c:numRef>
              <c:f>(NI_EE2019_graphique3!$F$5,NI_EE2019_graphique3!$F$7,NI_EE2019_graphique3!$F$9,NI_EE2019_graphique3!$F$17)</c:f>
              <c:numCache>
                <c:formatCode>0%</c:formatCode>
                <c:ptCount val="4"/>
                <c:pt idx="0">
                  <c:v>0.62994825176760338</c:v>
                </c:pt>
                <c:pt idx="1">
                  <c:v>0.12318915777676311</c:v>
                </c:pt>
                <c:pt idx="2">
                  <c:v>0.23728518948985097</c:v>
                </c:pt>
                <c:pt idx="3">
                  <c:v>9.5774009657825197E-3</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58251640419947504"/>
          <c:y val="0.3173410615339749"/>
          <c:w val="0.4008169291338583"/>
          <c:h val="0.64508603091280259"/>
        </c:manualLayout>
      </c:layout>
      <c:overlay val="0"/>
      <c:txPr>
        <a:bodyPr/>
        <a:lstStyle/>
        <a:p>
          <a:pPr rtl="0">
            <a:defRPr sz="800"/>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520151542996082E-2"/>
          <c:y val="6.9686373949019081E-2"/>
          <c:w val="0.93714037989416499"/>
          <c:h val="0.69559550818859506"/>
        </c:manualLayout>
      </c:layout>
      <c:lineChart>
        <c:grouping val="standard"/>
        <c:varyColors val="0"/>
        <c:ser>
          <c:idx val="0"/>
          <c:order val="0"/>
          <c:tx>
            <c:strRef>
              <c:f>NI_EE2019_graphique4!$J$3</c:f>
              <c:strCache>
                <c:ptCount val="1"/>
                <c:pt idx="0">
                  <c:v>Cl. matern.</c:v>
                </c:pt>
              </c:strCache>
            </c:strRef>
          </c:tx>
          <c:spPr>
            <a:ln w="25400">
              <a:solidFill>
                <a:srgbClr val="008080"/>
              </a:solidFill>
              <a:prstDash val="solid"/>
            </a:ln>
          </c:spPr>
          <c:marker>
            <c:symbol val="none"/>
          </c:marker>
          <c:dLbls>
            <c:dLbl>
              <c:idx val="38"/>
              <c:layout/>
              <c:dLblPos val="t"/>
              <c:showLegendKey val="0"/>
              <c:showVal val="1"/>
              <c:showCatName val="0"/>
              <c:showSerName val="0"/>
              <c:showPercent val="0"/>
              <c:showBubbleSize val="0"/>
            </c:dLbl>
            <c:showLegendKey val="0"/>
            <c:showVal val="0"/>
            <c:showCatName val="0"/>
            <c:showSerName val="0"/>
            <c:showPercent val="0"/>
            <c:showBubbleSize val="0"/>
          </c:dLbls>
          <c:cat>
            <c:numRef>
              <c:f>NI_EE2019_graphique4!$I$4:$I$42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NI_EE2019_graphique4!$J$4:$J$42</c:f>
              <c:numCache>
                <c:formatCode>0.0</c:formatCode>
                <c:ptCount val="39"/>
                <c:pt idx="0">
                  <c:v>30.1</c:v>
                </c:pt>
                <c:pt idx="1">
                  <c:v>29.494306281650893</c:v>
                </c:pt>
                <c:pt idx="2">
                  <c:v>29.120382654870731</c:v>
                </c:pt>
                <c:pt idx="3">
                  <c:v>29.079488688362076</c:v>
                </c:pt>
                <c:pt idx="4">
                  <c:v>29.042449483660945</c:v>
                </c:pt>
                <c:pt idx="5">
                  <c:v>28.753873820855699</c:v>
                </c:pt>
                <c:pt idx="6">
                  <c:v>28.1762389316659</c:v>
                </c:pt>
                <c:pt idx="7">
                  <c:v>27.923616287713642</c:v>
                </c:pt>
                <c:pt idx="8">
                  <c:v>27.750461296851864</c:v>
                </c:pt>
                <c:pt idx="9">
                  <c:v>27.835687366854557</c:v>
                </c:pt>
                <c:pt idx="10">
                  <c:v>27.8</c:v>
                </c:pt>
                <c:pt idx="11">
                  <c:v>27.618284931710051</c:v>
                </c:pt>
                <c:pt idx="12">
                  <c:v>27.41062579528904</c:v>
                </c:pt>
                <c:pt idx="13">
                  <c:v>27.238082636295015</c:v>
                </c:pt>
                <c:pt idx="14">
                  <c:v>26.950842961360905</c:v>
                </c:pt>
                <c:pt idx="15">
                  <c:v>26.534544949588998</c:v>
                </c:pt>
                <c:pt idx="16">
                  <c:v>26.126530513554776</c:v>
                </c:pt>
                <c:pt idx="17">
                  <c:v>25.677296837857551</c:v>
                </c:pt>
                <c:pt idx="18">
                  <c:v>25.505828571472659</c:v>
                </c:pt>
                <c:pt idx="19">
                  <c:v>25.5</c:v>
                </c:pt>
                <c:pt idx="20">
                  <c:v>25.5</c:v>
                </c:pt>
                <c:pt idx="21">
                  <c:v>25.5</c:v>
                </c:pt>
                <c:pt idx="22">
                  <c:v>25.7</c:v>
                </c:pt>
                <c:pt idx="23">
                  <c:v>26.1</c:v>
                </c:pt>
                <c:pt idx="24">
                  <c:v>26.3</c:v>
                </c:pt>
                <c:pt idx="25">
                  <c:v>26.3</c:v>
                </c:pt>
                <c:pt idx="26">
                  <c:v>26.1</c:v>
                </c:pt>
                <c:pt idx="27">
                  <c:v>25.9</c:v>
                </c:pt>
                <c:pt idx="28">
                  <c:v>25.9</c:v>
                </c:pt>
                <c:pt idx="29">
                  <c:v>25.7</c:v>
                </c:pt>
                <c:pt idx="30">
                  <c:v>25.8</c:v>
                </c:pt>
                <c:pt idx="31">
                  <c:v>26</c:v>
                </c:pt>
                <c:pt idx="32" formatCode="General">
                  <c:v>25.9</c:v>
                </c:pt>
                <c:pt idx="33">
                  <c:v>24.8</c:v>
                </c:pt>
                <c:pt idx="34">
                  <c:v>24.8</c:v>
                </c:pt>
                <c:pt idx="35">
                  <c:v>24.7</c:v>
                </c:pt>
                <c:pt idx="36">
                  <c:v>24.5</c:v>
                </c:pt>
                <c:pt idx="37" formatCode="General">
                  <c:v>24.3</c:v>
                </c:pt>
                <c:pt idx="38" formatCode="General">
                  <c:v>24.3</c:v>
                </c:pt>
              </c:numCache>
            </c:numRef>
          </c:val>
          <c:smooth val="0"/>
        </c:ser>
        <c:ser>
          <c:idx val="1"/>
          <c:order val="1"/>
          <c:tx>
            <c:strRef>
              <c:f>NI_EE2019_graphique4!$K$3</c:f>
              <c:strCache>
                <c:ptCount val="1"/>
                <c:pt idx="0">
                  <c:v>CP-CM2</c:v>
                </c:pt>
              </c:strCache>
            </c:strRef>
          </c:tx>
          <c:spPr>
            <a:ln w="22225">
              <a:solidFill>
                <a:srgbClr val="00FF00"/>
              </a:solidFill>
            </a:ln>
          </c:spPr>
          <c:marker>
            <c:symbol val="none"/>
          </c:marker>
          <c:dLbls>
            <c:dLbl>
              <c:idx val="38"/>
              <c:layout/>
              <c:dLblPos val="b"/>
              <c:showLegendKey val="0"/>
              <c:showVal val="1"/>
              <c:showCatName val="0"/>
              <c:showSerName val="0"/>
              <c:showPercent val="0"/>
              <c:showBubbleSize val="0"/>
            </c:dLbl>
            <c:showLegendKey val="0"/>
            <c:showVal val="0"/>
            <c:showCatName val="0"/>
            <c:showSerName val="0"/>
            <c:showPercent val="0"/>
            <c:showBubbleSize val="0"/>
          </c:dLbls>
          <c:cat>
            <c:numRef>
              <c:f>NI_EE2019_graphique4!$I$4:$I$42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NI_EE2019_graphique4!$K$4:$K$42</c:f>
              <c:numCache>
                <c:formatCode>0.0</c:formatCode>
                <c:ptCount val="39"/>
                <c:pt idx="0">
                  <c:v>23.9</c:v>
                </c:pt>
                <c:pt idx="1">
                  <c:v>23.451737629226262</c:v>
                </c:pt>
                <c:pt idx="2">
                  <c:v>22.760302943430496</c:v>
                </c:pt>
                <c:pt idx="3">
                  <c:v>22.375376409024767</c:v>
                </c:pt>
                <c:pt idx="4">
                  <c:v>22.135072917478986</c:v>
                </c:pt>
                <c:pt idx="5">
                  <c:v>22.255092640146994</c:v>
                </c:pt>
                <c:pt idx="6">
                  <c:v>22.413561929632518</c:v>
                </c:pt>
                <c:pt idx="7">
                  <c:v>22.680257625586126</c:v>
                </c:pt>
                <c:pt idx="8">
                  <c:v>22.773468709561456</c:v>
                </c:pt>
                <c:pt idx="9">
                  <c:v>22.772757352076681</c:v>
                </c:pt>
                <c:pt idx="10">
                  <c:v>22.8</c:v>
                </c:pt>
                <c:pt idx="11">
                  <c:v>22.795984250541061</c:v>
                </c:pt>
                <c:pt idx="12">
                  <c:v>22.711614801182606</c:v>
                </c:pt>
                <c:pt idx="13">
                  <c:v>22.721553064405729</c:v>
                </c:pt>
                <c:pt idx="14">
                  <c:v>22.731500029107419</c:v>
                </c:pt>
                <c:pt idx="15">
                  <c:v>22.765877614305619</c:v>
                </c:pt>
                <c:pt idx="16">
                  <c:v>22.681347104058844</c:v>
                </c:pt>
                <c:pt idx="17">
                  <c:v>22.656787210867961</c:v>
                </c:pt>
                <c:pt idx="18">
                  <c:v>22.490132747440082</c:v>
                </c:pt>
                <c:pt idx="19">
                  <c:v>22.5</c:v>
                </c:pt>
                <c:pt idx="20">
                  <c:v>22.5</c:v>
                </c:pt>
                <c:pt idx="21">
                  <c:v>22.6</c:v>
                </c:pt>
                <c:pt idx="22">
                  <c:v>22.7</c:v>
                </c:pt>
                <c:pt idx="23">
                  <c:v>22.6</c:v>
                </c:pt>
                <c:pt idx="24">
                  <c:v>22.5</c:v>
                </c:pt>
                <c:pt idx="25">
                  <c:v>22.5</c:v>
                </c:pt>
                <c:pt idx="26">
                  <c:v>22.6</c:v>
                </c:pt>
                <c:pt idx="27">
                  <c:v>22.7</c:v>
                </c:pt>
                <c:pt idx="28">
                  <c:v>22.7</c:v>
                </c:pt>
                <c:pt idx="29">
                  <c:v>22.7</c:v>
                </c:pt>
                <c:pt idx="30">
                  <c:v>22.7</c:v>
                </c:pt>
                <c:pt idx="31">
                  <c:v>22.7</c:v>
                </c:pt>
                <c:pt idx="32" formatCode="General">
                  <c:v>22.9</c:v>
                </c:pt>
                <c:pt idx="33" formatCode="General">
                  <c:v>23.5</c:v>
                </c:pt>
                <c:pt idx="34">
                  <c:v>23.6</c:v>
                </c:pt>
                <c:pt idx="35">
                  <c:v>23.7</c:v>
                </c:pt>
                <c:pt idx="36">
                  <c:v>23.7</c:v>
                </c:pt>
                <c:pt idx="37" formatCode="General">
                  <c:v>23.3</c:v>
                </c:pt>
                <c:pt idx="38" formatCode="General">
                  <c:v>22.7</c:v>
                </c:pt>
              </c:numCache>
            </c:numRef>
          </c:val>
          <c:smooth val="0"/>
        </c:ser>
        <c:dLbls>
          <c:showLegendKey val="0"/>
          <c:showVal val="1"/>
          <c:showCatName val="0"/>
          <c:showSerName val="0"/>
          <c:showPercent val="0"/>
          <c:showBubbleSize val="0"/>
        </c:dLbls>
        <c:marker val="1"/>
        <c:smooth val="0"/>
        <c:axId val="71378048"/>
        <c:axId val="71379584"/>
      </c:lineChart>
      <c:catAx>
        <c:axId val="71378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Arial Narrow"/>
                <a:ea typeface="Arial Narrow"/>
                <a:cs typeface="Arial Narrow"/>
              </a:defRPr>
            </a:pPr>
            <a:endParaRPr lang="fr-FR"/>
          </a:p>
        </c:txPr>
        <c:crossAx val="71379584"/>
        <c:crossesAt val="20"/>
        <c:auto val="1"/>
        <c:lblAlgn val="ctr"/>
        <c:lblOffset val="100"/>
        <c:tickLblSkip val="1"/>
        <c:tickMarkSkip val="1"/>
        <c:noMultiLvlLbl val="0"/>
      </c:catAx>
      <c:valAx>
        <c:axId val="71379584"/>
        <c:scaling>
          <c:orientation val="minMax"/>
          <c:max val="32"/>
          <c:min val="2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Narrow"/>
                <a:ea typeface="Arial Narrow"/>
                <a:cs typeface="Arial Narrow"/>
              </a:defRPr>
            </a:pPr>
            <a:endParaRPr lang="fr-FR"/>
          </a:p>
        </c:txPr>
        <c:crossAx val="71378048"/>
        <c:crosses val="autoZero"/>
        <c:crossBetween val="between"/>
        <c:majorUnit val="2"/>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67" footer="0.49212598450000067"/>
    <c:pageSetup paperSize="9" orientation="landscape" horizontalDpi="200" verticalDpi="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NI_EE2019_graphique5!$H$3</c:f>
              <c:strCache>
                <c:ptCount val="1"/>
                <c:pt idx="0">
                  <c:v>Premier degré</c:v>
                </c:pt>
              </c:strCache>
            </c:strRef>
          </c:tx>
          <c:spPr>
            <a:ln>
              <a:noFill/>
            </a:ln>
          </c:spPr>
          <c:marker>
            <c:symbol val="circle"/>
            <c:size val="20"/>
            <c:spPr>
              <a:solidFill>
                <a:schemeClr val="accent1">
                  <a:lumMod val="20000"/>
                  <a:lumOff val="80000"/>
                </a:schemeClr>
              </a:solidFill>
            </c:spPr>
          </c:marker>
          <c:dLbls>
            <c:dLbl>
              <c:idx val="4"/>
              <c:spPr/>
              <c:txPr>
                <a:bodyPr/>
                <a:lstStyle/>
                <a:p>
                  <a:pPr>
                    <a:defRPr sz="800" b="1">
                      <a:solidFill>
                        <a:srgbClr val="C00000"/>
                      </a:solidFill>
                      <a:latin typeface="+mj-lt"/>
                    </a:defRPr>
                  </a:pPr>
                  <a:endParaRPr lang="fr-FR"/>
                </a:p>
              </c:txPr>
              <c:dLblPos val="ctr"/>
              <c:showLegendKey val="0"/>
              <c:showVal val="1"/>
              <c:showCatName val="0"/>
              <c:showSerName val="0"/>
              <c:showPercent val="0"/>
              <c:showBubbleSize val="0"/>
            </c:dLbl>
            <c:dLbl>
              <c:idx val="12"/>
              <c:spPr/>
              <c:txPr>
                <a:bodyPr/>
                <a:lstStyle/>
                <a:p>
                  <a:pPr>
                    <a:defRPr sz="800" b="1">
                      <a:solidFill>
                        <a:srgbClr val="0070C0"/>
                      </a:solidFill>
                      <a:latin typeface="+mj-lt"/>
                    </a:defRPr>
                  </a:pPr>
                  <a:endParaRPr lang="fr-FR"/>
                </a:p>
              </c:txPr>
              <c:dLblPos val="ctr"/>
              <c:showLegendKey val="0"/>
              <c:showVal val="1"/>
              <c:showCatName val="0"/>
              <c:showSerName val="0"/>
              <c:showPercent val="0"/>
              <c:showBubbleSize val="0"/>
            </c:dLbl>
            <c:txPr>
              <a:bodyPr/>
              <a:lstStyle/>
              <a:p>
                <a:pPr>
                  <a:defRPr sz="800" b="0">
                    <a:solidFill>
                      <a:sysClr val="windowText" lastClr="000000"/>
                    </a:solidFill>
                    <a:latin typeface="+mj-lt"/>
                  </a:defRPr>
                </a:pPr>
                <a:endParaRPr lang="fr-FR"/>
              </a:p>
            </c:txPr>
            <c:dLblPos val="ctr"/>
            <c:showLegendKey val="0"/>
            <c:showVal val="1"/>
            <c:showCatName val="0"/>
            <c:showSerName val="0"/>
            <c:showPercent val="0"/>
            <c:showBubbleSize val="0"/>
            <c:showLeaderLines val="0"/>
          </c:dLbls>
          <c:cat>
            <c:strRef>
              <c:f>NI_EE2019_graphique5!$G$4:$G$16</c:f>
              <c:strCache>
                <c:ptCount val="13"/>
                <c:pt idx="0">
                  <c:v>Belgique</c:v>
                </c:pt>
                <c:pt idx="1">
                  <c:v>Italie</c:v>
                </c:pt>
                <c:pt idx="2">
                  <c:v>Espagne</c:v>
                </c:pt>
                <c:pt idx="3">
                  <c:v>Finlande</c:v>
                </c:pt>
                <c:pt idx="4">
                  <c:v>Moyenne OCDE</c:v>
                </c:pt>
                <c:pt idx="5">
                  <c:v>États-Unis</c:v>
                </c:pt>
                <c:pt idx="6">
                  <c:v>Suède </c:v>
                </c:pt>
                <c:pt idx="7">
                  <c:v>Allemagne</c:v>
                </c:pt>
                <c:pt idx="8">
                  <c:v>Corée</c:v>
                </c:pt>
                <c:pt idx="9">
                  <c:v>Japon</c:v>
                </c:pt>
                <c:pt idx="10">
                  <c:v>Pays-Bas</c:v>
                </c:pt>
                <c:pt idx="11">
                  <c:v>Royaume-Uni</c:v>
                </c:pt>
                <c:pt idx="12">
                  <c:v>France</c:v>
                </c:pt>
              </c:strCache>
            </c:strRef>
          </c:cat>
          <c:val>
            <c:numRef>
              <c:f>NI_EE2019_graphique5!$H$4:$H$16</c:f>
              <c:numCache>
                <c:formatCode>0.0</c:formatCode>
                <c:ptCount val="13"/>
                <c:pt idx="0">
                  <c:v>11.266999999999999</c:v>
                </c:pt>
                <c:pt idx="1">
                  <c:v>11.65297</c:v>
                </c:pt>
                <c:pt idx="2">
                  <c:v>12.82672</c:v>
                </c:pt>
                <c:pt idx="3">
                  <c:v>13.19183</c:v>
                </c:pt>
                <c:pt idx="4">
                  <c:v>15.180684825545013</c:v>
                </c:pt>
                <c:pt idx="5">
                  <c:v>15.18182</c:v>
                </c:pt>
                <c:pt idx="6">
                  <c:v>15.29936452158492</c:v>
                </c:pt>
                <c:pt idx="7">
                  <c:v>15.39629</c:v>
                </c:pt>
                <c:pt idx="8">
                  <c:v>16.42071</c:v>
                </c:pt>
                <c:pt idx="9">
                  <c:v>16.427029999999998</c:v>
                </c:pt>
                <c:pt idx="10">
                  <c:v>16.650200000000002</c:v>
                </c:pt>
                <c:pt idx="11">
                  <c:v>16.894649999999999</c:v>
                </c:pt>
                <c:pt idx="12">
                  <c:v>19.5</c:v>
                </c:pt>
              </c:numCache>
            </c:numRef>
          </c:val>
          <c:smooth val="0"/>
        </c:ser>
        <c:dLbls>
          <c:showLegendKey val="0"/>
          <c:showVal val="0"/>
          <c:showCatName val="0"/>
          <c:showSerName val="0"/>
          <c:showPercent val="0"/>
          <c:showBubbleSize val="0"/>
        </c:dLbls>
        <c:marker val="1"/>
        <c:smooth val="0"/>
        <c:axId val="71481600"/>
        <c:axId val="71483392"/>
      </c:lineChart>
      <c:catAx>
        <c:axId val="71481600"/>
        <c:scaling>
          <c:orientation val="minMax"/>
        </c:scaling>
        <c:delete val="0"/>
        <c:axPos val="b"/>
        <c:majorTickMark val="out"/>
        <c:minorTickMark val="none"/>
        <c:tickLblPos val="nextTo"/>
        <c:txPr>
          <a:bodyPr/>
          <a:lstStyle/>
          <a:p>
            <a:pPr>
              <a:defRPr sz="700">
                <a:latin typeface="+mj-lt"/>
              </a:defRPr>
            </a:pPr>
            <a:endParaRPr lang="fr-FR"/>
          </a:p>
        </c:txPr>
        <c:crossAx val="71483392"/>
        <c:crosses val="autoZero"/>
        <c:auto val="1"/>
        <c:lblAlgn val="ctr"/>
        <c:lblOffset val="100"/>
        <c:noMultiLvlLbl val="0"/>
      </c:catAx>
      <c:valAx>
        <c:axId val="71483392"/>
        <c:scaling>
          <c:orientation val="minMax"/>
        </c:scaling>
        <c:delete val="1"/>
        <c:axPos val="l"/>
        <c:numFmt formatCode="0.0" sourceLinked="1"/>
        <c:majorTickMark val="out"/>
        <c:minorTickMark val="none"/>
        <c:tickLblPos val="nextTo"/>
        <c:crossAx val="71481600"/>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248441750996845E-2"/>
          <c:y val="8.4064611604400513E-2"/>
          <c:w val="0.8625170939555773"/>
          <c:h val="0.70343524878539121"/>
        </c:manualLayout>
      </c:layout>
      <c:lineChart>
        <c:grouping val="standard"/>
        <c:varyColors val="0"/>
        <c:ser>
          <c:idx val="0"/>
          <c:order val="0"/>
          <c:tx>
            <c:strRef>
              <c:f>NI_EE2019_graphique6!$H$7</c:f>
              <c:strCache>
                <c:ptCount val="1"/>
                <c:pt idx="0">
                  <c:v>Formation en collège (1)</c:v>
                </c:pt>
              </c:strCache>
            </c:strRef>
          </c:tx>
          <c:spPr>
            <a:ln w="25400">
              <a:solidFill>
                <a:schemeClr val="accent5">
                  <a:lumMod val="50000"/>
                </a:schemeClr>
              </a:solidFill>
              <a:prstDash val="solid"/>
            </a:ln>
          </c:spPr>
          <c:marker>
            <c:symbol val="none"/>
          </c:marker>
          <c:dPt>
            <c:idx val="36"/>
            <c:bubble3D val="0"/>
          </c:dPt>
          <c:dLbls>
            <c:dLbl>
              <c:idx val="38"/>
              <c:layout/>
              <c:dLblPos val="t"/>
              <c:showLegendKey val="0"/>
              <c:showVal val="1"/>
              <c:showCatName val="0"/>
              <c:showSerName val="0"/>
              <c:showPercent val="0"/>
              <c:showBubbleSize val="0"/>
            </c:dLbl>
            <c:txPr>
              <a:bodyPr/>
              <a:lstStyle/>
              <a:p>
                <a:pPr>
                  <a:defRPr sz="800"/>
                </a:pPr>
                <a:endParaRPr lang="fr-FR"/>
              </a:p>
            </c:txPr>
            <c:showLegendKey val="0"/>
            <c:showVal val="0"/>
            <c:showCatName val="0"/>
            <c:showSerName val="0"/>
            <c:showPercent val="0"/>
            <c:showBubbleSize val="0"/>
          </c:dLbls>
          <c:cat>
            <c:numRef>
              <c:f>NI_EE2019_graphique6!$G$8:$G$46</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NI_EE2019_graphique6!$H$8:$H$46</c:f>
              <c:numCache>
                <c:formatCode>0.0</c:formatCode>
                <c:ptCount val="39"/>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formatCode="General">
                  <c:v>24.3</c:v>
                </c:pt>
                <c:pt idx="20" formatCode="General">
                  <c:v>24.2</c:v>
                </c:pt>
                <c:pt idx="21" formatCode="General">
                  <c:v>24.2</c:v>
                </c:pt>
                <c:pt idx="22" formatCode="General">
                  <c:v>24.1</c:v>
                </c:pt>
                <c:pt idx="23" formatCode="General">
                  <c:v>24.2</c:v>
                </c:pt>
                <c:pt idx="24" formatCode="General">
                  <c:v>24.1</c:v>
                </c:pt>
                <c:pt idx="25" formatCode="General">
                  <c:v>24.2</c:v>
                </c:pt>
                <c:pt idx="26" formatCode="General">
                  <c:v>24.2</c:v>
                </c:pt>
                <c:pt idx="27" formatCode="General">
                  <c:v>24.2</c:v>
                </c:pt>
                <c:pt idx="28" formatCode="General">
                  <c:v>24.3</c:v>
                </c:pt>
                <c:pt idx="29" formatCode="General">
                  <c:v>24.3</c:v>
                </c:pt>
                <c:pt idx="30" formatCode="General">
                  <c:v>24.4</c:v>
                </c:pt>
                <c:pt idx="31" formatCode="General">
                  <c:v>24.8</c:v>
                </c:pt>
                <c:pt idx="32">
                  <c:v>25</c:v>
                </c:pt>
                <c:pt idx="33">
                  <c:v>25</c:v>
                </c:pt>
                <c:pt idx="34">
                  <c:v>25.1</c:v>
                </c:pt>
                <c:pt idx="35">
                  <c:v>25.1</c:v>
                </c:pt>
                <c:pt idx="36">
                  <c:v>25.2</c:v>
                </c:pt>
                <c:pt idx="37" formatCode="General">
                  <c:v>25.3</c:v>
                </c:pt>
                <c:pt idx="38" formatCode="General">
                  <c:v>25.4</c:v>
                </c:pt>
              </c:numCache>
            </c:numRef>
          </c:val>
          <c:smooth val="0"/>
        </c:ser>
        <c:ser>
          <c:idx val="1"/>
          <c:order val="1"/>
          <c:tx>
            <c:strRef>
              <c:f>NI_EE2019_graphique6!$I$7</c:f>
              <c:strCache>
                <c:ptCount val="1"/>
                <c:pt idx="0">
                  <c:v>Formation pro en lycée</c:v>
                </c:pt>
              </c:strCache>
            </c:strRef>
          </c:tx>
          <c:spPr>
            <a:ln w="25400">
              <a:solidFill>
                <a:schemeClr val="accent1">
                  <a:lumMod val="60000"/>
                  <a:lumOff val="40000"/>
                </a:schemeClr>
              </a:solidFill>
              <a:prstDash val="solid"/>
            </a:ln>
          </c:spPr>
          <c:marker>
            <c:symbol val="none"/>
          </c:marker>
          <c:dLbls>
            <c:dLbl>
              <c:idx val="38"/>
              <c:layout/>
              <c:dLblPos val="t"/>
              <c:showLegendKey val="0"/>
              <c:showVal val="1"/>
              <c:showCatName val="0"/>
              <c:showSerName val="0"/>
              <c:showPercent val="0"/>
              <c:showBubbleSize val="0"/>
            </c:dLbl>
            <c:txPr>
              <a:bodyPr/>
              <a:lstStyle/>
              <a:p>
                <a:pPr>
                  <a:defRPr sz="800"/>
                </a:pPr>
                <a:endParaRPr lang="fr-FR"/>
              </a:p>
            </c:txPr>
            <c:showLegendKey val="0"/>
            <c:showVal val="0"/>
            <c:showCatName val="0"/>
            <c:showSerName val="0"/>
            <c:showPercent val="0"/>
            <c:showBubbleSize val="0"/>
          </c:dLbls>
          <c:cat>
            <c:numRef>
              <c:f>NI_EE2019_graphique6!$G$8:$G$46</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NI_EE2019_graphique6!$I$8:$I$46</c:f>
              <c:numCache>
                <c:formatCode>0.0</c:formatCode>
                <c:ptCount val="39"/>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21.377350512463039</c:v>
                </c:pt>
                <c:pt idx="13">
                  <c:v>21.444145358724128</c:v>
                </c:pt>
                <c:pt idx="14">
                  <c:v>21.588675256231522</c:v>
                </c:pt>
                <c:pt idx="15">
                  <c:v>21.7</c:v>
                </c:pt>
                <c:pt idx="16">
                  <c:v>21.6</c:v>
                </c:pt>
                <c:pt idx="17">
                  <c:v>21.7</c:v>
                </c:pt>
                <c:pt idx="18">
                  <c:v>21.4</c:v>
                </c:pt>
                <c:pt idx="19" formatCode="General">
                  <c:v>20.7</c:v>
                </c:pt>
                <c:pt idx="20">
                  <c:v>19.7</c:v>
                </c:pt>
                <c:pt idx="21" formatCode="General">
                  <c:v>19.5</c:v>
                </c:pt>
                <c:pt idx="22" formatCode="General">
                  <c:v>19.5</c:v>
                </c:pt>
                <c:pt idx="23" formatCode="General">
                  <c:v>19.7</c:v>
                </c:pt>
                <c:pt idx="24" formatCode="General">
                  <c:v>19.899999999999999</c:v>
                </c:pt>
                <c:pt idx="25" formatCode="General">
                  <c:v>19.899999999999999</c:v>
                </c:pt>
                <c:pt idx="26" formatCode="General">
                  <c:v>19.600000000000001</c:v>
                </c:pt>
                <c:pt idx="27" formatCode="General">
                  <c:v>19.3</c:v>
                </c:pt>
                <c:pt idx="28" formatCode="General">
                  <c:v>18.899999999999999</c:v>
                </c:pt>
                <c:pt idx="29" formatCode="General">
                  <c:v>18.899999999999999</c:v>
                </c:pt>
                <c:pt idx="30">
                  <c:v>19</c:v>
                </c:pt>
                <c:pt idx="31">
                  <c:v>18.899999999999999</c:v>
                </c:pt>
                <c:pt idx="32">
                  <c:v>19</c:v>
                </c:pt>
                <c:pt idx="33">
                  <c:v>19</c:v>
                </c:pt>
                <c:pt idx="34">
                  <c:v>18.899999999999999</c:v>
                </c:pt>
                <c:pt idx="35">
                  <c:v>18.899999999999999</c:v>
                </c:pt>
                <c:pt idx="36">
                  <c:v>18.899999999999999</c:v>
                </c:pt>
                <c:pt idx="37" formatCode="General">
                  <c:v>18.5</c:v>
                </c:pt>
                <c:pt idx="38" formatCode="General">
                  <c:v>18.3</c:v>
                </c:pt>
              </c:numCache>
            </c:numRef>
          </c:val>
          <c:smooth val="0"/>
        </c:ser>
        <c:ser>
          <c:idx val="2"/>
          <c:order val="2"/>
          <c:tx>
            <c:strRef>
              <c:f>NI_EE2019_graphique6!$J$7</c:f>
              <c:strCache>
                <c:ptCount val="1"/>
                <c:pt idx="0">
                  <c:v>Formation GT en lycée</c:v>
                </c:pt>
              </c:strCache>
            </c:strRef>
          </c:tx>
          <c:spPr>
            <a:ln w="25400">
              <a:solidFill>
                <a:schemeClr val="accent1">
                  <a:lumMod val="50000"/>
                </a:schemeClr>
              </a:solidFill>
              <a:prstDash val="solid"/>
            </a:ln>
          </c:spPr>
          <c:marker>
            <c:symbol val="none"/>
          </c:marker>
          <c:dLbls>
            <c:dLbl>
              <c:idx val="38"/>
              <c:layout/>
              <c:dLblPos val="t"/>
              <c:showLegendKey val="0"/>
              <c:showVal val="1"/>
              <c:showCatName val="0"/>
              <c:showSerName val="0"/>
              <c:showPercent val="0"/>
              <c:showBubbleSize val="0"/>
            </c:dLbl>
            <c:txPr>
              <a:bodyPr/>
              <a:lstStyle/>
              <a:p>
                <a:pPr>
                  <a:defRPr sz="800"/>
                </a:pPr>
                <a:endParaRPr lang="fr-FR"/>
              </a:p>
            </c:txPr>
            <c:showLegendKey val="0"/>
            <c:showVal val="0"/>
            <c:showCatName val="0"/>
            <c:showSerName val="0"/>
            <c:showPercent val="0"/>
            <c:showBubbleSize val="0"/>
          </c:dLbls>
          <c:cat>
            <c:numRef>
              <c:f>NI_EE2019_graphique6!$G$8:$G$46</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NI_EE2019_graphique6!$J$8:$J$46</c:f>
              <c:numCache>
                <c:formatCode>0.0</c:formatCode>
                <c:ptCount val="39"/>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formatCode="General">
                  <c:v>27.9</c:v>
                </c:pt>
                <c:pt idx="20">
                  <c:v>27.7</c:v>
                </c:pt>
                <c:pt idx="21" formatCode="General">
                  <c:v>27.6</c:v>
                </c:pt>
                <c:pt idx="22" formatCode="General">
                  <c:v>27.6</c:v>
                </c:pt>
                <c:pt idx="23" formatCode="General">
                  <c:v>27.6</c:v>
                </c:pt>
                <c:pt idx="24" formatCode="General">
                  <c:v>27.8</c:v>
                </c:pt>
                <c:pt idx="25" formatCode="General">
                  <c:v>27.9</c:v>
                </c:pt>
                <c:pt idx="26" formatCode="General">
                  <c:v>27.7</c:v>
                </c:pt>
                <c:pt idx="27" formatCode="General">
                  <c:v>27.5</c:v>
                </c:pt>
                <c:pt idx="28" formatCode="General">
                  <c:v>27.6</c:v>
                </c:pt>
                <c:pt idx="29" formatCode="General">
                  <c:v>27.6</c:v>
                </c:pt>
                <c:pt idx="30" formatCode="General">
                  <c:v>27.7</c:v>
                </c:pt>
                <c:pt idx="31" formatCode="General">
                  <c:v>28.3</c:v>
                </c:pt>
                <c:pt idx="32" formatCode="General">
                  <c:v>28.8</c:v>
                </c:pt>
                <c:pt idx="33" formatCode="General">
                  <c:v>28.9</c:v>
                </c:pt>
                <c:pt idx="34">
                  <c:v>29</c:v>
                </c:pt>
                <c:pt idx="35">
                  <c:v>29.2</c:v>
                </c:pt>
                <c:pt idx="36">
                  <c:v>29.3</c:v>
                </c:pt>
                <c:pt idx="37" formatCode="General">
                  <c:v>29.3</c:v>
                </c:pt>
                <c:pt idx="38" formatCode="General">
                  <c:v>29.1</c:v>
                </c:pt>
              </c:numCache>
            </c:numRef>
          </c:val>
          <c:smooth val="0"/>
        </c:ser>
        <c:dLbls>
          <c:showLegendKey val="0"/>
          <c:showVal val="0"/>
          <c:showCatName val="0"/>
          <c:showSerName val="0"/>
          <c:showPercent val="0"/>
          <c:showBubbleSize val="0"/>
        </c:dLbls>
        <c:marker val="1"/>
        <c:smooth val="0"/>
        <c:axId val="100673792"/>
        <c:axId val="100679680"/>
      </c:lineChart>
      <c:catAx>
        <c:axId val="10067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Arial Narrow"/>
                <a:ea typeface="Arial Narrow"/>
                <a:cs typeface="Arial Narrow"/>
              </a:defRPr>
            </a:pPr>
            <a:endParaRPr lang="fr-FR"/>
          </a:p>
        </c:txPr>
        <c:crossAx val="100679680"/>
        <c:crossesAt val="15"/>
        <c:auto val="0"/>
        <c:lblAlgn val="ctr"/>
        <c:lblOffset val="100"/>
        <c:tickLblSkip val="1"/>
        <c:tickMarkSkip val="1"/>
        <c:noMultiLvlLbl val="0"/>
      </c:catAx>
      <c:valAx>
        <c:axId val="100679680"/>
        <c:scaling>
          <c:orientation val="minMax"/>
          <c:max val="35"/>
          <c:min val="15"/>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Narrow"/>
                <a:ea typeface="Arial Narrow"/>
                <a:cs typeface="Arial Narrow"/>
              </a:defRPr>
            </a:pPr>
            <a:endParaRPr lang="fr-FR"/>
          </a:p>
        </c:txPr>
        <c:crossAx val="100673792"/>
        <c:crosses val="autoZero"/>
        <c:crossBetween val="midCat"/>
        <c:majorUnit val="5"/>
      </c:valAx>
      <c:spPr>
        <a:noFill/>
        <a:ln w="25400">
          <a:noFill/>
        </a:ln>
      </c:spPr>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Narrow"/>
          <a:ea typeface="Arial Narrow"/>
          <a:cs typeface="Arial Narrow"/>
        </a:defRPr>
      </a:pPr>
      <a:endParaRPr lang="fr-FR"/>
    </a:p>
  </c:txPr>
  <c:printSettings>
    <c:headerFooter alignWithMargins="0"/>
    <c:pageMargins b="0.98425196899999956" l="0.78740157499999996" r="0.78740157499999996" t="0.98425196899999956" header="0.49212598450000067" footer="0.49212598450000067"/>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NI_EE2019_graphique7!$H$5</c:f>
              <c:strCache>
                <c:ptCount val="1"/>
                <c:pt idx="0">
                  <c:v>Second degré</c:v>
                </c:pt>
              </c:strCache>
            </c:strRef>
          </c:tx>
          <c:spPr>
            <a:ln>
              <a:noFill/>
            </a:ln>
          </c:spPr>
          <c:marker>
            <c:symbol val="circle"/>
            <c:size val="20"/>
            <c:spPr>
              <a:solidFill>
                <a:schemeClr val="accent1">
                  <a:lumMod val="20000"/>
                  <a:lumOff val="80000"/>
                </a:schemeClr>
              </a:solidFill>
            </c:spPr>
          </c:marker>
          <c:dLbls>
            <c:dLbl>
              <c:idx val="4"/>
              <c:spPr/>
              <c:txPr>
                <a:bodyPr/>
                <a:lstStyle/>
                <a:p>
                  <a:pPr>
                    <a:defRPr sz="800" b="1">
                      <a:solidFill>
                        <a:srgbClr val="0070C0"/>
                      </a:solidFill>
                      <a:latin typeface="+mj-lt"/>
                    </a:defRPr>
                  </a:pPr>
                  <a:endParaRPr lang="fr-FR"/>
                </a:p>
              </c:txPr>
              <c:dLblPos val="ctr"/>
              <c:showLegendKey val="0"/>
              <c:showVal val="1"/>
              <c:showCatName val="0"/>
              <c:showSerName val="0"/>
              <c:showPercent val="0"/>
              <c:showBubbleSize val="0"/>
            </c:dLbl>
            <c:dLbl>
              <c:idx val="7"/>
              <c:spPr/>
              <c:txPr>
                <a:bodyPr/>
                <a:lstStyle/>
                <a:p>
                  <a:pPr>
                    <a:defRPr sz="800" b="1">
                      <a:solidFill>
                        <a:sysClr val="windowText" lastClr="000000"/>
                      </a:solidFill>
                      <a:latin typeface="+mj-lt"/>
                    </a:defRPr>
                  </a:pPr>
                  <a:endParaRPr lang="fr-FR"/>
                </a:p>
              </c:txPr>
              <c:dLblPos val="ctr"/>
              <c:showLegendKey val="0"/>
              <c:showVal val="1"/>
              <c:showCatName val="0"/>
              <c:showSerName val="0"/>
              <c:showPercent val="0"/>
              <c:showBubbleSize val="0"/>
            </c:dLbl>
            <c:txPr>
              <a:bodyPr/>
              <a:lstStyle/>
              <a:p>
                <a:pPr>
                  <a:defRPr sz="800" b="0">
                    <a:latin typeface="+mj-lt"/>
                  </a:defRPr>
                </a:pPr>
                <a:endParaRPr lang="fr-FR"/>
              </a:p>
            </c:txPr>
            <c:dLblPos val="ctr"/>
            <c:showLegendKey val="0"/>
            <c:showVal val="1"/>
            <c:showCatName val="0"/>
            <c:showSerName val="0"/>
            <c:showPercent val="0"/>
            <c:showBubbleSize val="0"/>
            <c:showLeaderLines val="0"/>
          </c:dLbls>
          <c:cat>
            <c:strRef>
              <c:f>NI_EE2019_graphique7!$G$6:$G$18</c:f>
              <c:strCache>
                <c:ptCount val="13"/>
                <c:pt idx="0">
                  <c:v>Belgique</c:v>
                </c:pt>
                <c:pt idx="1">
                  <c:v>Italie</c:v>
                </c:pt>
                <c:pt idx="2">
                  <c:v>Espagne</c:v>
                </c:pt>
                <c:pt idx="3">
                  <c:v>Japon</c:v>
                </c:pt>
                <c:pt idx="4">
                  <c:v>France</c:v>
                </c:pt>
                <c:pt idx="5">
                  <c:v>Suède </c:v>
                </c:pt>
                <c:pt idx="6">
                  <c:v>Allemagne</c:v>
                </c:pt>
                <c:pt idx="7">
                  <c:v>Moyenne OCDE</c:v>
                </c:pt>
                <c:pt idx="8">
                  <c:v>Corée</c:v>
                </c:pt>
                <c:pt idx="9">
                  <c:v>Finlande</c:v>
                </c:pt>
                <c:pt idx="10">
                  <c:v>États-Unis</c:v>
                </c:pt>
                <c:pt idx="11">
                  <c:v>Royaume-Uni</c:v>
                </c:pt>
                <c:pt idx="12">
                  <c:v>Pays-Bas</c:v>
                </c:pt>
              </c:strCache>
            </c:strRef>
          </c:cat>
          <c:val>
            <c:numRef>
              <c:f>NI_EE2019_graphique7!$H$6:$H$18</c:f>
              <c:numCache>
                <c:formatCode>0.0</c:formatCode>
                <c:ptCount val="13"/>
                <c:pt idx="0">
                  <c:v>9.4187340000000006</c:v>
                </c:pt>
                <c:pt idx="1">
                  <c:v>10.57985</c:v>
                </c:pt>
                <c:pt idx="2">
                  <c:v>11.18741</c:v>
                </c:pt>
                <c:pt idx="3">
                  <c:v>12.447050000000001</c:v>
                </c:pt>
                <c:pt idx="4">
                  <c:v>13</c:v>
                </c:pt>
                <c:pt idx="5">
                  <c:v>12.98429</c:v>
                </c:pt>
                <c:pt idx="6">
                  <c:v>13.017239999999999</c:v>
                </c:pt>
                <c:pt idx="7">
                  <c:v>13.263604898472613</c:v>
                </c:pt>
                <c:pt idx="8">
                  <c:v>13.5436</c:v>
                </c:pt>
                <c:pt idx="9">
                  <c:v>13.579789999999999</c:v>
                </c:pt>
                <c:pt idx="10">
                  <c:v>15.35028</c:v>
                </c:pt>
                <c:pt idx="11">
                  <c:v>16.3504</c:v>
                </c:pt>
                <c:pt idx="12">
                  <c:v>17.037130000000001</c:v>
                </c:pt>
              </c:numCache>
            </c:numRef>
          </c:val>
          <c:smooth val="0"/>
        </c:ser>
        <c:dLbls>
          <c:showLegendKey val="0"/>
          <c:showVal val="0"/>
          <c:showCatName val="0"/>
          <c:showSerName val="0"/>
          <c:showPercent val="0"/>
          <c:showBubbleSize val="0"/>
        </c:dLbls>
        <c:marker val="1"/>
        <c:smooth val="0"/>
        <c:axId val="100745984"/>
        <c:axId val="100747520"/>
      </c:lineChart>
      <c:catAx>
        <c:axId val="100745984"/>
        <c:scaling>
          <c:orientation val="minMax"/>
        </c:scaling>
        <c:delete val="0"/>
        <c:axPos val="b"/>
        <c:majorTickMark val="out"/>
        <c:minorTickMark val="none"/>
        <c:tickLblPos val="nextTo"/>
        <c:txPr>
          <a:bodyPr/>
          <a:lstStyle/>
          <a:p>
            <a:pPr>
              <a:defRPr sz="800">
                <a:latin typeface="+mj-lt"/>
              </a:defRPr>
            </a:pPr>
            <a:endParaRPr lang="fr-FR"/>
          </a:p>
        </c:txPr>
        <c:crossAx val="100747520"/>
        <c:crosses val="autoZero"/>
        <c:auto val="1"/>
        <c:lblAlgn val="ctr"/>
        <c:lblOffset val="100"/>
        <c:noMultiLvlLbl val="0"/>
      </c:catAx>
      <c:valAx>
        <c:axId val="100747520"/>
        <c:scaling>
          <c:orientation val="minMax"/>
        </c:scaling>
        <c:delete val="1"/>
        <c:axPos val="l"/>
        <c:numFmt formatCode="0.0" sourceLinked="1"/>
        <c:majorTickMark val="out"/>
        <c:minorTickMark val="none"/>
        <c:tickLblPos val="nextTo"/>
        <c:crossAx val="100745984"/>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6278170787315E-2"/>
          <c:y val="4.4146231094473076E-2"/>
          <c:w val="0.91882370141398106"/>
          <c:h val="0.87907559100049049"/>
        </c:manualLayout>
      </c:layout>
      <c:areaChart>
        <c:grouping val="stacked"/>
        <c:varyColors val="0"/>
        <c:ser>
          <c:idx val="0"/>
          <c:order val="0"/>
          <c:tx>
            <c:v>Bacheliers généraux</c:v>
          </c:tx>
          <c:spPr>
            <a:solidFill>
              <a:srgbClr val="C00000"/>
            </a:solidFill>
            <a:ln w="12700">
              <a:solidFill>
                <a:srgbClr val="808080"/>
              </a:solidFill>
              <a:prstDash val="solid"/>
            </a:ln>
          </c:spPr>
          <c:dLbls>
            <c:dLbl>
              <c:idx val="0"/>
              <c:layout>
                <c:manualLayout>
                  <c:x val="0.60528596392294465"/>
                  <c:y val="-0.10292548705867256"/>
                </c:manualLayout>
              </c:layout>
              <c:showLegendKey val="0"/>
              <c:showVal val="0"/>
              <c:showCatName val="0"/>
              <c:showSerName val="1"/>
              <c:showPercent val="0"/>
              <c:showBubbleSize val="0"/>
            </c:dLbl>
            <c:dLbl>
              <c:idx val="39"/>
              <c:layout>
                <c:manualLayout>
                  <c:x val="-3.0061892130857647E-2"/>
                  <c:y val="0"/>
                </c:manualLayout>
              </c:layout>
              <c:numFmt formatCode="#,##0.0" sourceLinked="0"/>
              <c:spPr/>
              <c:txPr>
                <a:bodyPr/>
                <a:lstStyle/>
                <a:p>
                  <a:pPr>
                    <a:defRPr b="1">
                      <a:solidFill>
                        <a:sysClr val="windowText" lastClr="000000"/>
                      </a:solidFill>
                    </a:defRPr>
                  </a:pPr>
                  <a:endParaRPr lang="fr-FR"/>
                </a:p>
              </c:txPr>
              <c:showLegendKey val="0"/>
              <c:showVal val="1"/>
              <c:showCatName val="0"/>
              <c:showSerName val="0"/>
              <c:showPercent val="0"/>
              <c:showBubbleSize val="0"/>
            </c:dLbl>
            <c:txPr>
              <a:bodyPr/>
              <a:lstStyle/>
              <a:p>
                <a:pPr>
                  <a:defRPr b="0">
                    <a:solidFill>
                      <a:sysClr val="windowText" lastClr="000000"/>
                    </a:solidFill>
                  </a:defRPr>
                </a:pPr>
                <a:endParaRPr lang="fr-FR"/>
              </a:p>
            </c:txPr>
            <c:showLegendKey val="0"/>
            <c:showVal val="0"/>
            <c:showCatName val="0"/>
            <c:showSerName val="0"/>
            <c:showPercent val="0"/>
            <c:showBubbleSize val="0"/>
          </c:dLbls>
          <c:cat>
            <c:strLit>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2017p</c:v>
              </c:pt>
              <c:pt idx="38">
                <c:v>2018p</c:v>
              </c:pt>
              <c:pt idx="39">
                <c:v>2019p</c:v>
              </c:pt>
            </c:strLit>
          </c:cat>
          <c:val>
            <c:numLit>
              <c:formatCode>General</c:formatCode>
              <c:ptCount val="40"/>
              <c:pt idx="0">
                <c:v>18.600000000000001</c:v>
              </c:pt>
              <c:pt idx="1">
                <c:v>18.7</c:v>
              </c:pt>
              <c:pt idx="2">
                <c:v>19.399999999999999</c:v>
              </c:pt>
              <c:pt idx="3">
                <c:v>19.7</c:v>
              </c:pt>
              <c:pt idx="4">
                <c:v>19.5</c:v>
              </c:pt>
              <c:pt idx="5">
                <c:v>19.8</c:v>
              </c:pt>
              <c:pt idx="6">
                <c:v>21.1</c:v>
              </c:pt>
              <c:pt idx="7">
                <c:v>21.7</c:v>
              </c:pt>
              <c:pt idx="8">
                <c:v>24</c:v>
              </c:pt>
              <c:pt idx="9">
                <c:v>25.8</c:v>
              </c:pt>
              <c:pt idx="10">
                <c:v>27.9</c:v>
              </c:pt>
              <c:pt idx="11">
                <c:v>30.6</c:v>
              </c:pt>
              <c:pt idx="12">
                <c:v>32.4</c:v>
              </c:pt>
              <c:pt idx="13">
                <c:v>34.9</c:v>
              </c:pt>
              <c:pt idx="14">
                <c:v>36</c:v>
              </c:pt>
              <c:pt idx="15">
                <c:v>37.200000000000003</c:v>
              </c:pt>
              <c:pt idx="16">
                <c:v>34.4</c:v>
              </c:pt>
              <c:pt idx="17">
                <c:v>34.1</c:v>
              </c:pt>
              <c:pt idx="18">
                <c:v>33.799999999999997</c:v>
              </c:pt>
              <c:pt idx="19">
                <c:v>32.200000000000003</c:v>
              </c:pt>
              <c:pt idx="20">
                <c:v>32.9</c:v>
              </c:pt>
              <c:pt idx="21">
                <c:v>32.5</c:v>
              </c:pt>
              <c:pt idx="22">
                <c:v>32.4</c:v>
              </c:pt>
              <c:pt idx="23">
                <c:v>33.1</c:v>
              </c:pt>
              <c:pt idx="24">
                <c:v>31.6</c:v>
              </c:pt>
              <c:pt idx="25">
                <c:v>32.799999999999997</c:v>
              </c:pt>
              <c:pt idx="26">
                <c:v>33.700000000000003</c:v>
              </c:pt>
              <c:pt idx="27">
                <c:v>33.700000000000003</c:v>
              </c:pt>
              <c:pt idx="28">
                <c:v>33.6</c:v>
              </c:pt>
              <c:pt idx="29">
                <c:v>34.799999999999997</c:v>
              </c:pt>
              <c:pt idx="30">
                <c:v>34.299999999999997</c:v>
              </c:pt>
              <c:pt idx="31">
                <c:v>35.9</c:v>
              </c:pt>
              <c:pt idx="32">
                <c:v>37.9</c:v>
              </c:pt>
              <c:pt idx="33">
                <c:v>38.6</c:v>
              </c:pt>
              <c:pt idx="34">
                <c:v>38.200000000000003</c:v>
              </c:pt>
              <c:pt idx="35">
                <c:v>39.799999999999997</c:v>
              </c:pt>
              <c:pt idx="36">
                <c:v>40.4</c:v>
              </c:pt>
              <c:pt idx="37">
                <c:v>41.3</c:v>
              </c:pt>
              <c:pt idx="38">
                <c:v>42.5</c:v>
              </c:pt>
              <c:pt idx="39">
                <c:v>42.52</c:v>
              </c:pt>
            </c:numLit>
          </c:val>
        </c:ser>
        <c:ser>
          <c:idx val="1"/>
          <c:order val="1"/>
          <c:tx>
            <c:v>Bacheliers technologiques</c:v>
          </c:tx>
          <c:spPr>
            <a:solidFill>
              <a:srgbClr val="99CC00"/>
            </a:solidFill>
            <a:ln w="12700">
              <a:solidFill>
                <a:srgbClr val="808080"/>
              </a:solidFill>
              <a:prstDash val="solid"/>
            </a:ln>
          </c:spPr>
          <c:dLbls>
            <c:dLbl>
              <c:idx val="0"/>
              <c:layout>
                <c:manualLayout>
                  <c:x val="0.57481303563844965"/>
                  <c:y val="-0.17069278181550412"/>
                </c:manualLayout>
              </c:layout>
              <c:tx>
                <c:rich>
                  <a:bodyPr/>
                  <a:lstStyle/>
                  <a:p>
                    <a:r>
                      <a:rPr lang="en-US"/>
                      <a:t>Bacheliers</a:t>
                    </a:r>
                    <a:r>
                      <a:rPr lang="en-US" baseline="0"/>
                      <a:t> t</a:t>
                    </a:r>
                    <a:r>
                      <a:rPr lang="en-US"/>
                      <a:t>echnologiques</a:t>
                    </a:r>
                  </a:p>
                </c:rich>
              </c:tx>
              <c:showLegendKey val="0"/>
              <c:showVal val="0"/>
              <c:showCatName val="0"/>
              <c:showSerName val="1"/>
              <c:showPercent val="0"/>
              <c:showBubbleSize val="0"/>
            </c:dLbl>
            <c:dLbl>
              <c:idx val="39"/>
              <c:layout>
                <c:manualLayout>
                  <c:x val="-3.1830238726790451E-2"/>
                  <c:y val="1.543209126465872E-2"/>
                </c:manualLayout>
              </c:layout>
              <c:numFmt formatCode="#,##0.0" sourceLinked="0"/>
              <c:spPr/>
              <c:txPr>
                <a:bodyPr/>
                <a:lstStyle/>
                <a:p>
                  <a:pPr>
                    <a:defRPr b="1"/>
                  </a:pPr>
                  <a:endParaRPr lang="fr-FR"/>
                </a:p>
              </c:txPr>
              <c:showLegendKey val="0"/>
              <c:showVal val="1"/>
              <c:showCatName val="0"/>
              <c:showSerName val="0"/>
              <c:showPercent val="0"/>
              <c:showBubbleSize val="0"/>
            </c:dLbl>
            <c:numFmt formatCode="#,##0.0" sourceLinked="0"/>
            <c:txPr>
              <a:bodyPr/>
              <a:lstStyle/>
              <a:p>
                <a:pPr>
                  <a:defRPr b="0"/>
                </a:pPr>
                <a:endParaRPr lang="fr-FR"/>
              </a:p>
            </c:txPr>
            <c:showLegendKey val="0"/>
            <c:showVal val="0"/>
            <c:showCatName val="0"/>
            <c:showSerName val="0"/>
            <c:showPercent val="0"/>
            <c:showBubbleSize val="0"/>
          </c:dLbls>
          <c:cat>
            <c:strLit>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2017p</c:v>
              </c:pt>
              <c:pt idx="38">
                <c:v>2018p</c:v>
              </c:pt>
              <c:pt idx="39">
                <c:v>2019p</c:v>
              </c:pt>
            </c:strLit>
          </c:cat>
          <c:val>
            <c:numLit>
              <c:formatCode>General</c:formatCode>
              <c:ptCount val="40"/>
              <c:pt idx="0">
                <c:v>7.3</c:v>
              </c:pt>
              <c:pt idx="1">
                <c:v>7.3</c:v>
              </c:pt>
              <c:pt idx="2">
                <c:v>7.8</c:v>
              </c:pt>
              <c:pt idx="3">
                <c:v>8.4</c:v>
              </c:pt>
              <c:pt idx="4">
                <c:v>9.1</c:v>
              </c:pt>
              <c:pt idx="5">
                <c:v>9.6</c:v>
              </c:pt>
              <c:pt idx="6">
                <c:v>10.1</c:v>
              </c:pt>
              <c:pt idx="7">
                <c:v>10.8</c:v>
              </c:pt>
              <c:pt idx="8">
                <c:v>11.5</c:v>
              </c:pt>
              <c:pt idx="9">
                <c:v>12.3</c:v>
              </c:pt>
              <c:pt idx="10">
                <c:v>12.8</c:v>
              </c:pt>
              <c:pt idx="11">
                <c:v>13</c:v>
              </c:pt>
              <c:pt idx="12">
                <c:v>13.6</c:v>
              </c:pt>
              <c:pt idx="13">
                <c:v>13.9</c:v>
              </c:pt>
              <c:pt idx="14">
                <c:v>15.9</c:v>
              </c:pt>
              <c:pt idx="15">
                <c:v>17.600000000000001</c:v>
              </c:pt>
              <c:pt idx="16">
                <c:v>17.5</c:v>
              </c:pt>
              <c:pt idx="17">
                <c:v>17.5</c:v>
              </c:pt>
              <c:pt idx="18">
                <c:v>18.3</c:v>
              </c:pt>
              <c:pt idx="19">
                <c:v>18.3</c:v>
              </c:pt>
              <c:pt idx="20">
                <c:v>18.5</c:v>
              </c:pt>
              <c:pt idx="21">
                <c:v>18.2</c:v>
              </c:pt>
              <c:pt idx="22">
                <c:v>17.7</c:v>
              </c:pt>
              <c:pt idx="23">
                <c:v>17.8</c:v>
              </c:pt>
              <c:pt idx="24">
                <c:v>17.5</c:v>
              </c:pt>
              <c:pt idx="25">
                <c:v>17</c:v>
              </c:pt>
              <c:pt idx="26">
                <c:v>16.8</c:v>
              </c:pt>
              <c:pt idx="27">
                <c:v>16.399999999999999</c:v>
              </c:pt>
              <c:pt idx="28">
                <c:v>16.3</c:v>
              </c:pt>
              <c:pt idx="29">
                <c:v>15.9</c:v>
              </c:pt>
              <c:pt idx="30">
                <c:v>16.3</c:v>
              </c:pt>
              <c:pt idx="31">
                <c:v>16.100000000000001</c:v>
              </c:pt>
              <c:pt idx="32">
                <c:v>16.100000000000001</c:v>
              </c:pt>
              <c:pt idx="33">
                <c:v>15.9</c:v>
              </c:pt>
              <c:pt idx="34">
                <c:v>16.2</c:v>
              </c:pt>
              <c:pt idx="35">
                <c:v>15.7</c:v>
              </c:pt>
              <c:pt idx="36">
                <c:v>15.7</c:v>
              </c:pt>
              <c:pt idx="37">
                <c:v>15.8</c:v>
              </c:pt>
              <c:pt idx="38">
                <c:v>16.5</c:v>
              </c:pt>
              <c:pt idx="39">
                <c:v>16.41</c:v>
              </c:pt>
            </c:numLit>
          </c:val>
        </c:ser>
        <c:ser>
          <c:idx val="2"/>
          <c:order val="2"/>
          <c:tx>
            <c:v>Bacheliers professionnels</c:v>
          </c:tx>
          <c:spPr>
            <a:solidFill>
              <a:srgbClr val="FFCC00"/>
            </a:solidFill>
            <a:ln w="12700">
              <a:solidFill>
                <a:srgbClr val="808080"/>
              </a:solidFill>
              <a:prstDash val="solid"/>
            </a:ln>
          </c:spPr>
          <c:dLbls>
            <c:dLbl>
              <c:idx val="0"/>
              <c:layout>
                <c:manualLayout>
                  <c:x val="0.58483064948446428"/>
                  <c:y val="-0.26704249682001707"/>
                </c:manualLayout>
              </c:layout>
              <c:showLegendKey val="0"/>
              <c:showVal val="0"/>
              <c:showCatName val="0"/>
              <c:showSerName val="1"/>
              <c:showPercent val="0"/>
              <c:showBubbleSize val="0"/>
            </c:dLbl>
            <c:dLbl>
              <c:idx val="39"/>
              <c:layout>
                <c:manualLayout>
                  <c:x val="-3.5366931918656058E-2"/>
                  <c:y val="0"/>
                </c:manualLayout>
              </c:layout>
              <c:numFmt formatCode="#,##0.0" sourceLinked="0"/>
              <c:spPr/>
              <c:txPr>
                <a:bodyPr/>
                <a:lstStyle/>
                <a:p>
                  <a:pPr>
                    <a:defRPr b="1"/>
                  </a:pPr>
                  <a:endParaRPr lang="fr-FR"/>
                </a:p>
              </c:txPr>
              <c:showLegendKey val="0"/>
              <c:showVal val="1"/>
              <c:showCatName val="0"/>
              <c:showSerName val="0"/>
              <c:showPercent val="0"/>
              <c:showBubbleSize val="0"/>
            </c:dLbl>
            <c:numFmt formatCode="#,##0.0" sourceLinked="0"/>
            <c:txPr>
              <a:bodyPr/>
              <a:lstStyle/>
              <a:p>
                <a:pPr>
                  <a:defRPr b="0"/>
                </a:pPr>
                <a:endParaRPr lang="fr-FR"/>
              </a:p>
            </c:txPr>
            <c:showLegendKey val="0"/>
            <c:showVal val="0"/>
            <c:showCatName val="0"/>
            <c:showSerName val="0"/>
            <c:showPercent val="0"/>
            <c:showBubbleSize val="0"/>
          </c:dLbls>
          <c:cat>
            <c:strLit>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2017p</c:v>
              </c:pt>
              <c:pt idx="38">
                <c:v>2018p</c:v>
              </c:pt>
              <c:pt idx="39">
                <c:v>2019p</c:v>
              </c:pt>
            </c:strLit>
          </c:cat>
          <c:val>
            <c:numLit>
              <c:formatCode>General</c:formatCode>
              <c:ptCount val="40"/>
              <c:pt idx="0">
                <c:v>0</c:v>
              </c:pt>
              <c:pt idx="1">
                <c:v>0</c:v>
              </c:pt>
              <c:pt idx="2">
                <c:v>0</c:v>
              </c:pt>
              <c:pt idx="3">
                <c:v>0</c:v>
              </c:pt>
              <c:pt idx="4">
                <c:v>0</c:v>
              </c:pt>
              <c:pt idx="5">
                <c:v>0</c:v>
              </c:pt>
              <c:pt idx="6">
                <c:v>0</c:v>
              </c:pt>
              <c:pt idx="7">
                <c:v>0.1</c:v>
              </c:pt>
              <c:pt idx="8">
                <c:v>0.8</c:v>
              </c:pt>
              <c:pt idx="9">
                <c:v>1.7</c:v>
              </c:pt>
              <c:pt idx="10">
                <c:v>2.8</c:v>
              </c:pt>
              <c:pt idx="11">
                <c:v>3.9</c:v>
              </c:pt>
              <c:pt idx="12">
                <c:v>5.0999999999999996</c:v>
              </c:pt>
              <c:pt idx="13">
                <c:v>5.9</c:v>
              </c:pt>
              <c:pt idx="14">
                <c:v>7</c:v>
              </c:pt>
              <c:pt idx="15">
                <c:v>7.9</c:v>
              </c:pt>
              <c:pt idx="16">
                <c:v>9.4</c:v>
              </c:pt>
              <c:pt idx="17">
                <c:v>9.9</c:v>
              </c:pt>
              <c:pt idx="18">
                <c:v>10.5</c:v>
              </c:pt>
              <c:pt idx="19">
                <c:v>11.1</c:v>
              </c:pt>
              <c:pt idx="20">
                <c:v>11.4</c:v>
              </c:pt>
              <c:pt idx="21">
                <c:v>11.2</c:v>
              </c:pt>
              <c:pt idx="22">
                <c:v>11.5</c:v>
              </c:pt>
              <c:pt idx="23">
                <c:v>11.4</c:v>
              </c:pt>
              <c:pt idx="24">
                <c:v>11.7</c:v>
              </c:pt>
              <c:pt idx="25">
                <c:v>11.4</c:v>
              </c:pt>
              <c:pt idx="26">
                <c:v>12.1</c:v>
              </c:pt>
              <c:pt idx="27">
                <c:v>12.6</c:v>
              </c:pt>
              <c:pt idx="28">
                <c:v>12.4</c:v>
              </c:pt>
              <c:pt idx="29">
                <c:v>14.6</c:v>
              </c:pt>
              <c:pt idx="30">
                <c:v>14.4</c:v>
              </c:pt>
              <c:pt idx="31">
                <c:v>19.100000000000001</c:v>
              </c:pt>
              <c:pt idx="32">
                <c:v>24.4</c:v>
              </c:pt>
              <c:pt idx="33">
                <c:v>20.399999999999999</c:v>
              </c:pt>
              <c:pt idx="34">
                <c:v>24.2</c:v>
              </c:pt>
              <c:pt idx="35">
                <c:v>22.3</c:v>
              </c:pt>
              <c:pt idx="36">
                <c:v>22.6</c:v>
              </c:pt>
              <c:pt idx="37">
                <c:v>22.1</c:v>
              </c:pt>
              <c:pt idx="38">
                <c:v>21.7</c:v>
              </c:pt>
              <c:pt idx="39">
                <c:v>20.81</c:v>
              </c:pt>
            </c:numLit>
          </c:val>
        </c:ser>
        <c:dLbls>
          <c:showLegendKey val="0"/>
          <c:showVal val="0"/>
          <c:showCatName val="0"/>
          <c:showSerName val="0"/>
          <c:showPercent val="0"/>
          <c:showBubbleSize val="0"/>
        </c:dLbls>
        <c:axId val="101337344"/>
        <c:axId val="101355520"/>
      </c:areaChart>
      <c:catAx>
        <c:axId val="101337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1355520"/>
        <c:crosses val="autoZero"/>
        <c:auto val="1"/>
        <c:lblAlgn val="ctr"/>
        <c:lblOffset val="100"/>
        <c:tickLblSkip val="5"/>
        <c:noMultiLvlLbl val="0"/>
      </c:catAx>
      <c:valAx>
        <c:axId val="101355520"/>
        <c:scaling>
          <c:orientation val="minMax"/>
          <c:max val="100"/>
        </c:scaling>
        <c:delete val="0"/>
        <c:axPos val="l"/>
        <c:majorGridlines>
          <c:spPr>
            <a:ln w="3175">
              <a:solidFill>
                <a:srgbClr val="000000"/>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01337344"/>
        <c:crosses val="autoZero"/>
        <c:crossBetween val="midCat"/>
      </c:valAx>
      <c:spPr>
        <a:solidFill>
          <a:srgbClr val="FFFFFF"/>
        </a:solidFill>
        <a:ln w="12700">
          <a:solidFill>
            <a:srgbClr val="808080"/>
          </a:solidFill>
          <a:prstDash val="solid"/>
        </a:ln>
      </c:spPr>
    </c:plotArea>
    <c:plotVisOnly val="1"/>
    <c:dispBlanksAs val="zero"/>
    <c:showDLblsOverMax val="0"/>
  </c:chart>
  <c:spPr>
    <a:solidFill>
      <a:srgbClr val="FFFFFF"/>
    </a:solidFill>
    <a:ln w="3175">
      <a:no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5.6424907072166554E-2"/>
          <c:y val="5.0925925925925923E-2"/>
          <c:w val="0.76630382221984705"/>
          <c:h val="0.85527012248468937"/>
        </c:manualLayout>
      </c:layout>
      <c:barChart>
        <c:barDir val="col"/>
        <c:grouping val="stacked"/>
        <c:varyColors val="0"/>
        <c:ser>
          <c:idx val="0"/>
          <c:order val="0"/>
          <c:invertIfNegative val="0"/>
          <c:dPt>
            <c:idx val="0"/>
            <c:invertIfNegative val="0"/>
            <c:bubble3D val="0"/>
            <c:spPr>
              <a:solidFill>
                <a:schemeClr val="accent1">
                  <a:lumMod val="75000"/>
                </a:schemeClr>
              </a:solidFill>
            </c:spPr>
          </c:dPt>
          <c:dPt>
            <c:idx val="1"/>
            <c:invertIfNegative val="0"/>
            <c:bubble3D val="0"/>
            <c:spPr>
              <a:solidFill>
                <a:schemeClr val="accent1">
                  <a:lumMod val="40000"/>
                  <a:lumOff val="60000"/>
                </a:schemeClr>
              </a:solidFill>
            </c:spPr>
          </c:dPt>
          <c:dPt>
            <c:idx val="2"/>
            <c:invertIfNegative val="0"/>
            <c:bubble3D val="0"/>
            <c:spPr>
              <a:solidFill>
                <a:schemeClr val="bg1">
                  <a:lumMod val="75000"/>
                </a:schemeClr>
              </a:solidFill>
            </c:spPr>
          </c:dPt>
          <c:dLbls>
            <c:dLbl>
              <c:idx val="2"/>
              <c:spPr/>
              <c:txPr>
                <a:bodyPr/>
                <a:lstStyle/>
                <a:p>
                  <a:pPr>
                    <a:defRPr sz="800" b="1">
                      <a:solidFill>
                        <a:sysClr val="windowText" lastClr="000000"/>
                      </a:solidFill>
                    </a:defRPr>
                  </a:pPr>
                  <a:endParaRPr lang="fr-FR"/>
                </a:p>
              </c:txPr>
              <c:dLblPos val="ctr"/>
              <c:showLegendKey val="0"/>
              <c:showVal val="1"/>
              <c:showCatName val="0"/>
              <c:showSerName val="0"/>
              <c:showPercent val="0"/>
              <c:showBubbleSize val="0"/>
            </c:dLbl>
            <c:txPr>
              <a:bodyPr/>
              <a:lstStyle/>
              <a:p>
                <a:pPr>
                  <a:defRPr sz="800" b="1">
                    <a:solidFill>
                      <a:schemeClr val="bg1"/>
                    </a:solidFill>
                  </a:defRPr>
                </a:pPr>
                <a:endParaRPr lang="fr-FR"/>
              </a:p>
            </c:txPr>
            <c:dLblPos val="ctr"/>
            <c:showLegendKey val="0"/>
            <c:showVal val="1"/>
            <c:showCatName val="0"/>
            <c:showSerName val="0"/>
            <c:showPercent val="0"/>
            <c:showBubbleSize val="0"/>
            <c:showLeaderLines val="0"/>
          </c:dLbls>
          <c:cat>
            <c:strRef>
              <c:f>NI_EE2019_graphique11!$I$10:$I$12</c:f>
              <c:strCache>
                <c:ptCount val="3"/>
                <c:pt idx="0">
                  <c:v>Diplôme du supérieur</c:v>
                </c:pt>
                <c:pt idx="1">
                  <c:v>CAP, BEP, baccalauréat</c:v>
                </c:pt>
                <c:pt idx="2">
                  <c:v>Aucun diplôme, brevet (DNB)</c:v>
                </c:pt>
              </c:strCache>
            </c:strRef>
          </c:cat>
          <c:val>
            <c:numRef>
              <c:f>NI_EE2019_graphique11!$J$10:$J$12</c:f>
              <c:numCache>
                <c:formatCode>#,##0.0</c:formatCode>
                <c:ptCount val="3"/>
                <c:pt idx="0">
                  <c:v>11.8</c:v>
                </c:pt>
                <c:pt idx="1">
                  <c:v>10</c:v>
                </c:pt>
                <c:pt idx="2">
                  <c:v>5.5</c:v>
                </c:pt>
              </c:numCache>
            </c:numRef>
          </c:val>
        </c:ser>
        <c:ser>
          <c:idx val="1"/>
          <c:order val="1"/>
          <c:invertIfNegative val="0"/>
          <c:dPt>
            <c:idx val="0"/>
            <c:invertIfNegative val="0"/>
            <c:bubble3D val="0"/>
            <c:spPr>
              <a:solidFill>
                <a:schemeClr val="accent1">
                  <a:lumMod val="50000"/>
                </a:schemeClr>
              </a:solidFill>
            </c:spPr>
          </c:dPt>
          <c:dPt>
            <c:idx val="1"/>
            <c:invertIfNegative val="0"/>
            <c:bubble3D val="0"/>
            <c:spPr>
              <a:solidFill>
                <a:schemeClr val="accent1">
                  <a:lumMod val="60000"/>
                  <a:lumOff val="40000"/>
                </a:schemeClr>
              </a:solidFill>
            </c:spPr>
          </c:dPt>
          <c:dPt>
            <c:idx val="2"/>
            <c:invertIfNegative val="0"/>
            <c:bubble3D val="0"/>
            <c:spPr>
              <a:solidFill>
                <a:schemeClr val="accent1">
                  <a:lumMod val="20000"/>
                  <a:lumOff val="80000"/>
                </a:schemeClr>
              </a:solidFill>
            </c:spPr>
          </c:dPt>
          <c:dLbls>
            <c:dLbl>
              <c:idx val="2"/>
              <c:spPr/>
              <c:txPr>
                <a:bodyPr/>
                <a:lstStyle/>
                <a:p>
                  <a:pPr>
                    <a:defRPr sz="800" b="1">
                      <a:solidFill>
                        <a:sysClr val="windowText" lastClr="000000"/>
                      </a:solidFill>
                    </a:defRPr>
                  </a:pPr>
                  <a:endParaRPr lang="fr-FR"/>
                </a:p>
              </c:txPr>
              <c:dLblPos val="ctr"/>
              <c:showLegendKey val="0"/>
              <c:showVal val="1"/>
              <c:showCatName val="0"/>
              <c:showSerName val="0"/>
              <c:showPercent val="0"/>
              <c:showBubbleSize val="0"/>
            </c:dLbl>
            <c:txPr>
              <a:bodyPr/>
              <a:lstStyle/>
              <a:p>
                <a:pPr>
                  <a:defRPr sz="800" b="1">
                    <a:solidFill>
                      <a:schemeClr val="bg1"/>
                    </a:solidFill>
                  </a:defRPr>
                </a:pPr>
                <a:endParaRPr lang="fr-FR"/>
              </a:p>
            </c:txPr>
            <c:dLblPos val="ctr"/>
            <c:showLegendKey val="0"/>
            <c:showVal val="1"/>
            <c:showCatName val="0"/>
            <c:showSerName val="0"/>
            <c:showPercent val="0"/>
            <c:showBubbleSize val="0"/>
            <c:showLeaderLines val="0"/>
          </c:dLbls>
          <c:cat>
            <c:strRef>
              <c:f>NI_EE2019_graphique11!$I$10:$I$12</c:f>
              <c:strCache>
                <c:ptCount val="3"/>
                <c:pt idx="0">
                  <c:v>Diplôme du supérieur</c:v>
                </c:pt>
                <c:pt idx="1">
                  <c:v>CAP, BEP, baccalauréat</c:v>
                </c:pt>
                <c:pt idx="2">
                  <c:v>Aucun diplôme, brevet (DNB)</c:v>
                </c:pt>
              </c:strCache>
            </c:strRef>
          </c:cat>
          <c:val>
            <c:numRef>
              <c:f>NI_EE2019_graphique11!$K$10:$K$12</c:f>
              <c:numCache>
                <c:formatCode>#,##0.0</c:formatCode>
                <c:ptCount val="3"/>
                <c:pt idx="0">
                  <c:v>34.499999999999993</c:v>
                </c:pt>
                <c:pt idx="1">
                  <c:v>31.5</c:v>
                </c:pt>
                <c:pt idx="2">
                  <c:v>6.7</c:v>
                </c:pt>
              </c:numCache>
            </c:numRef>
          </c:val>
        </c:ser>
        <c:dLbls>
          <c:dLblPos val="ctr"/>
          <c:showLegendKey val="0"/>
          <c:showVal val="1"/>
          <c:showCatName val="0"/>
          <c:showSerName val="0"/>
          <c:showPercent val="0"/>
          <c:showBubbleSize val="0"/>
        </c:dLbls>
        <c:gapWidth val="150"/>
        <c:overlap val="100"/>
        <c:axId val="115018368"/>
        <c:axId val="115040640"/>
      </c:barChart>
      <c:catAx>
        <c:axId val="115018368"/>
        <c:scaling>
          <c:orientation val="minMax"/>
        </c:scaling>
        <c:delete val="0"/>
        <c:axPos val="b"/>
        <c:majorTickMark val="none"/>
        <c:minorTickMark val="none"/>
        <c:tickLblPos val="nextTo"/>
        <c:txPr>
          <a:bodyPr/>
          <a:lstStyle/>
          <a:p>
            <a:pPr>
              <a:defRPr sz="800"/>
            </a:pPr>
            <a:endParaRPr lang="fr-FR"/>
          </a:p>
        </c:txPr>
        <c:crossAx val="115040640"/>
        <c:crosses val="autoZero"/>
        <c:auto val="1"/>
        <c:lblAlgn val="ctr"/>
        <c:lblOffset val="100"/>
        <c:noMultiLvlLbl val="0"/>
      </c:catAx>
      <c:valAx>
        <c:axId val="115040640"/>
        <c:scaling>
          <c:orientation val="minMax"/>
        </c:scaling>
        <c:delete val="0"/>
        <c:axPos val="l"/>
        <c:numFmt formatCode="#,##0.0" sourceLinked="1"/>
        <c:majorTickMark val="out"/>
        <c:minorTickMark val="none"/>
        <c:tickLblPos val="nextTo"/>
        <c:txPr>
          <a:bodyPr/>
          <a:lstStyle/>
          <a:p>
            <a:pPr>
              <a:defRPr sz="800"/>
            </a:pPr>
            <a:endParaRPr lang="fr-FR"/>
          </a:p>
        </c:txPr>
        <c:crossAx val="11501836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11</xdr:col>
      <xdr:colOff>104775</xdr:colOff>
      <xdr:row>33</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381000</xdr:colOff>
      <xdr:row>0</xdr:row>
      <xdr:rowOff>66675</xdr:rowOff>
    </xdr:from>
    <xdr:to>
      <xdr:col>20</xdr:col>
      <xdr:colOff>390525</xdr:colOff>
      <xdr:row>32</xdr:row>
      <xdr:rowOff>180181</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334" r="30966"/>
        <a:stretch/>
      </xdr:blipFill>
      <xdr:spPr>
        <a:xfrm>
          <a:off x="9525000" y="66675"/>
          <a:ext cx="6105525" cy="6085681"/>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0.49057</cdr:x>
      <cdr:y>0.47253</cdr:y>
    </cdr:from>
    <cdr:to>
      <cdr:x>0.88325</cdr:x>
      <cdr:y>0.52872</cdr:y>
    </cdr:to>
    <cdr:sp macro="" textlink="">
      <cdr:nvSpPr>
        <cdr:cNvPr id="10241" name="Texte 1"/>
        <cdr:cNvSpPr txBox="1">
          <a:spLocks xmlns:a="http://schemas.openxmlformats.org/drawingml/2006/main" noChangeArrowheads="1"/>
        </cdr:cNvSpPr>
      </cdr:nvSpPr>
      <cdr:spPr bwMode="auto">
        <a:xfrm xmlns:a="http://schemas.openxmlformats.org/drawingml/2006/main">
          <a:off x="2555956" y="1692308"/>
          <a:ext cx="2045931" cy="20123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fr-FR" sz="700" b="1" i="0" strike="noStrike">
              <a:solidFill>
                <a:schemeClr val="accent5">
                  <a:lumMod val="50000"/>
                </a:schemeClr>
              </a:solidFill>
              <a:latin typeface="+mj-lt"/>
            </a:rPr>
            <a:t>Formation en collège (1)</a:t>
          </a:r>
        </a:p>
        <a:p xmlns:a="http://schemas.openxmlformats.org/drawingml/2006/main">
          <a:pPr algn="r" rtl="0">
            <a:defRPr sz="1000"/>
          </a:pPr>
          <a:endParaRPr lang="fr-FR" sz="700" b="1" i="0" strike="noStrike">
            <a:solidFill>
              <a:schemeClr val="accent2">
                <a:lumMod val="75000"/>
              </a:schemeClr>
            </a:solidFill>
            <a:latin typeface="Arial Narrow"/>
          </a:endParaRPr>
        </a:p>
      </cdr:txBody>
    </cdr:sp>
  </cdr:relSizeAnchor>
  <cdr:relSizeAnchor xmlns:cdr="http://schemas.openxmlformats.org/drawingml/2006/chartDrawing">
    <cdr:from>
      <cdr:x>0.46343</cdr:x>
      <cdr:y>0.25632</cdr:y>
    </cdr:from>
    <cdr:to>
      <cdr:x>0.78183</cdr:x>
      <cdr:y>0.30306</cdr:y>
    </cdr:to>
    <cdr:sp macro="" textlink="">
      <cdr:nvSpPr>
        <cdr:cNvPr id="10242" name="Texte 1"/>
        <cdr:cNvSpPr txBox="1">
          <a:spLocks xmlns:a="http://schemas.openxmlformats.org/drawingml/2006/main" noChangeArrowheads="1"/>
        </cdr:cNvSpPr>
      </cdr:nvSpPr>
      <cdr:spPr bwMode="auto">
        <a:xfrm xmlns:a="http://schemas.openxmlformats.org/drawingml/2006/main">
          <a:off x="2414571" y="917985"/>
          <a:ext cx="1658919" cy="167395"/>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fr-FR" sz="700" b="1" i="0" strike="noStrike">
              <a:solidFill>
                <a:schemeClr val="accent1">
                  <a:lumMod val="50000"/>
                </a:schemeClr>
              </a:solidFill>
              <a:latin typeface="+mj-lt"/>
            </a:rPr>
            <a:t>Formation GT en lycée</a:t>
          </a:r>
        </a:p>
      </cdr:txBody>
    </cdr:sp>
  </cdr:relSizeAnchor>
  <cdr:relSizeAnchor xmlns:cdr="http://schemas.openxmlformats.org/drawingml/2006/chartDrawing">
    <cdr:from>
      <cdr:x>0.56585</cdr:x>
      <cdr:y>0.67201</cdr:y>
    </cdr:from>
    <cdr:to>
      <cdr:x>0.86361</cdr:x>
      <cdr:y>0.71576</cdr:y>
    </cdr:to>
    <cdr:sp macro="" textlink="">
      <cdr:nvSpPr>
        <cdr:cNvPr id="10243" name="Texte 1"/>
        <cdr:cNvSpPr txBox="1">
          <a:spLocks xmlns:a="http://schemas.openxmlformats.org/drawingml/2006/main" noChangeArrowheads="1"/>
        </cdr:cNvSpPr>
      </cdr:nvSpPr>
      <cdr:spPr bwMode="auto">
        <a:xfrm xmlns:a="http://schemas.openxmlformats.org/drawingml/2006/main">
          <a:off x="2948170" y="2406747"/>
          <a:ext cx="1551381" cy="156687"/>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fr-FR" sz="700" b="1" i="0" strike="noStrike">
              <a:solidFill>
                <a:schemeClr val="accent1">
                  <a:lumMod val="75000"/>
                </a:schemeClr>
              </a:solidFill>
              <a:latin typeface="+mj-lt"/>
            </a:rPr>
            <a:t>Formation pro en lycée</a:t>
          </a:r>
        </a:p>
      </cdr:txBody>
    </cdr:sp>
  </cdr:relSizeAnchor>
  <cdr:relSizeAnchor xmlns:cdr="http://schemas.openxmlformats.org/drawingml/2006/chartDrawing">
    <cdr:from>
      <cdr:x>0.01129</cdr:x>
      <cdr:y>0.08388</cdr:y>
    </cdr:from>
    <cdr:to>
      <cdr:x>0.09706</cdr:x>
      <cdr:y>0.13378</cdr:y>
    </cdr:to>
    <cdr:sp macro="" textlink="">
      <cdr:nvSpPr>
        <cdr:cNvPr id="10247" name="Texte 1"/>
        <cdr:cNvSpPr txBox="1">
          <a:spLocks xmlns:a="http://schemas.openxmlformats.org/drawingml/2006/main" noChangeArrowheads="1"/>
        </cdr:cNvSpPr>
      </cdr:nvSpPr>
      <cdr:spPr bwMode="auto">
        <a:xfrm xmlns:a="http://schemas.openxmlformats.org/drawingml/2006/main">
          <a:off x="50800" y="259640"/>
          <a:ext cx="361910" cy="15255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fr-FR" sz="700" b="0" i="0" strike="noStrike">
              <a:solidFill>
                <a:srgbClr val="000000"/>
              </a:solidFill>
              <a:latin typeface="Arial Narrow"/>
            </a:rPr>
            <a:t>Élèves</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142875</xdr:colOff>
      <xdr:row>3</xdr:row>
      <xdr:rowOff>9525</xdr:rowOff>
    </xdr:from>
    <xdr:to>
      <xdr:col>5</xdr:col>
      <xdr:colOff>152400</xdr:colOff>
      <xdr:row>20</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95253</xdr:colOff>
      <xdr:row>4</xdr:row>
      <xdr:rowOff>114302</xdr:rowOff>
    </xdr:from>
    <xdr:to>
      <xdr:col>30</xdr:col>
      <xdr:colOff>169958</xdr:colOff>
      <xdr:row>14</xdr:row>
      <xdr:rowOff>64311</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19" r="30872" b="64647"/>
        <a:stretch/>
      </xdr:blipFill>
      <xdr:spPr>
        <a:xfrm>
          <a:off x="7877178" y="885827"/>
          <a:ext cx="5980205" cy="18550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1</xdr:row>
      <xdr:rowOff>85723</xdr:rowOff>
    </xdr:from>
    <xdr:to>
      <xdr:col>8</xdr:col>
      <xdr:colOff>9525</xdr:colOff>
      <xdr:row>25</xdr:row>
      <xdr:rowOff>114300</xdr:rowOff>
    </xdr:to>
    <xdr:graphicFrame macro="">
      <xdr:nvGraphicFramePr>
        <xdr:cNvPr id="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238125</xdr:colOff>
      <xdr:row>23</xdr:row>
      <xdr:rowOff>133350</xdr:rowOff>
    </xdr:from>
    <xdr:ext cx="505588" cy="224998"/>
    <xdr:sp macro="" textlink="">
      <xdr:nvSpPr>
        <xdr:cNvPr id="3" name="ZoneTexte 2"/>
        <xdr:cNvSpPr txBox="1"/>
      </xdr:nvSpPr>
      <xdr:spPr>
        <a:xfrm>
          <a:off x="6715125" y="4162425"/>
          <a:ext cx="505588"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900">
              <a:latin typeface="Arial" panose="020B0604020202020204" pitchFamily="34" charset="0"/>
              <a:cs typeface="Arial" panose="020B0604020202020204" pitchFamily="34" charset="0"/>
            </a:rPr>
            <a:t>2019p</a:t>
          </a:r>
        </a:p>
      </xdr:txBody>
    </xdr:sp>
    <xdr:clientData/>
  </xdr:oneCellAnchor>
</xdr:wsDr>
</file>

<file path=xl/drawings/drawing13.xml><?xml version="1.0" encoding="utf-8"?>
<c:userShapes xmlns:c="http://schemas.openxmlformats.org/drawingml/2006/chart">
  <cdr:relSizeAnchor xmlns:cdr="http://schemas.openxmlformats.org/drawingml/2006/chartDrawing">
    <cdr:from>
      <cdr:x>0.22626</cdr:x>
      <cdr:y>0.15046</cdr:y>
    </cdr:from>
    <cdr:to>
      <cdr:x>0.79708</cdr:x>
      <cdr:y>0.22837</cdr:y>
    </cdr:to>
    <cdr:sp macro="" textlink="">
      <cdr:nvSpPr>
        <cdr:cNvPr id="3" name="ZoneTexte 1"/>
        <cdr:cNvSpPr txBox="1"/>
      </cdr:nvSpPr>
      <cdr:spPr>
        <a:xfrm xmlns:a="http://schemas.openxmlformats.org/drawingml/2006/main">
          <a:off x="1624965" y="619113"/>
          <a:ext cx="4099560" cy="3205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i="0" baseline="0">
              <a:effectLst/>
              <a:latin typeface="+mn-lt"/>
              <a:ea typeface="+mn-ea"/>
              <a:cs typeface="+mn-cs"/>
            </a:rPr>
            <a:t>Proportion de bacheliers dans une génération en juin 2019 : </a:t>
          </a:r>
          <a:r>
            <a:rPr lang="fr-FR" sz="1100" b="1"/>
            <a:t>79,7 %</a:t>
          </a:r>
        </a:p>
      </cdr:txBody>
    </cdr:sp>
  </cdr:relSizeAnchor>
</c:userShapes>
</file>

<file path=xl/drawings/drawing14.xml><?xml version="1.0" encoding="utf-8"?>
<xdr:wsDr xmlns:xdr="http://schemas.openxmlformats.org/drawingml/2006/spreadsheetDrawing" xmlns:a="http://schemas.openxmlformats.org/drawingml/2006/main">
  <xdr:twoCellAnchor>
    <xdr:from>
      <xdr:col>6</xdr:col>
      <xdr:colOff>104775</xdr:colOff>
      <xdr:row>12</xdr:row>
      <xdr:rowOff>133350</xdr:rowOff>
    </xdr:from>
    <xdr:to>
      <xdr:col>7</xdr:col>
      <xdr:colOff>419100</xdr:colOff>
      <xdr:row>14</xdr:row>
      <xdr:rowOff>85725</xdr:rowOff>
    </xdr:to>
    <xdr:sp macro="" textlink="">
      <xdr:nvSpPr>
        <xdr:cNvPr id="2" name="ZoneTexte 1"/>
        <xdr:cNvSpPr txBox="1"/>
      </xdr:nvSpPr>
      <xdr:spPr>
        <a:xfrm>
          <a:off x="4352925" y="2114550"/>
          <a:ext cx="9048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257175</xdr:colOff>
      <xdr:row>14</xdr:row>
      <xdr:rowOff>0</xdr:rowOff>
    </xdr:from>
    <xdr:to>
      <xdr:col>7</xdr:col>
      <xdr:colOff>571500</xdr:colOff>
      <xdr:row>15</xdr:row>
      <xdr:rowOff>95250</xdr:rowOff>
    </xdr:to>
    <xdr:sp macro="" textlink="">
      <xdr:nvSpPr>
        <xdr:cNvPr id="3" name="ZoneTexte 2"/>
        <xdr:cNvSpPr txBox="1"/>
      </xdr:nvSpPr>
      <xdr:spPr>
        <a:xfrm>
          <a:off x="4505325" y="2305050"/>
          <a:ext cx="90487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editAs="oneCell">
    <xdr:from>
      <xdr:col>0</xdr:col>
      <xdr:colOff>0</xdr:colOff>
      <xdr:row>1</xdr:row>
      <xdr:rowOff>0</xdr:rowOff>
    </xdr:from>
    <xdr:to>
      <xdr:col>4</xdr:col>
      <xdr:colOff>376909</xdr:colOff>
      <xdr:row>22</xdr:row>
      <xdr:rowOff>9525</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0025"/>
          <a:ext cx="3443959" cy="3924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133350</xdr:colOff>
      <xdr:row>21</xdr:row>
      <xdr:rowOff>11595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9100"/>
          <a:ext cx="2828925" cy="307864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80961</xdr:colOff>
      <xdr:row>2</xdr:row>
      <xdr:rowOff>171450</xdr:rowOff>
    </xdr:from>
    <xdr:to>
      <xdr:col>7</xdr:col>
      <xdr:colOff>371474</xdr:colOff>
      <xdr:row>21</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495300</xdr:colOff>
      <xdr:row>18</xdr:row>
      <xdr:rowOff>85725</xdr:rowOff>
    </xdr:from>
    <xdr:ext cx="863378" cy="210250"/>
    <xdr:sp macro="" textlink="">
      <xdr:nvSpPr>
        <xdr:cNvPr id="3" name="ZoneTexte 2"/>
        <xdr:cNvSpPr txBox="1"/>
      </xdr:nvSpPr>
      <xdr:spPr>
        <a:xfrm>
          <a:off x="4305300" y="3524250"/>
          <a:ext cx="86337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t>Aucun diplôme</a:t>
          </a:r>
        </a:p>
      </xdr:txBody>
    </xdr:sp>
    <xdr:clientData/>
  </xdr:oneCellAnchor>
  <xdr:oneCellAnchor>
    <xdr:from>
      <xdr:col>3</xdr:col>
      <xdr:colOff>542925</xdr:colOff>
      <xdr:row>17</xdr:row>
      <xdr:rowOff>85725</xdr:rowOff>
    </xdr:from>
    <xdr:ext cx="795089" cy="328167"/>
    <xdr:sp macro="" textlink="">
      <xdr:nvSpPr>
        <xdr:cNvPr id="4" name="ZoneTexte 3"/>
        <xdr:cNvSpPr txBox="1"/>
      </xdr:nvSpPr>
      <xdr:spPr>
        <a:xfrm>
          <a:off x="2828925" y="3333750"/>
          <a:ext cx="795089"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t>CAP, BEP </a:t>
          </a:r>
        </a:p>
        <a:p>
          <a:r>
            <a:rPr lang="fr-FR" sz="800"/>
            <a:t>ou équivalent</a:t>
          </a:r>
        </a:p>
      </xdr:txBody>
    </xdr:sp>
    <xdr:clientData/>
  </xdr:oneCellAnchor>
  <xdr:twoCellAnchor editAs="oneCell">
    <xdr:from>
      <xdr:col>8</xdr:col>
      <xdr:colOff>342904</xdr:colOff>
      <xdr:row>13</xdr:row>
      <xdr:rowOff>180976</xdr:rowOff>
    </xdr:from>
    <xdr:to>
      <xdr:col>15</xdr:col>
      <xdr:colOff>572295</xdr:colOff>
      <xdr:row>32</xdr:row>
      <xdr:rowOff>33012</xdr:rowOff>
    </xdr:to>
    <xdr:pic>
      <xdr:nvPicPr>
        <xdr:cNvPr id="5" name="Image 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679" r="5871" b="33839"/>
        <a:stretch/>
      </xdr:blipFill>
      <xdr:spPr>
        <a:xfrm>
          <a:off x="6438904" y="2667001"/>
          <a:ext cx="7411241" cy="3471536"/>
        </a:xfrm>
        <a:prstGeom prst="rect">
          <a:avLst/>
        </a:prstGeom>
      </xdr:spPr>
    </xdr:pic>
    <xdr:clientData/>
  </xdr:twoCellAnchor>
</xdr:wsDr>
</file>

<file path=xl/drawings/drawing17.xml><?xml version="1.0" encoding="utf-8"?>
<c:userShapes xmlns:c="http://schemas.openxmlformats.org/drawingml/2006/chart">
  <cdr:relSizeAnchor xmlns:cdr="http://schemas.openxmlformats.org/drawingml/2006/chartDrawing">
    <cdr:from>
      <cdr:x>0.74897</cdr:x>
      <cdr:y>0.70949</cdr:y>
    </cdr:from>
    <cdr:to>
      <cdr:x>0.88815</cdr:x>
      <cdr:y>0.78613</cdr:y>
    </cdr:to>
    <cdr:sp macro="" textlink="">
      <cdr:nvSpPr>
        <cdr:cNvPr id="2" name="ZoneTexte 5"/>
        <cdr:cNvSpPr txBox="1"/>
      </cdr:nvSpPr>
      <cdr:spPr>
        <a:xfrm xmlns:a="http://schemas.openxmlformats.org/drawingml/2006/main">
          <a:off x="3756025" y="1946275"/>
          <a:ext cx="697948"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t>Brevet seul</a:t>
          </a:r>
        </a:p>
      </cdr:txBody>
    </cdr:sp>
  </cdr:relSizeAnchor>
  <cdr:relSizeAnchor xmlns:cdr="http://schemas.openxmlformats.org/drawingml/2006/chartDrawing">
    <cdr:from>
      <cdr:x>0.49446</cdr:x>
      <cdr:y>0.40741</cdr:y>
    </cdr:from>
    <cdr:to>
      <cdr:x>0.6507</cdr:x>
      <cdr:y>0.48405</cdr:y>
    </cdr:to>
    <cdr:sp macro="" textlink="">
      <cdr:nvSpPr>
        <cdr:cNvPr id="3" name="ZoneTexte 5"/>
        <cdr:cNvSpPr txBox="1"/>
      </cdr:nvSpPr>
      <cdr:spPr>
        <a:xfrm xmlns:a="http://schemas.openxmlformats.org/drawingml/2006/main">
          <a:off x="2479675" y="1117600"/>
          <a:ext cx="783548"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t>Baccalauréat</a:t>
          </a:r>
        </a:p>
      </cdr:txBody>
    </cdr:sp>
  </cdr:relSizeAnchor>
  <cdr:relSizeAnchor xmlns:cdr="http://schemas.openxmlformats.org/drawingml/2006/chartDrawing">
    <cdr:from>
      <cdr:x>0.23995</cdr:x>
      <cdr:y>0.75463</cdr:y>
    </cdr:from>
    <cdr:to>
      <cdr:x>0.34103</cdr:x>
      <cdr:y>0.83127</cdr:y>
    </cdr:to>
    <cdr:sp macro="" textlink="">
      <cdr:nvSpPr>
        <cdr:cNvPr id="4" name="ZoneTexte 5"/>
        <cdr:cNvSpPr txBox="1"/>
      </cdr:nvSpPr>
      <cdr:spPr>
        <a:xfrm xmlns:a="http://schemas.openxmlformats.org/drawingml/2006/main">
          <a:off x="1203325" y="2070100"/>
          <a:ext cx="506934"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t>Bac +2</a:t>
          </a:r>
        </a:p>
      </cdr:txBody>
    </cdr:sp>
  </cdr:relSizeAnchor>
  <cdr:relSizeAnchor xmlns:cdr="http://schemas.openxmlformats.org/drawingml/2006/chartDrawing">
    <cdr:from>
      <cdr:x>0.23615</cdr:x>
      <cdr:y>0.3831</cdr:y>
    </cdr:from>
    <cdr:to>
      <cdr:x>0.34862</cdr:x>
      <cdr:y>0.54572</cdr:y>
    </cdr:to>
    <cdr:sp macro="" textlink="">
      <cdr:nvSpPr>
        <cdr:cNvPr id="5" name="ZoneTexte 5"/>
        <cdr:cNvSpPr txBox="1"/>
      </cdr:nvSpPr>
      <cdr:spPr>
        <a:xfrm xmlns:a="http://schemas.openxmlformats.org/drawingml/2006/main">
          <a:off x="1184275" y="1050925"/>
          <a:ext cx="564001" cy="44608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t>Bac +3, </a:t>
          </a:r>
        </a:p>
        <a:p xmlns:a="http://schemas.openxmlformats.org/drawingml/2006/main">
          <a:r>
            <a:rPr lang="fr-FR" sz="800"/>
            <a:t>Bac +5, </a:t>
          </a:r>
        </a:p>
        <a:p xmlns:a="http://schemas.openxmlformats.org/drawingml/2006/main">
          <a:r>
            <a:rPr lang="fr-FR" sz="800"/>
            <a:t>Bac +8</a:t>
          </a:r>
        </a:p>
      </cdr:txBody>
    </cdr:sp>
  </cdr:relSizeAnchor>
  <cdr:relSizeAnchor xmlns:cdr="http://schemas.openxmlformats.org/drawingml/2006/chartDrawing">
    <cdr:from>
      <cdr:x>0.1339</cdr:x>
      <cdr:y>0.03125</cdr:y>
    </cdr:from>
    <cdr:to>
      <cdr:x>0.22439</cdr:x>
      <cdr:y>0.09549</cdr:y>
    </cdr:to>
    <cdr:sp macro="" textlink="">
      <cdr:nvSpPr>
        <cdr:cNvPr id="6" name="ZoneTexte 5"/>
        <cdr:cNvSpPr txBox="1"/>
      </cdr:nvSpPr>
      <cdr:spPr>
        <a:xfrm xmlns:a="http://schemas.openxmlformats.org/drawingml/2006/main">
          <a:off x="753123" y="112217"/>
          <a:ext cx="508942" cy="2306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AD6BCC81-4EA8-4FA5-9465-2D2BF7F53B47}" type="TxLink">
            <a:rPr lang="en-US" sz="800" b="1" i="0" u="none" strike="noStrike">
              <a:solidFill>
                <a:srgbClr val="000000"/>
              </a:solidFill>
              <a:latin typeface="Arial"/>
              <a:cs typeface="Arial"/>
            </a:rPr>
            <a:pPr algn="ctr"/>
            <a:t>46,3</a:t>
          </a:fld>
          <a:endParaRPr lang="en-US" sz="800" b="1" i="0" u="none" strike="noStrike">
            <a:solidFill>
              <a:srgbClr val="000000"/>
            </a:solidFill>
            <a:latin typeface="Arial"/>
            <a:cs typeface="Arial"/>
          </a:endParaRPr>
        </a:p>
      </cdr:txBody>
    </cdr:sp>
  </cdr:relSizeAnchor>
  <cdr:relSizeAnchor xmlns:cdr="http://schemas.openxmlformats.org/drawingml/2006/chartDrawing">
    <cdr:from>
      <cdr:x>0.3976</cdr:x>
      <cdr:y>0.12307</cdr:y>
    </cdr:from>
    <cdr:to>
      <cdr:x>0.48688</cdr:x>
      <cdr:y>0.19363</cdr:y>
    </cdr:to>
    <cdr:sp macro="" textlink="">
      <cdr:nvSpPr>
        <cdr:cNvPr id="7" name="ZoneTexte 1"/>
        <cdr:cNvSpPr txBox="1"/>
      </cdr:nvSpPr>
      <cdr:spPr>
        <a:xfrm xmlns:a="http://schemas.openxmlformats.org/drawingml/2006/main">
          <a:off x="2236306" y="441936"/>
          <a:ext cx="502133" cy="25338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6E4AAD-88D6-47CA-B35C-79198C365A4F}" type="TxLink">
            <a:rPr lang="en-US" sz="800" b="1" i="0" u="none" strike="noStrike">
              <a:solidFill>
                <a:srgbClr val="000000"/>
              </a:solidFill>
              <a:latin typeface="Arial"/>
              <a:cs typeface="Arial"/>
            </a:rPr>
            <a:pPr algn="ctr"/>
            <a:t>41,5</a:t>
          </a:fld>
          <a:endParaRPr lang="en-US" sz="800" b="1" i="0" u="none" strike="noStrike">
            <a:solidFill>
              <a:srgbClr val="000000"/>
            </a:solidFill>
            <a:latin typeface="Arial"/>
            <a:cs typeface="Arial"/>
          </a:endParaRPr>
        </a:p>
      </cdr:txBody>
    </cdr:sp>
  </cdr:relSizeAnchor>
  <cdr:relSizeAnchor xmlns:cdr="http://schemas.openxmlformats.org/drawingml/2006/chartDrawing">
    <cdr:from>
      <cdr:x>0.64954</cdr:x>
      <cdr:y>0.62163</cdr:y>
    </cdr:from>
    <cdr:to>
      <cdr:x>0.7409</cdr:x>
      <cdr:y>0.68435</cdr:y>
    </cdr:to>
    <cdr:sp macro="" textlink="">
      <cdr:nvSpPr>
        <cdr:cNvPr id="8" name="ZoneTexte 1"/>
        <cdr:cNvSpPr txBox="1"/>
      </cdr:nvSpPr>
      <cdr:spPr>
        <a:xfrm xmlns:a="http://schemas.openxmlformats.org/drawingml/2006/main">
          <a:off x="3653342" y="2232210"/>
          <a:ext cx="513848" cy="22524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E840EBC-C083-4023-8A62-6CFE0A76065D}" type="TxLink">
            <a:rPr lang="en-US" sz="800" b="1" i="0" u="none" strike="noStrike">
              <a:solidFill>
                <a:srgbClr val="000000"/>
              </a:solidFill>
              <a:latin typeface="Arial"/>
              <a:cs typeface="Arial"/>
            </a:rPr>
            <a:pPr algn="ctr"/>
            <a:t>12,2</a:t>
          </a:fld>
          <a:endParaRPr lang="en-US" sz="800" b="1" i="0" u="none" strike="noStrike">
            <a:solidFill>
              <a:srgbClr val="000000"/>
            </a:solidFill>
            <a:latin typeface="Arial"/>
            <a:cs typeface="Arial"/>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0.96106</cdr:x>
      <cdr:y>0.91476</cdr:y>
    </cdr:from>
    <cdr:to>
      <cdr:x>1</cdr:x>
      <cdr:y>0.9663</cdr:y>
    </cdr:to>
    <cdr:sp macro="" textlink="">
      <cdr:nvSpPr>
        <cdr:cNvPr id="586753" name="Rectangle 1"/>
        <cdr:cNvSpPr>
          <a:spLocks xmlns:a="http://schemas.openxmlformats.org/drawingml/2006/main" noChangeArrowheads="1"/>
        </cdr:cNvSpPr>
      </cdr:nvSpPr>
      <cdr:spPr bwMode="auto">
        <a:xfrm xmlns:a="http://schemas.openxmlformats.org/drawingml/2006/main">
          <a:off x="5336838" y="4443675"/>
          <a:ext cx="216237" cy="25036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1">
            <a:defRPr sz="1000"/>
          </a:pPr>
          <a:r>
            <a:rPr lang="fr-FR" sz="700" b="0" i="0" strike="noStrike">
              <a:solidFill>
                <a:srgbClr val="000000"/>
              </a:solidFill>
              <a:latin typeface="Arial"/>
              <a:cs typeface="Arial"/>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95247</xdr:colOff>
      <xdr:row>1</xdr:row>
      <xdr:rowOff>28574</xdr:rowOff>
    </xdr:from>
    <xdr:to>
      <xdr:col>7</xdr:col>
      <xdr:colOff>723899</xdr:colOff>
      <xdr:row>26</xdr:row>
      <xdr:rowOff>120449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absSizeAnchor xmlns:cdr="http://schemas.openxmlformats.org/drawingml/2006/chartDrawing">
    <cdr:from>
      <cdr:x>0.58892</cdr:x>
      <cdr:y>0.45247</cdr:y>
    </cdr:from>
    <cdr:ext cx="685034" cy="180200"/>
    <cdr:sp macro="" textlink="">
      <cdr:nvSpPr>
        <cdr:cNvPr id="33805" name="Texte 5"/>
        <cdr:cNvSpPr txBox="1">
          <a:spLocks xmlns:a="http://schemas.openxmlformats.org/drawingml/2006/main" noChangeArrowheads="1"/>
        </cdr:cNvSpPr>
      </cdr:nvSpPr>
      <cdr:spPr bwMode="auto">
        <a:xfrm xmlns:a="http://schemas.openxmlformats.org/drawingml/2006/main">
          <a:off x="3332022" y="1861954"/>
          <a:ext cx="685034"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panose="020B0604020202020204" pitchFamily="34" charset="0"/>
              <a:cs typeface="Arial" panose="020B0604020202020204" pitchFamily="34" charset="0"/>
            </a:rPr>
            <a:t>Ensemble</a:t>
          </a:r>
        </a:p>
      </cdr:txBody>
    </cdr:sp>
  </cdr:absSizeAnchor>
  <cdr:absSizeAnchor xmlns:cdr="http://schemas.openxmlformats.org/drawingml/2006/chartDrawing">
    <cdr:from>
      <cdr:x>0.62391</cdr:x>
      <cdr:y>0.61322</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3736356" y="2538713"/>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Premier degré</a:t>
          </a:r>
        </a:p>
      </cdr:txBody>
    </cdr:sp>
  </cdr:absSizeAnchor>
  <cdr:absSizeAnchor xmlns:cdr="http://schemas.openxmlformats.org/drawingml/2006/chartDrawing">
    <cdr:from>
      <cdr:x>0.58892</cdr:x>
      <cdr:y>0.31509</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3332022" y="1296623"/>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Second degré</a:t>
          </a:r>
        </a:p>
      </cdr:txBody>
    </cdr:sp>
  </cdr:absSizeAnchor>
  <cdr:absSizeAnchor xmlns:cdr="http://schemas.openxmlformats.org/drawingml/2006/chartDrawing">
    <cdr:from>
      <cdr:x>0.58892</cdr:x>
      <cdr:y>0.22802</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332022" y="938321"/>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Supérieur</a:t>
          </a:r>
        </a:p>
      </cdr:txBody>
    </cdr:sp>
  </cdr:absSizeAnchor>
  <cdr:absSizeAnchor xmlns:cdr="http://schemas.openxmlformats.org/drawingml/2006/chartDrawing">
    <cdr:from>
      <cdr:x>0.92374</cdr:x>
      <cdr:y>0.35406</cdr:y>
    </cdr:from>
    <cdr:ext cx="0" cy="0"/>
    <cdr:sp macro="" textlink="">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0.09525</cdr:y>
    </cdr:from>
    <cdr:ext cx="0" cy="0"/>
    <cdr:sp macro="" textlink="">
      <cdr:nvSpPr>
        <cdr:cNvPr id="33815" name="Text Box 23"/>
        <cdr:cNvSpPr txBox="1">
          <a:spLocks xmlns:a="http://schemas.openxmlformats.org/drawingml/2006/main" noChangeArrowheads="1" noTextEdit="1"/>
        </cdr:cNvSpPr>
      </cdr:nvSpPr>
      <cdr:spPr bwMode="auto">
        <a:xfrm xmlns:a="http://schemas.openxmlformats.org/drawingml/2006/main">
          <a:off x="5934076" y="501277"/>
          <a:ext cx="506126" cy="2130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0.93691</cdr:x>
      <cdr:y>0.50771</cdr:y>
    </cdr:from>
    <cdr:ext cx="371168" cy="202294"/>
    <cdr:sp macro="" textlink="">
      <cdr:nvSpPr>
        <cdr:cNvPr id="33818" name="Text Box 26"/>
        <cdr:cNvSpPr txBox="1">
          <a:spLocks xmlns:a="http://schemas.openxmlformats.org/drawingml/2006/main" noChangeArrowheads="1" noTextEdit="1"/>
        </cdr:cNvSpPr>
      </cdr:nvSpPr>
      <cdr:spPr bwMode="auto">
        <a:xfrm xmlns:a="http://schemas.openxmlformats.org/drawingml/2006/main">
          <a:off x="6059461" y="2451837"/>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0.08553</cdr:x>
      <cdr:y>0.81187</cdr:y>
    </cdr:from>
    <cdr:to>
      <cdr:x>0.16702</cdr:x>
      <cdr:y>0.85392</cdr:y>
    </cdr:to>
    <cdr:sp macro="" textlink="">
      <cdr:nvSpPr>
        <cdr:cNvPr id="5135" name="Text Box 15"/>
        <cdr:cNvSpPr txBox="1">
          <a:spLocks xmlns:a="http://schemas.openxmlformats.org/drawingml/2006/main" noChangeArrowheads="1"/>
        </cdr:cNvSpPr>
      </cdr:nvSpPr>
      <cdr:spPr bwMode="auto">
        <a:xfrm xmlns:a="http://schemas.openxmlformats.org/drawingml/2006/main">
          <a:off x="512227" y="3361151"/>
          <a:ext cx="488011" cy="1740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137E6E1D-1BAE-4984-86D6-0F3EA5B4315D}"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3 290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0.08871</cdr:x>
      <cdr:y>0.69592</cdr:y>
    </cdr:from>
    <cdr:to>
      <cdr:x>0.1702</cdr:x>
      <cdr:y>0.74369</cdr:y>
    </cdr:to>
    <cdr:sp macro="" textlink="">
      <cdr:nvSpPr>
        <cdr:cNvPr id="5136" name="Text Box 16"/>
        <cdr:cNvSpPr txBox="1">
          <a:spLocks xmlns:a="http://schemas.openxmlformats.org/drawingml/2006/main" noChangeArrowheads="1"/>
        </cdr:cNvSpPr>
      </cdr:nvSpPr>
      <cdr:spPr bwMode="auto">
        <a:xfrm xmlns:a="http://schemas.openxmlformats.org/drawingml/2006/main">
          <a:off x="531277" y="2881112"/>
          <a:ext cx="488011" cy="1977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9B25F439-8E6B-42C5-8C2E-31151E460722}" type="TxLink">
            <a:rPr lang="en-US" sz="8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4 770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0.52251</cdr:y>
    </cdr:from>
    <cdr:to>
      <cdr:x>0.16935</cdr:x>
      <cdr:y>0.57248</cdr:y>
    </cdr:to>
    <cdr:sp macro="" textlink="">
      <cdr:nvSpPr>
        <cdr:cNvPr id="5137" name="Text Box 17"/>
        <cdr:cNvSpPr txBox="1">
          <a:spLocks xmlns:a="http://schemas.openxmlformats.org/drawingml/2006/main" noChangeArrowheads="1"/>
        </cdr:cNvSpPr>
      </cdr:nvSpPr>
      <cdr:spPr bwMode="auto">
        <a:xfrm xmlns:a="http://schemas.openxmlformats.org/drawingml/2006/main">
          <a:off x="521752" y="2163177"/>
          <a:ext cx="492443" cy="2068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8E8EF025-917F-4343-BF6F-D302A39DF9AE}"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5 970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0.33845</cdr:y>
    </cdr:from>
    <cdr:to>
      <cdr:x>0.15831</cdr:x>
      <cdr:y>0.37985</cdr:y>
    </cdr:to>
    <cdr:sp macro="" textlink="">
      <cdr:nvSpPr>
        <cdr:cNvPr id="5138" name="Text Box 18"/>
        <cdr:cNvSpPr txBox="1">
          <a:spLocks xmlns:a="http://schemas.openxmlformats.org/drawingml/2006/main" noChangeArrowheads="1"/>
        </cdr:cNvSpPr>
      </cdr:nvSpPr>
      <cdr:spPr bwMode="auto">
        <a:xfrm xmlns:a="http://schemas.openxmlformats.org/drawingml/2006/main">
          <a:off x="521752" y="1401186"/>
          <a:ext cx="426329" cy="1713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B5B38D97-FE8A-4659-9765-1D5D3DE291A1}"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8 500   </a:t>
          </a:fld>
          <a:endParaRPr lang="fr-FR" sz="8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0.90893</cdr:x>
      <cdr:y>0.51889</cdr:y>
    </cdr:from>
    <cdr:to>
      <cdr:x>0.99779</cdr:x>
      <cdr:y>0.55098</cdr:y>
    </cdr:to>
    <cdr:sp macro="" textlink="">
      <cdr:nvSpPr>
        <cdr:cNvPr id="4114" name="Text Box 19"/>
        <cdr:cNvSpPr txBox="1">
          <a:spLocks xmlns:a="http://schemas.openxmlformats.org/drawingml/2006/main" noChangeArrowheads="1"/>
        </cdr:cNvSpPr>
      </cdr:nvSpPr>
      <cdr:spPr bwMode="auto">
        <a:xfrm xmlns:a="http://schemas.openxmlformats.org/drawingml/2006/main">
          <a:off x="5965059" y="2148187"/>
          <a:ext cx="583164" cy="13285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4E82466E-4C9F-4D27-A685-231E777E4ACD}" type="TxLink">
            <a:rPr lang="en-US" sz="800" b="1" i="0" u="none" strike="noStrike" baseline="0">
              <a:solidFill>
                <a:srgbClr val="000000"/>
              </a:solidFill>
              <a:latin typeface="Arial"/>
              <a:cs typeface="Arial"/>
            </a:rPr>
            <a:pPr algn="r" rtl="0">
              <a:defRPr sz="1000"/>
            </a:pPr>
            <a:t>6 820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0.89297</cdr:x>
      <cdr:y>0.35691</cdr:y>
    </cdr:from>
    <cdr:to>
      <cdr:x>0.99779</cdr:x>
      <cdr:y>0.39047</cdr:y>
    </cdr:to>
    <cdr:sp macro="" textlink="">
      <cdr:nvSpPr>
        <cdr:cNvPr id="4115" name="Text Box 20"/>
        <cdr:cNvSpPr txBox="1">
          <a:spLocks xmlns:a="http://schemas.openxmlformats.org/drawingml/2006/main" noChangeArrowheads="1"/>
        </cdr:cNvSpPr>
      </cdr:nvSpPr>
      <cdr:spPr bwMode="auto">
        <a:xfrm xmlns:a="http://schemas.openxmlformats.org/drawingml/2006/main">
          <a:off x="5860318" y="1477628"/>
          <a:ext cx="687905" cy="13893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FCAA65D-EDB4-4039-BB82-633984AA94F8}" type="TxLink">
            <a:rPr lang="en-US" sz="800" b="1" i="0" u="none" strike="noStrike" baseline="0">
              <a:solidFill>
                <a:srgbClr val="000000"/>
              </a:solidFill>
              <a:latin typeface="Arial"/>
              <a:cs typeface="Arial"/>
            </a:rPr>
            <a:pPr algn="r" rtl="0">
              <a:defRPr sz="1000"/>
            </a:pPr>
            <a:t>8 810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0.15216</cdr:y>
    </cdr:from>
    <cdr:to>
      <cdr:x>1</cdr:x>
      <cdr:y>0.18993</cdr:y>
    </cdr:to>
    <cdr:sp macro="" textlink="">
      <cdr:nvSpPr>
        <cdr:cNvPr id="5141" name="Text Box 21"/>
        <cdr:cNvSpPr txBox="1">
          <a:spLocks xmlns:a="http://schemas.openxmlformats.org/drawingml/2006/main" noChangeArrowheads="1"/>
        </cdr:cNvSpPr>
      </cdr:nvSpPr>
      <cdr:spPr bwMode="auto">
        <a:xfrm xmlns:a="http://schemas.openxmlformats.org/drawingml/2006/main">
          <a:off x="5985338" y="629931"/>
          <a:ext cx="577389" cy="1563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280CEFA-29B2-43B9-A359-C1C98090E46E}" type="TxLink">
            <a:rPr lang="en-US" sz="800" b="1" i="0" u="none" strike="noStrike" baseline="0">
              <a:solidFill>
                <a:srgbClr val="000000"/>
              </a:solidFill>
              <a:latin typeface="Arial"/>
              <a:cs typeface="Arial"/>
            </a:rPr>
            <a:pPr algn="r" rtl="0">
              <a:defRPr sz="1000"/>
            </a:pPr>
            <a:t>11 470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0.8945</cdr:x>
      <cdr:y>0.26963</cdr:y>
    </cdr:from>
    <cdr:to>
      <cdr:x>0.99779</cdr:x>
      <cdr:y>0.31297</cdr:y>
    </cdr:to>
    <cdr:sp macro="" textlink="">
      <cdr:nvSpPr>
        <cdr:cNvPr id="5142" name="Text Box 22"/>
        <cdr:cNvSpPr txBox="1">
          <a:spLocks xmlns:a="http://schemas.openxmlformats.org/drawingml/2006/main" noChangeArrowheads="1"/>
        </cdr:cNvSpPr>
      </cdr:nvSpPr>
      <cdr:spPr bwMode="auto">
        <a:xfrm xmlns:a="http://schemas.openxmlformats.org/drawingml/2006/main">
          <a:off x="5060968" y="1109571"/>
          <a:ext cx="584399" cy="1783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3DFED023-CC78-4355-BECF-5C049A714996}" type="TxLink">
            <a:rPr lang="en-US" sz="800" b="1" i="0" u="none" strike="noStrike" baseline="0">
              <a:solidFill>
                <a:srgbClr val="000000"/>
              </a:solidFill>
              <a:latin typeface="Arial"/>
              <a:cs typeface="Arial"/>
            </a:rPr>
            <a:pPr algn="r" rtl="0">
              <a:defRPr sz="1000"/>
            </a:pPr>
            <a:t>9 930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0.93178</cdr:x>
      <cdr:y>0.93036</cdr:y>
    </cdr:from>
    <cdr:to>
      <cdr:x>0.98846</cdr:x>
      <cdr:y>0.9594</cdr:y>
    </cdr:to>
    <cdr:sp macro="" textlink="">
      <cdr:nvSpPr>
        <cdr:cNvPr id="22" name="Text Box 1031"/>
        <cdr:cNvSpPr txBox="1">
          <a:spLocks xmlns:a="http://schemas.openxmlformats.org/drawingml/2006/main" noChangeArrowheads="1"/>
        </cdr:cNvSpPr>
      </cdr:nvSpPr>
      <cdr:spPr bwMode="auto">
        <a:xfrm xmlns:a="http://schemas.openxmlformats.org/drawingml/2006/main">
          <a:off x="5724527" y="3851696"/>
          <a:ext cx="348225" cy="120230"/>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0" i="0" u="none" strike="noStrike" baseline="0">
              <a:solidFill>
                <a:srgbClr val="000000"/>
              </a:solidFill>
              <a:latin typeface="Arial"/>
              <a:cs typeface="Arial"/>
            </a:rPr>
            <a:t>2018p</a:t>
          </a: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57150</xdr:colOff>
      <xdr:row>2</xdr:row>
      <xdr:rowOff>119062</xdr:rowOff>
    </xdr:from>
    <xdr:to>
      <xdr:col>12</xdr:col>
      <xdr:colOff>57150</xdr:colOff>
      <xdr:row>16</xdr:row>
      <xdr:rowOff>61912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xdr:row>
      <xdr:rowOff>102705</xdr:rowOff>
    </xdr:from>
    <xdr:to>
      <xdr:col>6</xdr:col>
      <xdr:colOff>590550</xdr:colOff>
      <xdr:row>23</xdr:row>
      <xdr:rowOff>38101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142878</xdr:colOff>
      <xdr:row>1</xdr:row>
      <xdr:rowOff>114302</xdr:rowOff>
    </xdr:from>
    <xdr:to>
      <xdr:col>22</xdr:col>
      <xdr:colOff>694829</xdr:colOff>
      <xdr:row>21</xdr:row>
      <xdr:rowOff>11681</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713" r="6439" b="40236"/>
        <a:stretch/>
      </xdr:blipFill>
      <xdr:spPr>
        <a:xfrm>
          <a:off x="8343903" y="304802"/>
          <a:ext cx="7914776" cy="3135879"/>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0.08426</cdr:x>
      <cdr:y>0.31942</cdr:y>
    </cdr:from>
    <cdr:to>
      <cdr:x>0.28427</cdr:x>
      <cdr:y>0.38254</cdr:y>
    </cdr:to>
    <cdr:sp macro="" textlink="">
      <cdr:nvSpPr>
        <cdr:cNvPr id="625665" name="Text Box 1"/>
        <cdr:cNvSpPr txBox="1">
          <a:spLocks xmlns:a="http://schemas.openxmlformats.org/drawingml/2006/main" noChangeArrowheads="1"/>
        </cdr:cNvSpPr>
      </cdr:nvSpPr>
      <cdr:spPr bwMode="auto">
        <a:xfrm xmlns:a="http://schemas.openxmlformats.org/drawingml/2006/main">
          <a:off x="441363" y="1211024"/>
          <a:ext cx="1040225" cy="2386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fr-FR" sz="800" b="0" i="0" strike="noStrike">
              <a:solidFill>
                <a:srgbClr val="000000"/>
              </a:solidFill>
              <a:latin typeface="Arial Narrow"/>
            </a:rPr>
            <a:t>préélémentaire</a:t>
          </a:r>
          <a:endParaRPr lang="fr-FR" sz="875" b="0" i="0" strike="noStrike">
            <a:solidFill>
              <a:srgbClr val="000000"/>
            </a:solidFill>
            <a:latin typeface="Arial Narrow"/>
          </a:endParaRPr>
        </a:p>
      </cdr:txBody>
    </cdr:sp>
  </cdr:relSizeAnchor>
  <cdr:relSizeAnchor xmlns:cdr="http://schemas.openxmlformats.org/drawingml/2006/chartDrawing">
    <cdr:from>
      <cdr:x>0.16107</cdr:x>
      <cdr:y>0.59309</cdr:y>
    </cdr:from>
    <cdr:to>
      <cdr:x>0.2679</cdr:x>
      <cdr:y>0.63047</cdr:y>
    </cdr:to>
    <cdr:sp macro="" textlink="">
      <cdr:nvSpPr>
        <cdr:cNvPr id="625666" name="Text Box 2"/>
        <cdr:cNvSpPr txBox="1">
          <a:spLocks xmlns:a="http://schemas.openxmlformats.org/drawingml/2006/main" noChangeArrowheads="1"/>
        </cdr:cNvSpPr>
      </cdr:nvSpPr>
      <cdr:spPr bwMode="auto">
        <a:xfrm xmlns:a="http://schemas.openxmlformats.org/drawingml/2006/main">
          <a:off x="836135" y="2237076"/>
          <a:ext cx="554575" cy="14100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1">
            <a:defRPr sz="1000"/>
          </a:pPr>
          <a:r>
            <a:rPr lang="fr-FR" sz="800" b="0" i="0" strike="noStrike">
              <a:solidFill>
                <a:srgbClr val="000000"/>
              </a:solidFill>
              <a:latin typeface="Arial"/>
              <a:cs typeface="Arial"/>
            </a:rPr>
            <a:t>élémentaire</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104774</xdr:colOff>
      <xdr:row>2</xdr:row>
      <xdr:rowOff>57150</xdr:rowOff>
    </xdr:from>
    <xdr:to>
      <xdr:col>4</xdr:col>
      <xdr:colOff>790575</xdr:colOff>
      <xdr:row>18</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619128</xdr:colOff>
      <xdr:row>2</xdr:row>
      <xdr:rowOff>57154</xdr:rowOff>
    </xdr:from>
    <xdr:to>
      <xdr:col>33</xdr:col>
      <xdr:colOff>58862</xdr:colOff>
      <xdr:row>14</xdr:row>
      <xdr:rowOff>24223</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39" r="6250" b="54377"/>
        <a:stretch/>
      </xdr:blipFill>
      <xdr:spPr>
        <a:xfrm>
          <a:off x="7096128" y="447679"/>
          <a:ext cx="7507409" cy="22530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76199</xdr:rowOff>
    </xdr:from>
    <xdr:to>
      <xdr:col>4</xdr:col>
      <xdr:colOff>990600</xdr:colOff>
      <xdr:row>22</xdr:row>
      <xdr:rowOff>47624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904877</xdr:colOff>
      <xdr:row>1</xdr:row>
      <xdr:rowOff>133351</xdr:rowOff>
    </xdr:from>
    <xdr:to>
      <xdr:col>19</xdr:col>
      <xdr:colOff>219361</xdr:colOff>
      <xdr:row>16</xdr:row>
      <xdr:rowOff>5394</xdr:rowOff>
    </xdr:to>
    <xdr:pic>
      <xdr:nvPicPr>
        <xdr:cNvPr id="3" name="Image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49" r="30682" b="47980"/>
        <a:stretch/>
      </xdr:blipFill>
      <xdr:spPr>
        <a:xfrm>
          <a:off x="10172702" y="323851"/>
          <a:ext cx="5715284" cy="27295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H29" sqref="H29"/>
    </sheetView>
  </sheetViews>
  <sheetFormatPr baseColWidth="10" defaultRowHeight="14.4" x14ac:dyDescent="0.3"/>
  <cols>
    <col min="1" max="3" width="15.44140625" bestFit="1" customWidth="1"/>
    <col min="4" max="4" width="17.5546875" bestFit="1" customWidth="1"/>
    <col min="5" max="5" width="11.88671875" bestFit="1" customWidth="1"/>
    <col min="6" max="6" width="10.33203125" bestFit="1" customWidth="1"/>
    <col min="7" max="7" width="10.33203125" customWidth="1"/>
    <col min="8" max="8" width="12.6640625" bestFit="1" customWidth="1"/>
  </cols>
  <sheetData>
    <row r="1" spans="1:9" x14ac:dyDescent="0.3">
      <c r="A1" t="s">
        <v>111</v>
      </c>
      <c r="B1" t="s">
        <v>112</v>
      </c>
      <c r="C1" t="s">
        <v>113</v>
      </c>
      <c r="D1" t="s">
        <v>114</v>
      </c>
      <c r="E1" t="s">
        <v>115</v>
      </c>
      <c r="F1" t="s">
        <v>116</v>
      </c>
      <c r="G1" t="s">
        <v>117</v>
      </c>
      <c r="H1" t="s">
        <v>118</v>
      </c>
    </row>
    <row r="2" spans="1:9" ht="15" x14ac:dyDescent="0.25">
      <c r="A2" s="130">
        <v>6750250</v>
      </c>
      <c r="B2" s="130">
        <v>3374400</v>
      </c>
      <c r="C2" s="130">
        <v>1621760</v>
      </c>
      <c r="D2" s="130">
        <v>737700</v>
      </c>
      <c r="E2" s="130">
        <v>70200</v>
      </c>
      <c r="F2" s="130"/>
      <c r="G2" s="130">
        <v>268400</v>
      </c>
      <c r="H2" s="131">
        <f>SUM(A2:G2)</f>
        <v>12822710</v>
      </c>
      <c r="I2" t="s">
        <v>119</v>
      </c>
    </row>
    <row r="3" spans="1:9" ht="15" x14ac:dyDescent="0.25">
      <c r="A3" s="130">
        <v>6783300</v>
      </c>
      <c r="B3" s="130">
        <v>3342350</v>
      </c>
      <c r="C3" s="130">
        <v>1630460</v>
      </c>
      <c r="D3" s="130">
        <v>749200</v>
      </c>
      <c r="E3" s="130">
        <v>69300</v>
      </c>
      <c r="F3" s="130"/>
      <c r="G3" s="130">
        <v>263600</v>
      </c>
      <c r="H3" s="131">
        <f>SUM(A3:G3)</f>
        <v>12838210</v>
      </c>
      <c r="I3" t="s">
        <v>120</v>
      </c>
    </row>
    <row r="4" spans="1:9" s="134" customFormat="1" ht="15" x14ac:dyDescent="0.25">
      <c r="A4" s="132">
        <f t="shared" ref="A4:G4" si="0">(A2-A3)/A3</f>
        <v>-4.8722598145445432E-3</v>
      </c>
      <c r="B4" s="132">
        <f t="shared" si="0"/>
        <v>9.5890615884033688E-3</v>
      </c>
      <c r="C4" s="132">
        <f t="shared" si="0"/>
        <v>-5.3359174711431132E-3</v>
      </c>
      <c r="D4" s="132">
        <f t="shared" si="0"/>
        <v>-1.5349706353443673E-2</v>
      </c>
      <c r="E4" s="132">
        <f t="shared" si="0"/>
        <v>1.2987012987012988E-2</v>
      </c>
      <c r="F4" s="132" t="e">
        <f t="shared" si="0"/>
        <v>#DIV/0!</v>
      </c>
      <c r="G4" s="132">
        <f t="shared" si="0"/>
        <v>1.8209408194233688E-2</v>
      </c>
      <c r="H4" s="132">
        <f>(H2-H3)/H3</f>
        <v>-1.2073334210921927E-3</v>
      </c>
      <c r="I4" s="133">
        <f>H3-H2</f>
        <v>15500</v>
      </c>
    </row>
    <row r="5" spans="1:9" x14ac:dyDescent="0.3">
      <c r="H5" s="131">
        <f>B2+C2+D2</f>
        <v>5733860</v>
      </c>
      <c r="I5" t="s">
        <v>121</v>
      </c>
    </row>
    <row r="6" spans="1:9" x14ac:dyDescent="0.3">
      <c r="H6" s="131">
        <f>B3+C3+D3</f>
        <v>5722010</v>
      </c>
      <c r="I6" t="s">
        <v>122</v>
      </c>
    </row>
    <row r="7" spans="1:9" ht="15" x14ac:dyDescent="0.25">
      <c r="H7" s="135">
        <f>(H5-H6)/H6</f>
        <v>2.0709505925365387E-3</v>
      </c>
    </row>
    <row r="8" spans="1:9" ht="15" x14ac:dyDescent="0.25">
      <c r="A8" s="130">
        <v>6750200</v>
      </c>
      <c r="B8" s="130">
        <v>3374400</v>
      </c>
      <c r="C8" s="130">
        <v>1621800</v>
      </c>
      <c r="D8" s="130">
        <v>648900</v>
      </c>
      <c r="E8" s="130">
        <v>70200</v>
      </c>
      <c r="F8" s="130">
        <v>137300</v>
      </c>
      <c r="G8" s="130">
        <f>268300+4500</f>
        <v>272800</v>
      </c>
      <c r="H8" s="131">
        <f>SUM(A8:G8)</f>
        <v>12875600</v>
      </c>
      <c r="I8" t="s">
        <v>123</v>
      </c>
    </row>
    <row r="9" spans="1:9" ht="15" x14ac:dyDescent="0.25">
      <c r="A9" s="130">
        <v>6783300</v>
      </c>
      <c r="B9" s="130">
        <v>3342300</v>
      </c>
      <c r="C9" s="130">
        <v>1630500</v>
      </c>
      <c r="D9" s="130">
        <v>657000</v>
      </c>
      <c r="E9" s="130">
        <v>69300</v>
      </c>
      <c r="F9" s="130">
        <v>140600</v>
      </c>
      <c r="G9" s="130">
        <f>263600+4800</f>
        <v>268400</v>
      </c>
      <c r="H9" s="131">
        <f>SUM(A9:G9)</f>
        <v>12891400</v>
      </c>
      <c r="I9" t="s">
        <v>124</v>
      </c>
    </row>
    <row r="10" spans="1:9" ht="15" x14ac:dyDescent="0.25">
      <c r="A10" s="130"/>
      <c r="B10" s="130"/>
      <c r="C10" s="130"/>
      <c r="D10" s="130"/>
      <c r="E10" s="130"/>
      <c r="F10" s="130"/>
      <c r="G10" s="130"/>
      <c r="H10" s="135">
        <f>(H8-H9)/H8</f>
        <v>-1.2271272795054211E-3</v>
      </c>
      <c r="I10" s="131">
        <f>H9-H8</f>
        <v>15800</v>
      </c>
    </row>
    <row r="11" spans="1:9" ht="15" x14ac:dyDescent="0.25">
      <c r="A11" s="130"/>
      <c r="B11" s="130"/>
      <c r="C11" s="130"/>
      <c r="D11" s="130"/>
      <c r="E11" s="130"/>
      <c r="F11" s="130"/>
      <c r="G11" s="130"/>
      <c r="H11" s="131">
        <f>B8+C8+D8</f>
        <v>5645100</v>
      </c>
    </row>
    <row r="12" spans="1:9" ht="15" x14ac:dyDescent="0.25">
      <c r="A12" s="130"/>
      <c r="B12" s="130"/>
      <c r="C12" s="130"/>
      <c r="D12" s="130"/>
      <c r="E12" s="130"/>
      <c r="F12" s="130"/>
      <c r="G12" s="130"/>
      <c r="H12" s="131">
        <f>B9+C9+D9</f>
        <v>5629800</v>
      </c>
    </row>
    <row r="13" spans="1:9" ht="15" x14ac:dyDescent="0.25">
      <c r="A13" s="130"/>
      <c r="B13" s="130"/>
      <c r="C13" s="130"/>
      <c r="D13" s="130"/>
      <c r="E13" s="130"/>
      <c r="F13" s="130"/>
      <c r="G13" s="130"/>
      <c r="H13" s="135">
        <f>(H11-H12)/H12</f>
        <v>2.7176809122881809E-3</v>
      </c>
    </row>
    <row r="14" spans="1:9" ht="15" x14ac:dyDescent="0.25">
      <c r="A14" s="130">
        <v>6750200</v>
      </c>
      <c r="B14" s="130">
        <v>3374400</v>
      </c>
      <c r="C14" s="256">
        <v>2270600</v>
      </c>
      <c r="D14" s="256"/>
      <c r="E14" s="257">
        <v>207550</v>
      </c>
      <c r="F14" s="257"/>
      <c r="G14" s="136">
        <v>272850</v>
      </c>
      <c r="H14" s="131">
        <f>SUM(A14:G14)</f>
        <v>12875600</v>
      </c>
      <c r="I14" t="s">
        <v>125</v>
      </c>
    </row>
  </sheetData>
  <mergeCells count="2">
    <mergeCell ref="C14:D14"/>
    <mergeCell ref="E14:F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7"/>
  <sheetViews>
    <sheetView workbookViewId="0">
      <selection activeCell="E2" sqref="E2"/>
    </sheetView>
  </sheetViews>
  <sheetFormatPr baseColWidth="10" defaultRowHeight="14.4" x14ac:dyDescent="0.3"/>
  <cols>
    <col min="1" max="1" width="7.33203125" style="145" customWidth="1"/>
    <col min="2" max="2" width="21" style="146" customWidth="1"/>
    <col min="3" max="8" width="8.88671875" style="146" customWidth="1"/>
  </cols>
  <sheetData>
    <row r="1" spans="1:10" ht="15.6" x14ac:dyDescent="0.3">
      <c r="A1" s="137" t="s">
        <v>267</v>
      </c>
      <c r="B1" s="4"/>
      <c r="C1" s="4"/>
      <c r="D1" s="4"/>
      <c r="E1" s="4"/>
      <c r="F1" s="4"/>
      <c r="G1" s="4"/>
      <c r="H1" s="4"/>
    </row>
    <row r="2" spans="1:10" ht="15" x14ac:dyDescent="0.25">
      <c r="A2" s="4"/>
      <c r="B2" s="4"/>
      <c r="C2" s="4"/>
      <c r="D2" s="4"/>
      <c r="E2" s="4"/>
      <c r="F2" s="4"/>
      <c r="G2" s="4"/>
      <c r="H2" s="4"/>
      <c r="J2" s="96"/>
    </row>
    <row r="3" spans="1:10" ht="15" x14ac:dyDescent="0.25">
      <c r="A3" s="4"/>
      <c r="B3" s="4"/>
      <c r="C3" s="4"/>
      <c r="D3" s="4"/>
      <c r="E3" s="4"/>
      <c r="F3" s="4"/>
      <c r="G3" s="4"/>
      <c r="H3" s="4"/>
    </row>
    <row r="4" spans="1:10" ht="15" x14ac:dyDescent="0.25">
      <c r="A4" s="4"/>
      <c r="B4" s="4"/>
      <c r="C4" s="4"/>
      <c r="D4" s="4"/>
      <c r="E4" s="4"/>
      <c r="F4" s="4"/>
      <c r="G4" s="4"/>
      <c r="H4" s="4"/>
    </row>
    <row r="5" spans="1:10" ht="15" x14ac:dyDescent="0.25">
      <c r="A5" s="4"/>
      <c r="B5" s="4"/>
      <c r="C5" s="4"/>
      <c r="D5" s="4"/>
      <c r="E5" s="4"/>
      <c r="F5" s="4"/>
      <c r="G5" s="4"/>
      <c r="H5" s="4"/>
    </row>
    <row r="6" spans="1:10" ht="15" x14ac:dyDescent="0.25">
      <c r="A6" s="4"/>
      <c r="B6" s="4"/>
      <c r="C6" s="4"/>
      <c r="D6" s="4"/>
      <c r="E6" s="4"/>
      <c r="F6" s="4"/>
      <c r="G6" s="4"/>
      <c r="H6" s="4"/>
    </row>
    <row r="7" spans="1:10" ht="15" x14ac:dyDescent="0.25">
      <c r="A7" s="4"/>
      <c r="B7" s="4"/>
      <c r="C7" s="4"/>
      <c r="D7" s="4"/>
      <c r="E7" s="4"/>
      <c r="F7" s="4"/>
      <c r="G7" s="4"/>
      <c r="H7" s="4"/>
    </row>
    <row r="8" spans="1:10" ht="15" x14ac:dyDescent="0.25">
      <c r="A8" s="4"/>
      <c r="B8" s="4"/>
      <c r="C8" s="4"/>
      <c r="D8" s="4"/>
      <c r="E8" s="4"/>
      <c r="F8" s="4"/>
      <c r="G8" s="4"/>
      <c r="H8" s="4"/>
    </row>
    <row r="9" spans="1:10" ht="15" x14ac:dyDescent="0.25">
      <c r="A9" s="4"/>
      <c r="B9" s="4"/>
      <c r="C9" s="4"/>
      <c r="D9" s="4"/>
      <c r="E9" s="4"/>
      <c r="F9" s="4"/>
      <c r="G9" s="4"/>
      <c r="H9" s="4"/>
    </row>
    <row r="10" spans="1:10" ht="15" x14ac:dyDescent="0.25">
      <c r="A10" s="4"/>
      <c r="B10" s="4"/>
      <c r="C10" s="4"/>
      <c r="D10" s="4"/>
      <c r="E10" s="4"/>
      <c r="F10" s="4"/>
      <c r="G10" s="4"/>
      <c r="H10" s="4"/>
    </row>
    <row r="11" spans="1:10" ht="15" x14ac:dyDescent="0.25">
      <c r="A11" s="4"/>
      <c r="B11" s="4"/>
      <c r="C11" s="4"/>
      <c r="D11" s="4"/>
      <c r="E11" s="4"/>
      <c r="F11" s="4"/>
      <c r="G11" s="4"/>
      <c r="H11" s="4"/>
    </row>
    <row r="12" spans="1:10" ht="15" x14ac:dyDescent="0.25">
      <c r="A12" s="4"/>
      <c r="B12" s="4"/>
      <c r="C12" s="4"/>
      <c r="D12" s="4"/>
      <c r="E12" s="4"/>
      <c r="F12" s="4"/>
      <c r="G12" s="4"/>
      <c r="H12" s="4"/>
    </row>
    <row r="13" spans="1:10" ht="15" x14ac:dyDescent="0.25">
      <c r="A13" s="4"/>
      <c r="B13" s="4"/>
      <c r="C13" s="4"/>
      <c r="D13" s="4"/>
      <c r="E13" s="4"/>
      <c r="F13" s="4"/>
      <c r="G13" s="4"/>
      <c r="H13" s="4"/>
    </row>
    <row r="14" spans="1:10" ht="15" x14ac:dyDescent="0.25">
      <c r="A14" s="4"/>
      <c r="B14" s="4"/>
      <c r="C14" s="4"/>
      <c r="D14" s="4"/>
      <c r="E14" s="4"/>
      <c r="F14" s="4"/>
      <c r="G14" s="4"/>
      <c r="H14" s="4"/>
    </row>
    <row r="15" spans="1:10" ht="15" x14ac:dyDescent="0.25">
      <c r="A15" s="4"/>
      <c r="B15" s="4"/>
      <c r="C15" s="4"/>
      <c r="D15" s="4"/>
      <c r="E15" s="4"/>
      <c r="F15" s="4"/>
      <c r="G15" s="4"/>
      <c r="H15" s="4"/>
    </row>
    <row r="16" spans="1:10" ht="15" x14ac:dyDescent="0.25">
      <c r="A16" s="4"/>
      <c r="B16" s="4"/>
      <c r="C16" s="4"/>
      <c r="D16" s="4"/>
      <c r="E16" s="4"/>
      <c r="F16" s="4"/>
      <c r="G16" s="4"/>
      <c r="H16" s="4"/>
    </row>
    <row r="17" spans="1:12" ht="15" x14ac:dyDescent="0.25">
      <c r="A17" s="4"/>
      <c r="B17" s="4"/>
      <c r="C17" s="4"/>
      <c r="D17" s="4"/>
      <c r="E17" s="4"/>
      <c r="F17" s="4"/>
      <c r="G17" s="4"/>
      <c r="H17" s="4"/>
    </row>
    <row r="18" spans="1:12" ht="15" x14ac:dyDescent="0.25">
      <c r="A18" s="4"/>
      <c r="B18" s="4"/>
      <c r="C18" s="4"/>
      <c r="D18" s="4"/>
      <c r="E18" s="4"/>
      <c r="F18" s="4"/>
      <c r="G18" s="4"/>
      <c r="H18" s="4"/>
    </row>
    <row r="19" spans="1:12" ht="12.75" customHeight="1" x14ac:dyDescent="0.25">
      <c r="A19" s="4"/>
      <c r="B19" s="4"/>
      <c r="C19" s="4"/>
      <c r="D19" s="4"/>
      <c r="E19" s="4"/>
      <c r="F19" s="4"/>
      <c r="G19" s="4"/>
      <c r="H19" s="4"/>
    </row>
    <row r="20" spans="1:12" ht="12.75" customHeight="1" x14ac:dyDescent="0.3">
      <c r="A20" s="4"/>
      <c r="B20" s="4"/>
      <c r="C20" s="4"/>
      <c r="D20" s="4"/>
      <c r="E20" s="4"/>
      <c r="F20" s="4"/>
      <c r="G20" s="4"/>
      <c r="H20" s="4"/>
    </row>
    <row r="21" spans="1:12" x14ac:dyDescent="0.3">
      <c r="A21" s="4"/>
      <c r="B21" s="4"/>
      <c r="C21" s="4"/>
      <c r="D21" s="4"/>
      <c r="E21" s="4"/>
      <c r="F21" s="4"/>
      <c r="G21" s="4"/>
      <c r="H21" s="4"/>
    </row>
    <row r="22" spans="1:12" ht="12.75" customHeight="1" x14ac:dyDescent="0.3">
      <c r="A22" s="4"/>
      <c r="B22" s="4"/>
      <c r="C22" s="4"/>
      <c r="D22" s="4"/>
      <c r="E22" s="4"/>
      <c r="F22" s="4"/>
      <c r="G22" s="4"/>
      <c r="H22" s="4"/>
    </row>
    <row r="23" spans="1:12" x14ac:dyDescent="0.3">
      <c r="A23" s="4"/>
      <c r="B23" s="4"/>
      <c r="C23" s="4"/>
      <c r="D23" s="4"/>
      <c r="E23" s="4"/>
      <c r="F23" s="4"/>
      <c r="G23" s="4"/>
      <c r="H23" s="4"/>
    </row>
    <row r="24" spans="1:12" x14ac:dyDescent="0.3">
      <c r="A24" s="4"/>
      <c r="B24" s="4"/>
      <c r="C24" s="4"/>
      <c r="D24" s="4"/>
      <c r="E24" s="4"/>
      <c r="F24" s="4"/>
      <c r="G24" s="4"/>
      <c r="H24" s="4"/>
      <c r="I24" s="2" t="s">
        <v>130</v>
      </c>
    </row>
    <row r="25" spans="1:12" ht="33" customHeight="1" x14ac:dyDescent="0.3">
      <c r="A25" s="270" t="s">
        <v>131</v>
      </c>
      <c r="B25" s="270"/>
      <c r="C25" s="270"/>
      <c r="D25" s="270"/>
      <c r="E25" s="270"/>
      <c r="F25" s="270"/>
      <c r="G25" s="270"/>
      <c r="H25" s="270"/>
      <c r="I25" s="270"/>
    </row>
    <row r="26" spans="1:12" x14ac:dyDescent="0.3">
      <c r="A26" s="270" t="s">
        <v>132</v>
      </c>
      <c r="B26" s="270"/>
      <c r="C26" s="270"/>
      <c r="D26" s="270"/>
      <c r="E26" s="270"/>
      <c r="F26" s="138"/>
      <c r="G26" s="138"/>
      <c r="H26" s="138"/>
      <c r="I26" s="138"/>
    </row>
    <row r="27" spans="1:12" x14ac:dyDescent="0.3">
      <c r="A27" s="139" t="s">
        <v>133</v>
      </c>
      <c r="B27" s="140"/>
      <c r="C27" s="140"/>
      <c r="D27" s="140"/>
      <c r="E27" s="141"/>
      <c r="F27" s="142"/>
      <c r="G27" s="142"/>
      <c r="H27" s="143"/>
      <c r="I27" s="144"/>
    </row>
    <row r="28" spans="1:12" x14ac:dyDescent="0.3">
      <c r="E28" s="4"/>
      <c r="F28" s="4"/>
      <c r="G28" s="4"/>
      <c r="H28" s="4"/>
      <c r="I28" s="4"/>
      <c r="J28" s="4"/>
      <c r="K28" s="4"/>
      <c r="L28" s="4"/>
    </row>
    <row r="29" spans="1:12" x14ac:dyDescent="0.3">
      <c r="E29" s="4"/>
      <c r="F29" s="4"/>
      <c r="G29" s="4"/>
      <c r="H29" s="4"/>
      <c r="I29" s="4"/>
      <c r="J29" s="4"/>
      <c r="K29" s="4"/>
      <c r="L29" s="4"/>
    </row>
    <row r="30" spans="1:12" x14ac:dyDescent="0.3">
      <c r="A30" s="3" t="s">
        <v>134</v>
      </c>
      <c r="B30" s="147"/>
      <c r="C30" s="148"/>
      <c r="D30" s="4"/>
      <c r="E30" s="4"/>
      <c r="F30" s="4"/>
      <c r="G30" s="4"/>
      <c r="H30" s="4"/>
      <c r="I30" s="4"/>
      <c r="J30" s="4"/>
      <c r="K30" s="4"/>
      <c r="L30" s="4"/>
    </row>
    <row r="31" spans="1:12" ht="15" thickBot="1" x14ac:dyDescent="0.35">
      <c r="A31" s="271"/>
      <c r="B31" s="271"/>
      <c r="C31" s="271"/>
      <c r="D31" s="4"/>
      <c r="E31" s="4"/>
      <c r="F31" s="4"/>
      <c r="G31" s="4"/>
      <c r="H31" s="4"/>
      <c r="I31" s="4"/>
      <c r="J31" s="4"/>
      <c r="K31" s="4"/>
      <c r="L31" s="4"/>
    </row>
    <row r="32" spans="1:12" ht="41.4" thickTop="1" x14ac:dyDescent="0.3">
      <c r="A32" s="149" t="s">
        <v>135</v>
      </c>
      <c r="B32" s="150" t="s">
        <v>136</v>
      </c>
      <c r="C32" s="151" t="s">
        <v>137</v>
      </c>
      <c r="D32" s="4"/>
      <c r="E32" s="4"/>
      <c r="F32" s="4"/>
      <c r="G32" s="4"/>
      <c r="H32" s="4"/>
      <c r="I32" s="4"/>
      <c r="J32" s="4"/>
      <c r="K32" s="4"/>
      <c r="L32" s="4"/>
    </row>
    <row r="33" spans="1:12" x14ac:dyDescent="0.3">
      <c r="A33" s="152" t="s">
        <v>138</v>
      </c>
      <c r="B33" s="153" t="s">
        <v>139</v>
      </c>
      <c r="C33" s="154">
        <v>10.199999999999999</v>
      </c>
      <c r="D33" s="4"/>
      <c r="E33" s="4"/>
      <c r="F33" s="4"/>
      <c r="G33" s="4"/>
      <c r="H33" s="4"/>
      <c r="I33" s="4"/>
      <c r="J33" s="4"/>
      <c r="K33" s="4"/>
      <c r="L33" s="4"/>
    </row>
    <row r="34" spans="1:12" x14ac:dyDescent="0.3">
      <c r="A34" s="152" t="s">
        <v>140</v>
      </c>
      <c r="B34" s="153" t="s">
        <v>141</v>
      </c>
      <c r="C34" s="154">
        <v>17.2</v>
      </c>
      <c r="D34" s="4"/>
      <c r="E34" s="4"/>
      <c r="F34" s="4"/>
      <c r="G34" s="4"/>
      <c r="H34" s="4"/>
      <c r="I34" s="4"/>
      <c r="J34" s="4"/>
      <c r="K34" s="4"/>
      <c r="L34" s="4"/>
    </row>
    <row r="35" spans="1:12" x14ac:dyDescent="0.3">
      <c r="A35" s="152" t="s">
        <v>142</v>
      </c>
      <c r="B35" s="153" t="s">
        <v>143</v>
      </c>
      <c r="C35" s="154">
        <v>11.6</v>
      </c>
      <c r="D35" s="4"/>
      <c r="E35" s="4"/>
      <c r="F35" s="4"/>
      <c r="G35" s="4"/>
      <c r="H35" s="4"/>
      <c r="I35" s="4"/>
      <c r="J35" s="4"/>
      <c r="K35" s="4"/>
      <c r="L35" s="4"/>
    </row>
    <row r="36" spans="1:12" x14ac:dyDescent="0.3">
      <c r="A36" s="152" t="s">
        <v>144</v>
      </c>
      <c r="B36" s="153" t="s">
        <v>145</v>
      </c>
      <c r="C36" s="154">
        <v>9.6</v>
      </c>
      <c r="D36" s="4"/>
      <c r="E36" s="4"/>
      <c r="F36" s="4"/>
      <c r="G36" s="4"/>
      <c r="H36" s="4"/>
      <c r="I36" s="4"/>
      <c r="J36" s="4"/>
      <c r="K36" s="4"/>
      <c r="L36" s="4"/>
    </row>
    <row r="37" spans="1:12" x14ac:dyDescent="0.3">
      <c r="A37" s="152" t="s">
        <v>146</v>
      </c>
      <c r="B37" s="153" t="s">
        <v>147</v>
      </c>
      <c r="C37" s="154">
        <v>9.3000000000000007</v>
      </c>
      <c r="D37" s="4"/>
      <c r="E37" s="4"/>
      <c r="F37" s="4"/>
      <c r="G37" s="4"/>
      <c r="H37" s="4"/>
      <c r="I37" s="4"/>
      <c r="J37" s="4"/>
      <c r="K37" s="4"/>
      <c r="L37" s="4"/>
    </row>
    <row r="38" spans="1:12" x14ac:dyDescent="0.3">
      <c r="A38" s="152" t="s">
        <v>148</v>
      </c>
      <c r="B38" s="153" t="s">
        <v>149</v>
      </c>
      <c r="C38" s="154">
        <v>8.4</v>
      </c>
      <c r="D38" s="4"/>
      <c r="E38" s="4"/>
      <c r="F38" s="4"/>
      <c r="G38" s="4"/>
      <c r="H38" s="4"/>
      <c r="I38" s="4"/>
      <c r="J38" s="4"/>
      <c r="K38" s="4"/>
      <c r="L38" s="4"/>
    </row>
    <row r="39" spans="1:12" x14ac:dyDescent="0.3">
      <c r="A39" s="152" t="s">
        <v>150</v>
      </c>
      <c r="B39" s="153" t="s">
        <v>151</v>
      </c>
      <c r="C39" s="154">
        <v>10.3</v>
      </c>
      <c r="D39" s="4"/>
      <c r="E39" s="4"/>
      <c r="F39" s="4"/>
      <c r="G39" s="4"/>
      <c r="H39" s="4"/>
      <c r="I39" s="4"/>
      <c r="J39" s="4"/>
      <c r="K39" s="4"/>
      <c r="L39" s="4"/>
    </row>
    <row r="40" spans="1:12" x14ac:dyDescent="0.3">
      <c r="A40" s="152" t="s">
        <v>152</v>
      </c>
      <c r="B40" s="153" t="s">
        <v>153</v>
      </c>
      <c r="C40" s="154">
        <v>13.1</v>
      </c>
      <c r="D40" s="4"/>
      <c r="E40" s="4"/>
      <c r="F40" s="4"/>
      <c r="G40" s="4"/>
      <c r="H40" s="4"/>
      <c r="I40" s="4"/>
      <c r="J40" s="4"/>
      <c r="K40" s="4"/>
      <c r="L40" s="4"/>
    </row>
    <row r="41" spans="1:12" x14ac:dyDescent="0.3">
      <c r="A41" s="152" t="s">
        <v>154</v>
      </c>
      <c r="B41" s="153" t="s">
        <v>155</v>
      </c>
      <c r="C41" s="154">
        <v>9.9</v>
      </c>
      <c r="D41" s="4"/>
      <c r="E41" s="4"/>
      <c r="F41" s="4"/>
      <c r="G41" s="4"/>
      <c r="H41" s="4"/>
      <c r="I41" s="4"/>
      <c r="J41" s="4"/>
      <c r="K41" s="4"/>
      <c r="L41" s="4"/>
    </row>
    <row r="42" spans="1:12" x14ac:dyDescent="0.3">
      <c r="A42" s="152">
        <v>10</v>
      </c>
      <c r="B42" s="153" t="s">
        <v>156</v>
      </c>
      <c r="C42" s="154">
        <v>12.3</v>
      </c>
      <c r="D42" s="4"/>
      <c r="E42" s="4"/>
      <c r="F42" s="4"/>
      <c r="G42" s="4"/>
      <c r="H42" s="4"/>
      <c r="I42" s="4"/>
      <c r="J42" s="4"/>
      <c r="K42" s="4"/>
      <c r="L42" s="4"/>
    </row>
    <row r="43" spans="1:12" x14ac:dyDescent="0.3">
      <c r="A43" s="152">
        <v>11</v>
      </c>
      <c r="B43" s="153" t="s">
        <v>157</v>
      </c>
      <c r="C43" s="155">
        <v>13.1</v>
      </c>
      <c r="D43" s="4"/>
      <c r="E43" s="4"/>
      <c r="F43" s="4"/>
      <c r="G43" s="4"/>
      <c r="H43" s="4"/>
      <c r="I43" s="4"/>
      <c r="J43" s="4"/>
      <c r="K43" s="4"/>
      <c r="L43" s="4"/>
    </row>
    <row r="44" spans="1:12" x14ac:dyDescent="0.3">
      <c r="A44" s="152">
        <v>12</v>
      </c>
      <c r="B44" s="153" t="s">
        <v>158</v>
      </c>
      <c r="C44" s="155">
        <v>10.6</v>
      </c>
      <c r="D44" s="4"/>
      <c r="E44" s="4"/>
      <c r="F44" s="4"/>
      <c r="G44" s="4"/>
      <c r="H44" s="4"/>
      <c r="I44" s="4"/>
      <c r="J44" s="4"/>
      <c r="K44" s="4"/>
      <c r="L44" s="4"/>
    </row>
    <row r="45" spans="1:12" x14ac:dyDescent="0.3">
      <c r="A45" s="152">
        <v>13</v>
      </c>
      <c r="B45" s="153" t="s">
        <v>159</v>
      </c>
      <c r="C45" s="155">
        <v>12.5</v>
      </c>
      <c r="D45" s="4"/>
      <c r="E45" s="4"/>
      <c r="F45" s="4"/>
      <c r="G45" s="4"/>
      <c r="H45" s="4"/>
      <c r="I45" s="4"/>
      <c r="J45" s="4"/>
      <c r="K45" s="4"/>
      <c r="L45" s="4"/>
    </row>
    <row r="46" spans="1:12" x14ac:dyDescent="0.3">
      <c r="A46" s="152">
        <v>14</v>
      </c>
      <c r="B46" s="153" t="s">
        <v>160</v>
      </c>
      <c r="C46" s="155">
        <v>10.5</v>
      </c>
      <c r="D46" s="4"/>
      <c r="E46" s="4"/>
      <c r="F46" s="4"/>
      <c r="G46" s="4"/>
      <c r="H46" s="4"/>
      <c r="I46" s="4"/>
      <c r="J46" s="4"/>
      <c r="K46" s="4"/>
      <c r="L46" s="4"/>
    </row>
    <row r="47" spans="1:12" x14ac:dyDescent="0.3">
      <c r="A47" s="152">
        <v>15</v>
      </c>
      <c r="B47" s="153" t="s">
        <v>161</v>
      </c>
      <c r="C47" s="155">
        <v>9.9</v>
      </c>
      <c r="D47" s="4"/>
      <c r="E47" s="4"/>
      <c r="F47" s="4"/>
      <c r="G47" s="4"/>
      <c r="H47" s="4"/>
      <c r="I47" s="4"/>
      <c r="J47" s="4"/>
      <c r="K47" s="4"/>
      <c r="L47" s="4"/>
    </row>
    <row r="48" spans="1:12" x14ac:dyDescent="0.3">
      <c r="A48" s="152">
        <v>16</v>
      </c>
      <c r="B48" s="153" t="s">
        <v>162</v>
      </c>
      <c r="C48" s="155">
        <v>15.2</v>
      </c>
      <c r="D48" s="4"/>
      <c r="E48" s="4"/>
      <c r="F48" s="4"/>
      <c r="G48" s="4"/>
      <c r="H48" s="4"/>
      <c r="I48" s="4"/>
      <c r="J48" s="4"/>
      <c r="K48" s="4"/>
      <c r="L48" s="4"/>
    </row>
    <row r="49" spans="1:12" x14ac:dyDescent="0.3">
      <c r="A49" s="152">
        <v>17</v>
      </c>
      <c r="B49" s="153" t="s">
        <v>163</v>
      </c>
      <c r="C49" s="155">
        <v>10.9</v>
      </c>
      <c r="D49" s="4"/>
      <c r="E49" s="4"/>
      <c r="F49" s="4"/>
      <c r="G49" s="4"/>
      <c r="H49" s="4"/>
      <c r="I49" s="4"/>
      <c r="J49" s="4"/>
      <c r="K49" s="4"/>
      <c r="L49" s="4"/>
    </row>
    <row r="50" spans="1:12" x14ac:dyDescent="0.3">
      <c r="A50" s="152">
        <v>18</v>
      </c>
      <c r="B50" s="153" t="s">
        <v>164</v>
      </c>
      <c r="C50" s="155">
        <v>14.4</v>
      </c>
      <c r="D50" s="4"/>
      <c r="E50" s="4"/>
      <c r="F50" s="4"/>
      <c r="G50" s="4"/>
      <c r="H50" s="4"/>
      <c r="I50" s="4"/>
      <c r="J50" s="4"/>
      <c r="K50" s="4"/>
      <c r="L50" s="4"/>
    </row>
    <row r="51" spans="1:12" x14ac:dyDescent="0.3">
      <c r="A51" s="152">
        <v>19</v>
      </c>
      <c r="B51" s="153" t="s">
        <v>165</v>
      </c>
      <c r="C51" s="155">
        <v>11.8</v>
      </c>
      <c r="D51" s="4"/>
      <c r="E51" s="4"/>
      <c r="F51" s="4"/>
      <c r="G51" s="4"/>
      <c r="H51" s="4"/>
      <c r="I51" s="4"/>
      <c r="J51" s="4"/>
      <c r="K51" s="4"/>
      <c r="L51" s="4"/>
    </row>
    <row r="52" spans="1:12" x14ac:dyDescent="0.3">
      <c r="A52" s="152">
        <v>21</v>
      </c>
      <c r="B52" s="153" t="s">
        <v>166</v>
      </c>
      <c r="C52" s="155">
        <v>10.3</v>
      </c>
      <c r="D52" s="4"/>
      <c r="E52" s="4"/>
      <c r="F52" s="4"/>
      <c r="G52" s="4"/>
      <c r="H52" s="4"/>
      <c r="I52" s="4"/>
      <c r="J52" s="4"/>
      <c r="K52" s="4"/>
      <c r="L52" s="4"/>
    </row>
    <row r="53" spans="1:12" x14ac:dyDescent="0.3">
      <c r="A53" s="152">
        <v>22</v>
      </c>
      <c r="B53" s="153" t="s">
        <v>167</v>
      </c>
      <c r="C53" s="155">
        <v>12.1</v>
      </c>
      <c r="D53" s="4"/>
      <c r="E53" s="4"/>
      <c r="F53" s="4"/>
      <c r="G53" s="4"/>
      <c r="H53" s="4"/>
      <c r="I53" s="4"/>
      <c r="J53" s="4"/>
      <c r="K53" s="4"/>
      <c r="L53" s="4"/>
    </row>
    <row r="54" spans="1:12" x14ac:dyDescent="0.3">
      <c r="A54" s="152">
        <v>23</v>
      </c>
      <c r="B54" s="153" t="s">
        <v>168</v>
      </c>
      <c r="C54" s="155">
        <v>13.7</v>
      </c>
      <c r="D54" s="4"/>
      <c r="E54" s="4"/>
      <c r="F54" s="4"/>
      <c r="G54" s="4"/>
      <c r="H54" s="4"/>
      <c r="I54" s="4"/>
      <c r="J54" s="4"/>
      <c r="K54" s="4"/>
      <c r="L54" s="4"/>
    </row>
    <row r="55" spans="1:12" x14ac:dyDescent="0.3">
      <c r="A55" s="152">
        <v>24</v>
      </c>
      <c r="B55" s="153" t="s">
        <v>169</v>
      </c>
      <c r="C55" s="155">
        <v>10.9</v>
      </c>
      <c r="D55" s="4"/>
      <c r="E55" s="4"/>
      <c r="F55" s="4"/>
      <c r="G55" s="4"/>
      <c r="H55" s="4"/>
      <c r="I55" s="4"/>
      <c r="J55" s="4"/>
      <c r="K55" s="4"/>
      <c r="L55" s="4"/>
    </row>
    <row r="56" spans="1:12" x14ac:dyDescent="0.3">
      <c r="A56" s="152">
        <v>25</v>
      </c>
      <c r="B56" s="153" t="s">
        <v>170</v>
      </c>
      <c r="C56" s="155">
        <v>12.7</v>
      </c>
      <c r="D56" s="4"/>
      <c r="E56" s="4"/>
      <c r="F56" s="4"/>
      <c r="G56" s="4"/>
      <c r="H56" s="4"/>
      <c r="I56" s="4"/>
      <c r="J56" s="4"/>
      <c r="K56" s="4"/>
      <c r="L56" s="4"/>
    </row>
    <row r="57" spans="1:12" x14ac:dyDescent="0.3">
      <c r="A57" s="152">
        <v>26</v>
      </c>
      <c r="B57" s="153" t="s">
        <v>171</v>
      </c>
      <c r="C57" s="155">
        <v>10.9</v>
      </c>
      <c r="D57" s="4"/>
      <c r="E57" s="4"/>
      <c r="F57" s="4"/>
      <c r="G57" s="4"/>
      <c r="H57" s="4"/>
      <c r="I57" s="4"/>
      <c r="J57" s="4"/>
      <c r="K57" s="4"/>
      <c r="L57" s="4"/>
    </row>
    <row r="58" spans="1:12" x14ac:dyDescent="0.3">
      <c r="A58" s="152">
        <v>27</v>
      </c>
      <c r="B58" s="153" t="s">
        <v>172</v>
      </c>
      <c r="C58" s="155">
        <v>13</v>
      </c>
      <c r="D58" s="4"/>
      <c r="E58" s="4"/>
      <c r="F58" s="4"/>
      <c r="G58" s="4"/>
      <c r="H58" s="4"/>
      <c r="I58" s="4"/>
      <c r="J58" s="4"/>
      <c r="K58" s="4"/>
      <c r="L58" s="4"/>
    </row>
    <row r="59" spans="1:12" x14ac:dyDescent="0.3">
      <c r="A59" s="152">
        <v>28</v>
      </c>
      <c r="B59" s="153" t="s">
        <v>173</v>
      </c>
      <c r="C59" s="155">
        <v>11.9</v>
      </c>
      <c r="D59" s="4"/>
      <c r="E59" s="4"/>
      <c r="F59" s="4"/>
      <c r="G59" s="4"/>
      <c r="H59" s="4"/>
      <c r="I59" s="4"/>
      <c r="J59" s="4"/>
      <c r="K59" s="4"/>
      <c r="L59" s="4"/>
    </row>
    <row r="60" spans="1:12" x14ac:dyDescent="0.3">
      <c r="A60" s="152">
        <v>29</v>
      </c>
      <c r="B60" s="153" t="s">
        <v>174</v>
      </c>
      <c r="C60" s="155">
        <v>8.9</v>
      </c>
      <c r="D60" s="4"/>
      <c r="E60" s="4"/>
      <c r="F60" s="4"/>
      <c r="G60" s="4"/>
      <c r="H60" s="4"/>
      <c r="I60" s="4"/>
      <c r="J60" s="4"/>
      <c r="K60" s="4"/>
      <c r="L60" s="4"/>
    </row>
    <row r="61" spans="1:12" x14ac:dyDescent="0.3">
      <c r="A61" s="152" t="s">
        <v>175</v>
      </c>
      <c r="B61" s="153" t="s">
        <v>176</v>
      </c>
      <c r="C61" s="155">
        <v>7.9</v>
      </c>
      <c r="D61" s="4"/>
      <c r="E61" s="4"/>
      <c r="F61" s="4"/>
      <c r="G61" s="4"/>
      <c r="H61" s="4"/>
      <c r="I61" s="4"/>
      <c r="J61" s="4"/>
      <c r="K61" s="4"/>
      <c r="L61" s="4"/>
    </row>
    <row r="62" spans="1:12" x14ac:dyDescent="0.3">
      <c r="A62" s="152" t="s">
        <v>177</v>
      </c>
      <c r="B62" s="153" t="s">
        <v>178</v>
      </c>
      <c r="C62" s="155">
        <v>8.8000000000000007</v>
      </c>
      <c r="D62" s="4"/>
      <c r="E62" s="4"/>
      <c r="F62" s="4"/>
      <c r="G62" s="4"/>
      <c r="H62" s="4"/>
      <c r="I62" s="4"/>
      <c r="J62" s="4"/>
      <c r="K62" s="4"/>
      <c r="L62" s="4"/>
    </row>
    <row r="63" spans="1:12" x14ac:dyDescent="0.3">
      <c r="A63" s="152">
        <v>30</v>
      </c>
      <c r="B63" s="153" t="s">
        <v>179</v>
      </c>
      <c r="C63" s="155">
        <v>8.1999999999999993</v>
      </c>
      <c r="D63" s="4"/>
      <c r="E63" s="4"/>
      <c r="F63" s="4"/>
      <c r="G63" s="4"/>
      <c r="H63" s="4"/>
      <c r="I63" s="4"/>
      <c r="J63" s="4"/>
      <c r="K63" s="4"/>
      <c r="L63" s="4"/>
    </row>
    <row r="64" spans="1:12" x14ac:dyDescent="0.3">
      <c r="A64" s="152">
        <v>31</v>
      </c>
      <c r="B64" s="153" t="s">
        <v>180</v>
      </c>
      <c r="C64" s="155">
        <v>8.5</v>
      </c>
      <c r="D64" s="4"/>
      <c r="E64" s="4"/>
      <c r="F64" s="4"/>
      <c r="G64" s="4"/>
      <c r="H64" s="4"/>
      <c r="I64" s="4"/>
      <c r="J64" s="4"/>
      <c r="K64" s="4"/>
      <c r="L64" s="4"/>
    </row>
    <row r="65" spans="1:12" x14ac:dyDescent="0.3">
      <c r="A65" s="152">
        <v>32</v>
      </c>
      <c r="B65" s="153" t="s">
        <v>181</v>
      </c>
      <c r="C65" s="155">
        <v>10.6</v>
      </c>
      <c r="D65" s="4"/>
      <c r="E65" s="4"/>
      <c r="F65" s="4"/>
      <c r="G65" s="4"/>
      <c r="H65" s="4"/>
      <c r="I65" s="4"/>
      <c r="J65" s="4"/>
      <c r="K65" s="4"/>
      <c r="L65" s="4"/>
    </row>
    <row r="66" spans="1:12" x14ac:dyDescent="0.3">
      <c r="A66" s="152">
        <v>33</v>
      </c>
      <c r="B66" s="153" t="s">
        <v>182</v>
      </c>
      <c r="C66" s="155">
        <v>11</v>
      </c>
      <c r="D66" s="4"/>
      <c r="E66" s="4"/>
      <c r="F66" s="4"/>
      <c r="G66" s="4"/>
      <c r="H66" s="4"/>
      <c r="I66" s="4"/>
      <c r="J66" s="4"/>
      <c r="K66" s="4"/>
      <c r="L66" s="4"/>
    </row>
    <row r="67" spans="1:12" x14ac:dyDescent="0.3">
      <c r="A67" s="152">
        <v>34</v>
      </c>
      <c r="B67" s="153" t="s">
        <v>183</v>
      </c>
      <c r="C67" s="155">
        <v>8.8000000000000007</v>
      </c>
      <c r="D67" s="4"/>
      <c r="E67" s="4"/>
      <c r="F67" s="4"/>
      <c r="G67" s="4"/>
      <c r="H67" s="4"/>
      <c r="I67" s="4"/>
      <c r="J67" s="4"/>
      <c r="K67" s="4"/>
      <c r="L67" s="4"/>
    </row>
    <row r="68" spans="1:12" x14ac:dyDescent="0.3">
      <c r="A68" s="152">
        <v>35</v>
      </c>
      <c r="B68" s="153" t="s">
        <v>184</v>
      </c>
      <c r="C68" s="155">
        <v>8.1999999999999993</v>
      </c>
      <c r="D68" s="4"/>
      <c r="E68" s="4"/>
      <c r="F68" s="4"/>
      <c r="G68" s="4"/>
      <c r="H68" s="4"/>
      <c r="I68" s="4"/>
      <c r="J68" s="4"/>
      <c r="K68" s="4"/>
      <c r="L68" s="4"/>
    </row>
    <row r="69" spans="1:12" x14ac:dyDescent="0.3">
      <c r="A69" s="152">
        <v>36</v>
      </c>
      <c r="B69" s="153" t="s">
        <v>185</v>
      </c>
      <c r="C69" s="155">
        <v>13.6</v>
      </c>
      <c r="D69" s="4"/>
      <c r="E69" s="4"/>
      <c r="F69" s="4"/>
      <c r="G69" s="4"/>
      <c r="H69" s="4"/>
      <c r="I69" s="4"/>
      <c r="J69" s="4"/>
      <c r="K69" s="4"/>
      <c r="L69" s="4"/>
    </row>
    <row r="70" spans="1:12" x14ac:dyDescent="0.3">
      <c r="A70" s="152">
        <v>37</v>
      </c>
      <c r="B70" s="153" t="s">
        <v>186</v>
      </c>
      <c r="C70" s="155">
        <v>10.6</v>
      </c>
      <c r="D70" s="4"/>
      <c r="E70" s="4"/>
      <c r="F70" s="4"/>
      <c r="G70" s="4"/>
      <c r="H70" s="4"/>
      <c r="I70" s="4"/>
      <c r="J70" s="4"/>
      <c r="K70" s="4"/>
      <c r="L70" s="4"/>
    </row>
    <row r="71" spans="1:12" x14ac:dyDescent="0.3">
      <c r="A71" s="152">
        <v>38</v>
      </c>
      <c r="B71" s="153" t="s">
        <v>187</v>
      </c>
      <c r="C71" s="155">
        <v>9.1999999999999993</v>
      </c>
      <c r="D71" s="4"/>
      <c r="E71" s="4"/>
      <c r="F71" s="4"/>
      <c r="G71" s="4"/>
      <c r="H71" s="4"/>
      <c r="I71" s="4"/>
      <c r="J71" s="4"/>
      <c r="K71" s="4"/>
      <c r="L71" s="4"/>
    </row>
    <row r="72" spans="1:12" x14ac:dyDescent="0.3">
      <c r="A72" s="152">
        <v>39</v>
      </c>
      <c r="B72" s="153" t="s">
        <v>188</v>
      </c>
      <c r="C72" s="155">
        <v>12.5</v>
      </c>
      <c r="D72" s="4"/>
      <c r="E72" s="4"/>
      <c r="F72" s="4"/>
      <c r="G72" s="4"/>
      <c r="H72" s="4"/>
      <c r="I72" s="4"/>
      <c r="J72" s="4"/>
      <c r="K72" s="4"/>
      <c r="L72" s="4"/>
    </row>
    <row r="73" spans="1:12" x14ac:dyDescent="0.3">
      <c r="A73" s="152">
        <v>40</v>
      </c>
      <c r="B73" s="153" t="s">
        <v>189</v>
      </c>
      <c r="C73" s="155">
        <v>9.1999999999999993</v>
      </c>
      <c r="D73" s="4"/>
      <c r="E73" s="4"/>
      <c r="F73" s="4"/>
      <c r="G73" s="4"/>
      <c r="H73" s="4"/>
      <c r="I73" s="4"/>
      <c r="J73" s="4"/>
      <c r="K73" s="4"/>
      <c r="L73" s="4"/>
    </row>
    <row r="74" spans="1:12" x14ac:dyDescent="0.3">
      <c r="A74" s="152">
        <v>41</v>
      </c>
      <c r="B74" s="153" t="s">
        <v>190</v>
      </c>
      <c r="C74" s="155">
        <v>12.6</v>
      </c>
      <c r="D74" s="4"/>
      <c r="E74" s="4"/>
      <c r="F74" s="4"/>
      <c r="G74" s="4"/>
      <c r="H74" s="4"/>
      <c r="I74" s="4"/>
      <c r="J74" s="4"/>
      <c r="K74" s="4"/>
      <c r="L74" s="4"/>
    </row>
    <row r="75" spans="1:12" x14ac:dyDescent="0.3">
      <c r="A75" s="152">
        <v>42</v>
      </c>
      <c r="B75" s="153" t="s">
        <v>191</v>
      </c>
      <c r="C75" s="155">
        <v>11.2</v>
      </c>
      <c r="D75" s="4"/>
      <c r="E75" s="4"/>
      <c r="F75" s="4"/>
      <c r="G75" s="4"/>
      <c r="H75" s="4"/>
      <c r="I75" s="4"/>
      <c r="J75" s="4"/>
      <c r="K75" s="4"/>
      <c r="L75" s="4"/>
    </row>
    <row r="76" spans="1:12" x14ac:dyDescent="0.3">
      <c r="A76" s="152">
        <v>43</v>
      </c>
      <c r="B76" s="153" t="s">
        <v>192</v>
      </c>
      <c r="C76" s="155">
        <v>12</v>
      </c>
      <c r="D76" s="4"/>
      <c r="E76" s="4"/>
      <c r="F76" s="4"/>
      <c r="G76" s="4"/>
      <c r="H76" s="4"/>
      <c r="I76" s="4"/>
      <c r="J76" s="4"/>
      <c r="K76" s="4"/>
      <c r="L76" s="4"/>
    </row>
    <row r="77" spans="1:12" x14ac:dyDescent="0.3">
      <c r="A77" s="152">
        <v>44</v>
      </c>
      <c r="B77" s="153" t="s">
        <v>193</v>
      </c>
      <c r="C77" s="155">
        <v>6.3</v>
      </c>
      <c r="D77" s="4"/>
      <c r="E77" s="4"/>
      <c r="F77" s="4"/>
      <c r="G77" s="4"/>
      <c r="H77" s="4"/>
      <c r="I77" s="4"/>
      <c r="J77" s="4"/>
      <c r="K77" s="4"/>
      <c r="L77" s="4"/>
    </row>
    <row r="78" spans="1:12" x14ac:dyDescent="0.3">
      <c r="A78" s="152">
        <v>45</v>
      </c>
      <c r="B78" s="153" t="s">
        <v>194</v>
      </c>
      <c r="C78" s="155">
        <v>13</v>
      </c>
      <c r="D78" s="4"/>
      <c r="E78" s="4"/>
      <c r="F78" s="4"/>
      <c r="G78" s="4"/>
      <c r="H78" s="4"/>
      <c r="I78" s="4"/>
      <c r="J78" s="4"/>
      <c r="K78" s="4"/>
      <c r="L78" s="4"/>
    </row>
    <row r="79" spans="1:12" x14ac:dyDescent="0.3">
      <c r="A79" s="152">
        <v>46</v>
      </c>
      <c r="B79" s="153" t="s">
        <v>195</v>
      </c>
      <c r="C79" s="155">
        <v>11.1</v>
      </c>
      <c r="D79" s="4"/>
      <c r="E79" s="4"/>
      <c r="F79" s="4"/>
      <c r="G79" s="4"/>
      <c r="H79" s="4"/>
      <c r="I79" s="4"/>
      <c r="J79" s="4"/>
      <c r="K79" s="4"/>
      <c r="L79" s="4"/>
    </row>
    <row r="80" spans="1:12" x14ac:dyDescent="0.3">
      <c r="A80" s="152">
        <v>47</v>
      </c>
      <c r="B80" s="153" t="s">
        <v>196</v>
      </c>
      <c r="C80" s="155">
        <v>12.5</v>
      </c>
      <c r="D80" s="4"/>
      <c r="E80" s="4"/>
      <c r="F80" s="4"/>
      <c r="G80" s="4"/>
      <c r="H80" s="4"/>
      <c r="I80" s="4"/>
      <c r="J80" s="4"/>
      <c r="K80" s="4"/>
      <c r="L80" s="4"/>
    </row>
    <row r="81" spans="1:12" x14ac:dyDescent="0.3">
      <c r="A81" s="152">
        <v>48</v>
      </c>
      <c r="B81" s="153" t="s">
        <v>197</v>
      </c>
      <c r="C81" s="155">
        <v>10.6</v>
      </c>
      <c r="D81" s="4"/>
      <c r="E81" s="4"/>
      <c r="F81" s="4"/>
      <c r="G81" s="4"/>
      <c r="H81" s="4"/>
      <c r="I81" s="4"/>
      <c r="J81" s="4"/>
      <c r="K81" s="4"/>
      <c r="L81" s="4"/>
    </row>
    <row r="82" spans="1:12" x14ac:dyDescent="0.3">
      <c r="A82" s="152">
        <v>49</v>
      </c>
      <c r="B82" s="153" t="s">
        <v>198</v>
      </c>
      <c r="C82" s="155">
        <v>9</v>
      </c>
      <c r="D82" s="4"/>
      <c r="E82" s="4"/>
      <c r="F82" s="4"/>
      <c r="G82" s="4"/>
      <c r="H82" s="4"/>
      <c r="I82" s="4"/>
      <c r="J82" s="4"/>
      <c r="K82" s="4"/>
      <c r="L82" s="4"/>
    </row>
    <row r="83" spans="1:12" x14ac:dyDescent="0.3">
      <c r="A83" s="152">
        <v>50</v>
      </c>
      <c r="B83" s="153" t="s">
        <v>199</v>
      </c>
      <c r="C83" s="155">
        <v>13.3</v>
      </c>
      <c r="D83" s="4"/>
      <c r="E83" s="4"/>
      <c r="F83" s="4"/>
      <c r="G83" s="4"/>
      <c r="H83" s="4"/>
      <c r="I83" s="4"/>
      <c r="J83" s="4"/>
      <c r="K83" s="4"/>
      <c r="L83" s="4"/>
    </row>
    <row r="84" spans="1:12" x14ac:dyDescent="0.3">
      <c r="A84" s="152">
        <v>51</v>
      </c>
      <c r="B84" s="153" t="s">
        <v>200</v>
      </c>
      <c r="C84" s="155">
        <v>11.3</v>
      </c>
      <c r="D84" s="4"/>
      <c r="E84" s="4"/>
      <c r="F84" s="4"/>
      <c r="G84" s="4"/>
      <c r="H84" s="4"/>
      <c r="I84" s="4"/>
      <c r="J84" s="4"/>
      <c r="K84" s="4"/>
      <c r="L84" s="4"/>
    </row>
    <row r="85" spans="1:12" x14ac:dyDescent="0.3">
      <c r="A85" s="152">
        <v>52</v>
      </c>
      <c r="B85" s="153" t="s">
        <v>201</v>
      </c>
      <c r="C85" s="155">
        <v>12.5</v>
      </c>
      <c r="D85" s="4"/>
      <c r="E85" s="4"/>
      <c r="F85" s="4"/>
      <c r="G85" s="4"/>
      <c r="H85" s="4"/>
      <c r="I85" s="4"/>
      <c r="J85" s="4"/>
      <c r="K85" s="4"/>
      <c r="L85" s="4"/>
    </row>
    <row r="86" spans="1:12" x14ac:dyDescent="0.3">
      <c r="A86" s="152">
        <v>53</v>
      </c>
      <c r="B86" s="153" t="s">
        <v>202</v>
      </c>
      <c r="C86" s="155">
        <v>11.5</v>
      </c>
      <c r="D86" s="4"/>
      <c r="E86" s="4"/>
      <c r="F86" s="4"/>
      <c r="G86" s="4"/>
      <c r="H86" s="4"/>
      <c r="I86" s="4"/>
      <c r="J86" s="4"/>
      <c r="K86" s="4"/>
      <c r="L86" s="4"/>
    </row>
    <row r="87" spans="1:12" x14ac:dyDescent="0.3">
      <c r="A87" s="152">
        <v>54</v>
      </c>
      <c r="B87" s="153" t="s">
        <v>203</v>
      </c>
      <c r="C87" s="155">
        <v>9.5</v>
      </c>
      <c r="D87" s="4"/>
      <c r="E87" s="4"/>
      <c r="F87" s="4"/>
      <c r="G87" s="4"/>
      <c r="H87" s="4"/>
      <c r="I87" s="4"/>
      <c r="J87" s="4"/>
      <c r="K87" s="4"/>
      <c r="L87" s="4"/>
    </row>
    <row r="88" spans="1:12" x14ac:dyDescent="0.3">
      <c r="A88" s="152">
        <v>55</v>
      </c>
      <c r="B88" s="153" t="s">
        <v>204</v>
      </c>
      <c r="C88" s="155">
        <v>11.3</v>
      </c>
      <c r="D88" s="4"/>
      <c r="E88" s="4"/>
      <c r="F88" s="4"/>
      <c r="G88" s="4"/>
      <c r="H88" s="4"/>
      <c r="I88" s="4"/>
      <c r="J88" s="4"/>
      <c r="K88" s="4"/>
      <c r="L88" s="4"/>
    </row>
    <row r="89" spans="1:12" x14ac:dyDescent="0.3">
      <c r="A89" s="152">
        <v>56</v>
      </c>
      <c r="B89" s="153" t="s">
        <v>205</v>
      </c>
      <c r="C89" s="155">
        <v>10</v>
      </c>
      <c r="D89" s="4"/>
      <c r="E89" s="4"/>
      <c r="F89" s="4"/>
      <c r="G89" s="4"/>
      <c r="H89" s="4"/>
      <c r="I89" s="4"/>
      <c r="J89" s="4"/>
      <c r="K89" s="4"/>
      <c r="L89" s="4"/>
    </row>
    <row r="90" spans="1:12" x14ac:dyDescent="0.3">
      <c r="A90" s="152">
        <v>57</v>
      </c>
      <c r="B90" s="153" t="s">
        <v>206</v>
      </c>
      <c r="C90" s="155">
        <v>9.6999999999999993</v>
      </c>
      <c r="D90" s="4"/>
      <c r="E90" s="4"/>
      <c r="F90" s="4"/>
      <c r="G90" s="4"/>
      <c r="H90" s="4"/>
      <c r="I90" s="4"/>
      <c r="J90" s="4"/>
      <c r="K90" s="4"/>
      <c r="L90" s="4"/>
    </row>
    <row r="91" spans="1:12" x14ac:dyDescent="0.3">
      <c r="A91" s="152">
        <v>58</v>
      </c>
      <c r="B91" s="153" t="s">
        <v>207</v>
      </c>
      <c r="C91" s="155">
        <v>15.3</v>
      </c>
      <c r="D91" s="4"/>
      <c r="E91" s="4"/>
      <c r="F91" s="4"/>
      <c r="G91" s="4"/>
      <c r="H91" s="4"/>
      <c r="I91" s="4"/>
      <c r="J91" s="4"/>
      <c r="K91" s="4"/>
      <c r="L91" s="4"/>
    </row>
    <row r="92" spans="1:12" x14ac:dyDescent="0.3">
      <c r="A92" s="152">
        <v>59</v>
      </c>
      <c r="B92" s="153" t="s">
        <v>208</v>
      </c>
      <c r="C92" s="155">
        <v>10.199999999999999</v>
      </c>
      <c r="D92" s="4"/>
      <c r="E92" s="4"/>
      <c r="F92" s="4"/>
      <c r="G92" s="4"/>
      <c r="H92" s="4"/>
      <c r="I92" s="4"/>
      <c r="J92" s="4"/>
      <c r="K92" s="4"/>
      <c r="L92" s="4"/>
    </row>
    <row r="93" spans="1:12" x14ac:dyDescent="0.3">
      <c r="A93" s="152">
        <v>60</v>
      </c>
      <c r="B93" s="153" t="s">
        <v>209</v>
      </c>
      <c r="C93" s="155">
        <v>14.1</v>
      </c>
      <c r="D93" s="4"/>
      <c r="E93" s="4"/>
      <c r="F93" s="4"/>
      <c r="G93" s="4"/>
      <c r="H93" s="4"/>
      <c r="I93" s="4"/>
      <c r="J93" s="4"/>
      <c r="K93" s="4"/>
      <c r="L93" s="4"/>
    </row>
    <row r="94" spans="1:12" x14ac:dyDescent="0.3">
      <c r="A94" s="152">
        <v>61</v>
      </c>
      <c r="B94" s="153" t="s">
        <v>210</v>
      </c>
      <c r="C94" s="155">
        <v>13.9</v>
      </c>
      <c r="D94" s="4"/>
      <c r="E94" s="4"/>
      <c r="F94" s="4"/>
      <c r="G94" s="4"/>
      <c r="H94" s="4"/>
      <c r="I94" s="4"/>
      <c r="J94" s="4"/>
      <c r="K94" s="4"/>
      <c r="L94" s="4"/>
    </row>
    <row r="95" spans="1:12" x14ac:dyDescent="0.3">
      <c r="A95" s="152">
        <v>62</v>
      </c>
      <c r="B95" s="153" t="s">
        <v>211</v>
      </c>
      <c r="C95" s="155">
        <v>11.6</v>
      </c>
      <c r="D95" s="4"/>
      <c r="E95" s="4"/>
      <c r="F95" s="4"/>
      <c r="G95" s="4"/>
      <c r="H95" s="4"/>
      <c r="I95" s="4"/>
      <c r="J95" s="4"/>
      <c r="K95" s="4"/>
      <c r="L95" s="4"/>
    </row>
    <row r="96" spans="1:12" x14ac:dyDescent="0.3">
      <c r="A96" s="152">
        <v>63</v>
      </c>
      <c r="B96" s="153" t="s">
        <v>212</v>
      </c>
      <c r="C96" s="155">
        <v>8.9</v>
      </c>
      <c r="D96" s="4"/>
      <c r="E96" s="4"/>
      <c r="F96" s="4"/>
      <c r="G96" s="4"/>
      <c r="H96" s="4"/>
      <c r="I96" s="4"/>
      <c r="J96" s="4"/>
      <c r="K96" s="4"/>
      <c r="L96" s="4"/>
    </row>
    <row r="97" spans="1:12" x14ac:dyDescent="0.3">
      <c r="A97" s="152">
        <v>64</v>
      </c>
      <c r="B97" s="153" t="s">
        <v>213</v>
      </c>
      <c r="C97" s="155">
        <v>9.1999999999999993</v>
      </c>
      <c r="D97" s="4"/>
      <c r="E97" s="4"/>
      <c r="F97" s="4"/>
      <c r="G97" s="4"/>
      <c r="H97" s="4"/>
      <c r="I97" s="4"/>
      <c r="J97" s="4"/>
      <c r="K97" s="4"/>
      <c r="L97" s="4"/>
    </row>
    <row r="98" spans="1:12" x14ac:dyDescent="0.3">
      <c r="A98" s="152">
        <v>65</v>
      </c>
      <c r="B98" s="153" t="s">
        <v>214</v>
      </c>
      <c r="C98" s="155">
        <v>11.6</v>
      </c>
      <c r="D98" s="4"/>
      <c r="E98" s="4"/>
      <c r="F98" s="4"/>
      <c r="G98" s="4"/>
      <c r="H98" s="4"/>
      <c r="I98" s="4"/>
      <c r="J98" s="4"/>
      <c r="K98" s="4"/>
      <c r="L98" s="4"/>
    </row>
    <row r="99" spans="1:12" x14ac:dyDescent="0.3">
      <c r="A99" s="152">
        <v>66</v>
      </c>
      <c r="B99" s="153" t="s">
        <v>215</v>
      </c>
      <c r="C99" s="155">
        <v>12.9</v>
      </c>
      <c r="D99" s="4"/>
    </row>
    <row r="100" spans="1:12" x14ac:dyDescent="0.3">
      <c r="A100" s="152">
        <v>67</v>
      </c>
      <c r="B100" s="153" t="s">
        <v>216</v>
      </c>
      <c r="C100" s="155">
        <v>11.4</v>
      </c>
      <c r="D100" s="4"/>
    </row>
    <row r="101" spans="1:12" x14ac:dyDescent="0.3">
      <c r="A101" s="152">
        <v>68</v>
      </c>
      <c r="B101" s="153" t="s">
        <v>217</v>
      </c>
      <c r="C101" s="155">
        <v>12.6</v>
      </c>
      <c r="D101" s="4"/>
    </row>
    <row r="102" spans="1:12" x14ac:dyDescent="0.3">
      <c r="A102" s="152">
        <v>69</v>
      </c>
      <c r="B102" s="153" t="s">
        <v>218</v>
      </c>
      <c r="C102" s="155">
        <v>7.7</v>
      </c>
      <c r="D102" s="4"/>
      <c r="E102"/>
      <c r="F102"/>
      <c r="G102"/>
      <c r="H102"/>
    </row>
    <row r="103" spans="1:12" x14ac:dyDescent="0.3">
      <c r="A103" s="152">
        <v>70</v>
      </c>
      <c r="B103" s="153" t="s">
        <v>219</v>
      </c>
      <c r="C103" s="155">
        <v>13.2</v>
      </c>
      <c r="D103" s="4"/>
      <c r="E103"/>
      <c r="F103"/>
      <c r="G103"/>
      <c r="H103"/>
    </row>
    <row r="104" spans="1:12" x14ac:dyDescent="0.3">
      <c r="A104" s="152">
        <v>71</v>
      </c>
      <c r="B104" s="153" t="s">
        <v>220</v>
      </c>
      <c r="C104" s="155">
        <v>13.5</v>
      </c>
      <c r="D104" s="4"/>
      <c r="E104"/>
      <c r="F104"/>
      <c r="G104"/>
      <c r="H104"/>
    </row>
    <row r="105" spans="1:12" x14ac:dyDescent="0.3">
      <c r="A105" s="152">
        <v>72</v>
      </c>
      <c r="B105" s="153" t="s">
        <v>221</v>
      </c>
      <c r="C105" s="155">
        <v>13</v>
      </c>
      <c r="D105" s="4"/>
      <c r="E105"/>
      <c r="F105"/>
      <c r="G105"/>
      <c r="H105"/>
    </row>
    <row r="106" spans="1:12" x14ac:dyDescent="0.3">
      <c r="A106" s="152">
        <v>73</v>
      </c>
      <c r="B106" s="153" t="s">
        <v>222</v>
      </c>
      <c r="C106" s="155">
        <v>9.8000000000000007</v>
      </c>
      <c r="D106" s="4"/>
      <c r="E106"/>
      <c r="F106"/>
      <c r="G106"/>
      <c r="H106"/>
    </row>
    <row r="107" spans="1:12" x14ac:dyDescent="0.3">
      <c r="A107" s="152">
        <v>74</v>
      </c>
      <c r="B107" s="153" t="s">
        <v>223</v>
      </c>
      <c r="C107" s="155">
        <v>9.4</v>
      </c>
      <c r="D107" s="4"/>
      <c r="E107"/>
      <c r="F107"/>
      <c r="G107"/>
      <c r="H107"/>
    </row>
    <row r="108" spans="1:12" x14ac:dyDescent="0.3">
      <c r="A108" s="152">
        <v>75</v>
      </c>
      <c r="B108" s="153" t="s">
        <v>24</v>
      </c>
      <c r="C108" s="155">
        <v>6</v>
      </c>
      <c r="D108" s="4"/>
      <c r="E108"/>
      <c r="F108"/>
      <c r="G108"/>
      <c r="H108"/>
    </row>
    <row r="109" spans="1:12" x14ac:dyDescent="0.3">
      <c r="A109" s="152">
        <v>76</v>
      </c>
      <c r="B109" s="153" t="s">
        <v>224</v>
      </c>
      <c r="C109" s="155">
        <v>11.7</v>
      </c>
      <c r="D109" s="4"/>
      <c r="E109"/>
      <c r="F109"/>
      <c r="G109"/>
      <c r="H109"/>
    </row>
    <row r="110" spans="1:12" x14ac:dyDescent="0.3">
      <c r="A110" s="152">
        <v>77</v>
      </c>
      <c r="B110" s="153" t="s">
        <v>225</v>
      </c>
      <c r="C110" s="155">
        <v>8</v>
      </c>
      <c r="D110" s="4"/>
      <c r="E110"/>
      <c r="F110"/>
      <c r="G110"/>
      <c r="H110"/>
    </row>
    <row r="111" spans="1:12" x14ac:dyDescent="0.3">
      <c r="A111" s="152">
        <v>78</v>
      </c>
      <c r="B111" s="153" t="s">
        <v>226</v>
      </c>
      <c r="C111" s="155">
        <v>7.5</v>
      </c>
      <c r="D111" s="4"/>
      <c r="E111"/>
      <c r="F111"/>
      <c r="G111"/>
      <c r="H111"/>
    </row>
    <row r="112" spans="1:12" x14ac:dyDescent="0.3">
      <c r="A112" s="152">
        <v>79</v>
      </c>
      <c r="B112" s="153" t="s">
        <v>227</v>
      </c>
      <c r="C112" s="155">
        <v>13.7</v>
      </c>
      <c r="D112" s="4"/>
      <c r="E112"/>
      <c r="F112"/>
      <c r="G112"/>
      <c r="H112"/>
    </row>
    <row r="113" spans="1:8" x14ac:dyDescent="0.3">
      <c r="A113" s="152">
        <v>80</v>
      </c>
      <c r="B113" s="153" t="s">
        <v>228</v>
      </c>
      <c r="C113" s="155">
        <v>15.4</v>
      </c>
      <c r="D113" s="4"/>
      <c r="E113"/>
      <c r="F113"/>
      <c r="G113"/>
      <c r="H113"/>
    </row>
    <row r="114" spans="1:8" x14ac:dyDescent="0.3">
      <c r="A114" s="152">
        <v>81</v>
      </c>
      <c r="B114" s="153" t="s">
        <v>229</v>
      </c>
      <c r="C114" s="155">
        <v>12.8</v>
      </c>
      <c r="D114" s="4"/>
      <c r="E114"/>
      <c r="F114"/>
      <c r="G114"/>
      <c r="H114"/>
    </row>
    <row r="115" spans="1:8" x14ac:dyDescent="0.3">
      <c r="A115" s="152">
        <v>82</v>
      </c>
      <c r="B115" s="153" t="s">
        <v>230</v>
      </c>
      <c r="C115" s="155">
        <v>12.8</v>
      </c>
      <c r="D115" s="4"/>
      <c r="E115"/>
      <c r="F115"/>
      <c r="G115"/>
      <c r="H115"/>
    </row>
    <row r="116" spans="1:8" x14ac:dyDescent="0.3">
      <c r="A116" s="152">
        <v>83</v>
      </c>
      <c r="B116" s="153" t="s">
        <v>231</v>
      </c>
      <c r="C116" s="155">
        <v>10.4</v>
      </c>
      <c r="D116" s="4"/>
      <c r="E116"/>
      <c r="F116"/>
      <c r="G116"/>
      <c r="H116"/>
    </row>
    <row r="117" spans="1:8" x14ac:dyDescent="0.3">
      <c r="A117" s="152">
        <v>84</v>
      </c>
      <c r="B117" s="153" t="s">
        <v>232</v>
      </c>
      <c r="C117" s="155">
        <v>10.4</v>
      </c>
      <c r="D117" s="4"/>
      <c r="E117"/>
      <c r="F117"/>
      <c r="G117"/>
      <c r="H117"/>
    </row>
    <row r="118" spans="1:8" x14ac:dyDescent="0.3">
      <c r="A118" s="152">
        <v>85</v>
      </c>
      <c r="B118" s="153" t="s">
        <v>233</v>
      </c>
      <c r="C118" s="155">
        <v>11.2</v>
      </c>
      <c r="D118" s="4"/>
      <c r="E118"/>
      <c r="F118"/>
      <c r="G118"/>
      <c r="H118"/>
    </row>
    <row r="119" spans="1:8" x14ac:dyDescent="0.3">
      <c r="A119" s="152">
        <v>86</v>
      </c>
      <c r="B119" s="153" t="s">
        <v>234</v>
      </c>
      <c r="C119" s="155">
        <v>12.6</v>
      </c>
      <c r="D119" s="4"/>
      <c r="E119"/>
      <c r="F119"/>
      <c r="G119"/>
      <c r="H119"/>
    </row>
    <row r="120" spans="1:8" x14ac:dyDescent="0.3">
      <c r="A120" s="152">
        <v>87</v>
      </c>
      <c r="B120" s="153" t="s">
        <v>235</v>
      </c>
      <c r="C120" s="155">
        <v>10.3</v>
      </c>
      <c r="D120" s="4"/>
      <c r="E120"/>
      <c r="F120"/>
      <c r="G120"/>
      <c r="H120"/>
    </row>
    <row r="121" spans="1:8" x14ac:dyDescent="0.3">
      <c r="A121" s="152">
        <v>88</v>
      </c>
      <c r="B121" s="153" t="s">
        <v>236</v>
      </c>
      <c r="C121" s="155">
        <v>12</v>
      </c>
      <c r="D121" s="4"/>
      <c r="E121"/>
      <c r="F121"/>
      <c r="G121"/>
      <c r="H121"/>
    </row>
    <row r="122" spans="1:8" x14ac:dyDescent="0.3">
      <c r="A122" s="152">
        <v>89</v>
      </c>
      <c r="B122" s="153" t="s">
        <v>237</v>
      </c>
      <c r="C122" s="155">
        <v>13.9</v>
      </c>
      <c r="D122" s="4"/>
      <c r="E122"/>
      <c r="F122"/>
      <c r="G122"/>
      <c r="H122"/>
    </row>
    <row r="123" spans="1:8" x14ac:dyDescent="0.3">
      <c r="A123" s="152">
        <v>90</v>
      </c>
      <c r="B123" s="153" t="s">
        <v>238</v>
      </c>
      <c r="C123" s="155">
        <v>10.8</v>
      </c>
      <c r="D123" s="4"/>
      <c r="E123"/>
      <c r="F123"/>
      <c r="G123"/>
      <c r="H123"/>
    </row>
    <row r="124" spans="1:8" x14ac:dyDescent="0.3">
      <c r="A124" s="152">
        <v>91</v>
      </c>
      <c r="B124" s="153" t="s">
        <v>239</v>
      </c>
      <c r="C124" s="155">
        <v>8.5</v>
      </c>
      <c r="D124" s="4"/>
      <c r="E124"/>
      <c r="F124"/>
      <c r="G124"/>
      <c r="H124"/>
    </row>
    <row r="125" spans="1:8" x14ac:dyDescent="0.3">
      <c r="A125" s="152">
        <v>92</v>
      </c>
      <c r="B125" s="153" t="s">
        <v>240</v>
      </c>
      <c r="C125" s="155">
        <v>6.2</v>
      </c>
      <c r="D125" s="4"/>
      <c r="E125"/>
      <c r="F125"/>
      <c r="G125"/>
      <c r="H125"/>
    </row>
    <row r="126" spans="1:8" x14ac:dyDescent="0.3">
      <c r="A126" s="152">
        <v>93</v>
      </c>
      <c r="B126" s="153" t="s">
        <v>241</v>
      </c>
      <c r="C126" s="155">
        <v>12.3</v>
      </c>
      <c r="D126" s="4"/>
      <c r="E126"/>
      <c r="F126"/>
      <c r="G126"/>
      <c r="H126"/>
    </row>
    <row r="127" spans="1:8" x14ac:dyDescent="0.3">
      <c r="A127" s="152">
        <v>94</v>
      </c>
      <c r="B127" s="153" t="s">
        <v>242</v>
      </c>
      <c r="C127" s="155">
        <v>7.4</v>
      </c>
      <c r="D127" s="4"/>
      <c r="E127"/>
      <c r="F127"/>
      <c r="G127"/>
      <c r="H127"/>
    </row>
    <row r="128" spans="1:8" x14ac:dyDescent="0.3">
      <c r="A128" s="152">
        <v>95</v>
      </c>
      <c r="B128" s="153" t="s">
        <v>243</v>
      </c>
      <c r="C128" s="155">
        <v>11.9</v>
      </c>
      <c r="D128" s="4"/>
      <c r="E128"/>
      <c r="F128"/>
      <c r="G128"/>
      <c r="H128"/>
    </row>
    <row r="129" spans="1:8" x14ac:dyDescent="0.3">
      <c r="A129" s="156">
        <v>971</v>
      </c>
      <c r="B129" s="157" t="s">
        <v>244</v>
      </c>
      <c r="C129" s="155">
        <v>32</v>
      </c>
      <c r="D129" s="4"/>
      <c r="E129"/>
      <c r="F129"/>
      <c r="G129"/>
      <c r="H129"/>
    </row>
    <row r="130" spans="1:8" x14ac:dyDescent="0.3">
      <c r="A130" s="156">
        <v>972</v>
      </c>
      <c r="B130" s="157" t="s">
        <v>245</v>
      </c>
      <c r="C130" s="155">
        <v>34</v>
      </c>
      <c r="D130" s="4"/>
      <c r="E130"/>
      <c r="F130"/>
      <c r="G130"/>
      <c r="H130"/>
    </row>
    <row r="131" spans="1:8" x14ac:dyDescent="0.3">
      <c r="A131" s="156">
        <v>973</v>
      </c>
      <c r="B131" s="157" t="s">
        <v>246</v>
      </c>
      <c r="C131" s="155">
        <v>51</v>
      </c>
      <c r="D131" s="4"/>
      <c r="E131"/>
      <c r="F131"/>
      <c r="G131"/>
      <c r="H131"/>
    </row>
    <row r="132" spans="1:8" x14ac:dyDescent="0.3">
      <c r="A132" s="156">
        <v>974</v>
      </c>
      <c r="B132" s="157" t="s">
        <v>247</v>
      </c>
      <c r="C132" s="155">
        <v>27.2</v>
      </c>
      <c r="D132" s="4"/>
      <c r="E132"/>
      <c r="F132"/>
      <c r="G132"/>
      <c r="H132"/>
    </row>
    <row r="133" spans="1:8" x14ac:dyDescent="0.3">
      <c r="A133" s="156">
        <v>976</v>
      </c>
      <c r="B133" s="157" t="s">
        <v>248</v>
      </c>
      <c r="C133" s="155">
        <v>73.7</v>
      </c>
      <c r="D133" s="4"/>
      <c r="E133"/>
      <c r="F133"/>
      <c r="G133"/>
      <c r="H133"/>
    </row>
    <row r="134" spans="1:8" x14ac:dyDescent="0.3">
      <c r="A134" s="84"/>
      <c r="B134" s="158" t="s">
        <v>249</v>
      </c>
      <c r="C134" s="159">
        <v>11.5</v>
      </c>
      <c r="D134" s="4"/>
      <c r="E134"/>
      <c r="F134"/>
      <c r="G134"/>
      <c r="H134"/>
    </row>
    <row r="135" spans="1:8" x14ac:dyDescent="0.3">
      <c r="A135" s="84"/>
      <c r="B135" s="160"/>
      <c r="C135" s="161"/>
      <c r="D135" s="4"/>
      <c r="E135"/>
      <c r="F135"/>
      <c r="G135"/>
      <c r="H135"/>
    </row>
    <row r="136" spans="1:8" x14ac:dyDescent="0.3">
      <c r="A136" s="84"/>
      <c r="B136" s="162"/>
      <c r="C136" s="163"/>
      <c r="D136" s="4"/>
      <c r="E136"/>
      <c r="F136"/>
      <c r="G136"/>
      <c r="H136"/>
    </row>
    <row r="137" spans="1:8" x14ac:dyDescent="0.3">
      <c r="A137" s="164"/>
      <c r="B137" s="147"/>
      <c r="C137" s="148"/>
      <c r="D137" s="4"/>
      <c r="E137"/>
      <c r="F137"/>
      <c r="G137"/>
      <c r="H137"/>
    </row>
  </sheetData>
  <mergeCells count="3">
    <mergeCell ref="A25:I25"/>
    <mergeCell ref="A26:E26"/>
    <mergeCell ref="A31:C3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topLeftCell="A13" workbookViewId="0">
      <selection activeCell="G29" sqref="G29"/>
    </sheetView>
  </sheetViews>
  <sheetFormatPr baseColWidth="10" defaultColWidth="11.44140625" defaultRowHeight="13.2" x14ac:dyDescent="0.25"/>
  <cols>
    <col min="1" max="1" width="14.6640625" style="178" customWidth="1"/>
    <col min="2" max="4" width="12.88671875" style="178" customWidth="1"/>
    <col min="5" max="5" width="12.6640625" style="178" bestFit="1" customWidth="1"/>
    <col min="6" max="7" width="11.44140625" style="178"/>
    <col min="8" max="8" width="10.6640625" style="178" bestFit="1" customWidth="1"/>
    <col min="9" max="9" width="15.109375" style="178" customWidth="1"/>
    <col min="10" max="16384" width="11.44140625" style="178"/>
  </cols>
  <sheetData>
    <row r="1" spans="1:9" ht="21" customHeight="1" x14ac:dyDescent="0.25">
      <c r="A1" s="32" t="s">
        <v>273</v>
      </c>
      <c r="B1" s="177"/>
      <c r="C1" s="177"/>
      <c r="D1" s="177"/>
      <c r="E1" s="177"/>
      <c r="F1" s="177"/>
      <c r="G1" s="177"/>
    </row>
    <row r="2" spans="1:9" ht="12" customHeight="1" x14ac:dyDescent="0.2">
      <c r="A2" s="177"/>
      <c r="B2" s="179"/>
      <c r="C2" s="179"/>
      <c r="D2" s="179"/>
      <c r="E2" s="179"/>
      <c r="F2" s="179"/>
      <c r="G2" s="180"/>
    </row>
    <row r="3" spans="1:9" s="182" customFormat="1" ht="12" customHeight="1" x14ac:dyDescent="0.2">
      <c r="A3" s="181"/>
    </row>
    <row r="4" spans="1:9" s="182" customFormat="1" ht="12.75" x14ac:dyDescent="0.2"/>
    <row r="5" spans="1:9" s="182" customFormat="1" ht="12.75" x14ac:dyDescent="0.2"/>
    <row r="6" spans="1:9" s="182" customFormat="1" ht="12.75" x14ac:dyDescent="0.2"/>
    <row r="7" spans="1:9" s="182" customFormat="1" ht="12.75" x14ac:dyDescent="0.2"/>
    <row r="8" spans="1:9" s="182" customFormat="1" ht="12.75" x14ac:dyDescent="0.2"/>
    <row r="9" spans="1:9" s="182" customFormat="1" ht="12.75" x14ac:dyDescent="0.2"/>
    <row r="10" spans="1:9" s="182" customFormat="1" ht="12.75" x14ac:dyDescent="0.2"/>
    <row r="11" spans="1:9" s="182" customFormat="1" ht="12.75" x14ac:dyDescent="0.2">
      <c r="D11" s="183"/>
    </row>
    <row r="12" spans="1:9" s="182" customFormat="1" ht="12.75" x14ac:dyDescent="0.2"/>
    <row r="13" spans="1:9" s="182" customFormat="1" ht="12.75" x14ac:dyDescent="0.2"/>
    <row r="14" spans="1:9" s="182" customFormat="1" ht="12.75" x14ac:dyDescent="0.2"/>
    <row r="15" spans="1:9" s="182" customFormat="1" ht="12.75" x14ac:dyDescent="0.2"/>
    <row r="16" spans="1:9" s="182" customFormat="1" ht="12.75" x14ac:dyDescent="0.2">
      <c r="H16" s="184"/>
      <c r="I16" s="185"/>
    </row>
    <row r="17" spans="1:14" s="182" customFormat="1" ht="12.75" x14ac:dyDescent="0.2"/>
    <row r="18" spans="1:14" s="182" customFormat="1" ht="12.75" x14ac:dyDescent="0.2">
      <c r="H18" s="186"/>
    </row>
    <row r="19" spans="1:14" s="182" customFormat="1" ht="12.75" x14ac:dyDescent="0.2">
      <c r="F19" s="187"/>
    </row>
    <row r="20" spans="1:14" s="182" customFormat="1" ht="12.75" x14ac:dyDescent="0.2">
      <c r="F20" s="187"/>
      <c r="H20" s="186"/>
    </row>
    <row r="21" spans="1:14" s="182" customFormat="1" ht="12.75" x14ac:dyDescent="0.2">
      <c r="F21" s="187"/>
    </row>
    <row r="22" spans="1:14" s="182" customFormat="1" x14ac:dyDescent="0.25">
      <c r="F22" s="188" t="s">
        <v>259</v>
      </c>
    </row>
    <row r="23" spans="1:14" ht="39" customHeight="1" x14ac:dyDescent="0.25">
      <c r="A23" s="272" t="s">
        <v>274</v>
      </c>
      <c r="B23" s="272"/>
      <c r="C23" s="272"/>
      <c r="D23" s="272"/>
      <c r="E23" s="272"/>
      <c r="F23" s="272"/>
      <c r="G23" s="272"/>
    </row>
    <row r="24" spans="1:14" s="146" customFormat="1" x14ac:dyDescent="0.25">
      <c r="A24" s="140" t="s">
        <v>260</v>
      </c>
      <c r="B24" s="189"/>
      <c r="C24" s="189"/>
      <c r="D24" s="189"/>
      <c r="E24" s="189"/>
      <c r="F24" s="189"/>
    </row>
    <row r="25" spans="1:14" s="146" customFormat="1" ht="14.4" x14ac:dyDescent="0.3">
      <c r="A25" s="11" t="s">
        <v>275</v>
      </c>
      <c r="B25" s="138"/>
      <c r="L25"/>
      <c r="M25"/>
      <c r="N25"/>
    </row>
    <row r="26" spans="1:14" x14ac:dyDescent="0.25">
      <c r="B26" s="190"/>
    </row>
    <row r="27" spans="1:14" x14ac:dyDescent="0.25">
      <c r="B27" s="273" t="s">
        <v>261</v>
      </c>
      <c r="C27" s="274"/>
      <c r="D27" s="275"/>
    </row>
    <row r="28" spans="1:14" ht="26.4" x14ac:dyDescent="0.25">
      <c r="A28" s="191" t="s">
        <v>262</v>
      </c>
      <c r="B28" s="192" t="s">
        <v>263</v>
      </c>
      <c r="C28" s="193" t="s">
        <v>264</v>
      </c>
      <c r="D28" s="193" t="s">
        <v>265</v>
      </c>
    </row>
    <row r="29" spans="1:14" x14ac:dyDescent="0.25">
      <c r="A29" s="194" t="s">
        <v>33</v>
      </c>
      <c r="B29" s="199">
        <v>57.226066629079995</v>
      </c>
      <c r="C29" s="199">
        <v>15.408503620436001</v>
      </c>
      <c r="D29" s="199">
        <v>72.634570249517012</v>
      </c>
    </row>
    <row r="30" spans="1:14" x14ac:dyDescent="0.25">
      <c r="A30" s="195" t="s">
        <v>28</v>
      </c>
      <c r="B30" s="200">
        <v>53.621520248484003</v>
      </c>
      <c r="C30" s="200">
        <v>17.709937966976</v>
      </c>
      <c r="D30" s="200">
        <v>71.331458215461993</v>
      </c>
    </row>
    <row r="31" spans="1:14" x14ac:dyDescent="0.25">
      <c r="A31" s="195" t="s">
        <v>17</v>
      </c>
      <c r="B31" s="200">
        <v>53.376396455193998</v>
      </c>
      <c r="C31" s="200">
        <v>18.991813960824</v>
      </c>
      <c r="D31" s="200">
        <v>72.368210416018997</v>
      </c>
    </row>
    <row r="32" spans="1:14" x14ac:dyDescent="0.25">
      <c r="A32" s="195" t="s">
        <v>34</v>
      </c>
      <c r="B32" s="200">
        <v>56.954672726364997</v>
      </c>
      <c r="C32" s="200">
        <v>17.663977876722999</v>
      </c>
      <c r="D32" s="200">
        <v>74.618650603088994</v>
      </c>
    </row>
    <row r="33" spans="1:4" x14ac:dyDescent="0.25">
      <c r="A33" s="195" t="s">
        <v>21</v>
      </c>
      <c r="B33" s="200">
        <v>53.515600269956998</v>
      </c>
      <c r="C33" s="200">
        <v>17.918547670915999</v>
      </c>
      <c r="D33" s="200">
        <v>71.434147940873999</v>
      </c>
    </row>
    <row r="34" spans="1:4" x14ac:dyDescent="0.25">
      <c r="A34" s="195" t="s">
        <v>18</v>
      </c>
      <c r="B34" s="200">
        <v>54.101360809873</v>
      </c>
      <c r="C34" s="200">
        <v>20.191636469294004</v>
      </c>
      <c r="D34" s="200">
        <v>74.292997279168006</v>
      </c>
    </row>
    <row r="35" spans="1:4" x14ac:dyDescent="0.25">
      <c r="A35" s="195" t="s">
        <v>11</v>
      </c>
      <c r="B35" s="200">
        <v>60.887688356405</v>
      </c>
      <c r="C35" s="200">
        <v>14.379848079516</v>
      </c>
      <c r="D35" s="200">
        <v>75.267536435921997</v>
      </c>
    </row>
    <row r="36" spans="1:4" x14ac:dyDescent="0.25">
      <c r="A36" s="195" t="s">
        <v>40</v>
      </c>
      <c r="B36" s="200">
        <v>62.223455754371003</v>
      </c>
      <c r="C36" s="200">
        <v>17.979510025221</v>
      </c>
      <c r="D36" s="200">
        <v>80.20296577959401</v>
      </c>
    </row>
    <row r="37" spans="1:4" x14ac:dyDescent="0.25">
      <c r="A37" s="195" t="s">
        <v>22</v>
      </c>
      <c r="B37" s="200">
        <v>53.358991482230998</v>
      </c>
      <c r="C37" s="200">
        <v>18.147694451899003</v>
      </c>
      <c r="D37" s="200">
        <v>71.506685934130999</v>
      </c>
    </row>
    <row r="38" spans="1:4" x14ac:dyDescent="0.25">
      <c r="A38" s="195" t="s">
        <v>36</v>
      </c>
      <c r="B38" s="200">
        <v>56.962815338048003</v>
      </c>
      <c r="C38" s="200">
        <v>17.187880423103998</v>
      </c>
      <c r="D38" s="200">
        <v>74.150695761153003</v>
      </c>
    </row>
    <row r="39" spans="1:4" x14ac:dyDescent="0.25">
      <c r="A39" s="195" t="s">
        <v>39</v>
      </c>
      <c r="B39" s="200">
        <v>53.491858296406001</v>
      </c>
      <c r="C39" s="200">
        <v>18.446820309318003</v>
      </c>
      <c r="D39" s="200">
        <v>71.938678605725997</v>
      </c>
    </row>
    <row r="40" spans="1:4" x14ac:dyDescent="0.25">
      <c r="A40" s="195" t="s">
        <v>16</v>
      </c>
      <c r="B40" s="200">
        <v>55.231405172688994</v>
      </c>
      <c r="C40" s="200">
        <v>19.092810553357999</v>
      </c>
      <c r="D40" s="200">
        <v>74.32421572604801</v>
      </c>
    </row>
    <row r="41" spans="1:4" x14ac:dyDescent="0.25">
      <c r="A41" s="195" t="s">
        <v>37</v>
      </c>
      <c r="B41" s="200">
        <v>60.503580898079001</v>
      </c>
      <c r="C41" s="200">
        <v>16.451730833854999</v>
      </c>
      <c r="D41" s="200">
        <v>76.955311731935012</v>
      </c>
    </row>
    <row r="42" spans="1:4" x14ac:dyDescent="0.25">
      <c r="A42" s="195" t="s">
        <v>31</v>
      </c>
      <c r="B42" s="200">
        <v>54.466112728362006</v>
      </c>
      <c r="C42" s="200">
        <v>16.712329151144999</v>
      </c>
      <c r="D42" s="200">
        <v>71.178441879509009</v>
      </c>
    </row>
    <row r="43" spans="1:4" x14ac:dyDescent="0.25">
      <c r="A43" s="195" t="s">
        <v>29</v>
      </c>
      <c r="B43" s="200">
        <v>57.357450961223002</v>
      </c>
      <c r="C43" s="200">
        <v>19.547813131146999</v>
      </c>
      <c r="D43" s="200">
        <v>76.905264092370999</v>
      </c>
    </row>
    <row r="44" spans="1:4" x14ac:dyDescent="0.25">
      <c r="A44" s="195" t="s">
        <v>38</v>
      </c>
      <c r="B44" s="200">
        <v>54.113033622258996</v>
      </c>
      <c r="C44" s="200">
        <v>18.201809586859</v>
      </c>
      <c r="D44" s="200">
        <v>72.31484320911899</v>
      </c>
    </row>
    <row r="45" spans="1:4" x14ac:dyDescent="0.25">
      <c r="A45" s="195" t="s">
        <v>27</v>
      </c>
      <c r="B45" s="200">
        <v>57.919707089687996</v>
      </c>
      <c r="C45" s="200">
        <v>15.281579500782</v>
      </c>
      <c r="D45" s="200">
        <v>73.201286590471</v>
      </c>
    </row>
    <row r="46" spans="1:4" x14ac:dyDescent="0.25">
      <c r="A46" s="195" t="s">
        <v>30</v>
      </c>
      <c r="B46" s="200">
        <v>55.194722801891004</v>
      </c>
      <c r="C46" s="200">
        <v>18.178424980165001</v>
      </c>
      <c r="D46" s="200">
        <v>73.373147782057003</v>
      </c>
    </row>
    <row r="47" spans="1:4" x14ac:dyDescent="0.25">
      <c r="A47" s="195" t="s">
        <v>24</v>
      </c>
      <c r="B47" s="200">
        <v>73.374056048616993</v>
      </c>
      <c r="C47" s="200">
        <v>11.093068910594001</v>
      </c>
      <c r="D47" s="200">
        <v>84.467124959212001</v>
      </c>
    </row>
    <row r="48" spans="1:4" x14ac:dyDescent="0.25">
      <c r="A48" s="195" t="s">
        <v>23</v>
      </c>
      <c r="B48" s="200">
        <v>54.555173099562005</v>
      </c>
      <c r="C48" s="200">
        <v>17.833510871853001</v>
      </c>
      <c r="D48" s="200">
        <v>72.388683971416</v>
      </c>
    </row>
    <row r="49" spans="1:4" x14ac:dyDescent="0.25">
      <c r="A49" s="195" t="s">
        <v>20</v>
      </c>
      <c r="B49" s="200">
        <v>53.522584872464996</v>
      </c>
      <c r="C49" s="200">
        <v>18.477093658853999</v>
      </c>
      <c r="D49" s="200">
        <v>71.999678531320001</v>
      </c>
    </row>
    <row r="50" spans="1:4" x14ac:dyDescent="0.25">
      <c r="A50" s="195" t="s">
        <v>35</v>
      </c>
      <c r="B50" s="200">
        <v>58.636405136124004</v>
      </c>
      <c r="C50" s="200">
        <v>19.223189744168</v>
      </c>
      <c r="D50" s="200">
        <v>77.859594880292008</v>
      </c>
    </row>
    <row r="51" spans="1:4" x14ac:dyDescent="0.25">
      <c r="A51" s="195" t="s">
        <v>26</v>
      </c>
      <c r="B51" s="200">
        <v>54.947572929956998</v>
      </c>
      <c r="C51" s="200">
        <v>18.273884109027001</v>
      </c>
      <c r="D51" s="200">
        <v>73.221457038985008</v>
      </c>
    </row>
    <row r="52" spans="1:4" x14ac:dyDescent="0.25">
      <c r="A52" s="195" t="s">
        <v>25</v>
      </c>
      <c r="B52" s="200">
        <v>57.045038126563995</v>
      </c>
      <c r="C52" s="200">
        <v>16.364393746137999</v>
      </c>
      <c r="D52" s="200">
        <v>73.409431872702996</v>
      </c>
    </row>
    <row r="53" spans="1:4" x14ac:dyDescent="0.25">
      <c r="A53" s="195" t="s">
        <v>32</v>
      </c>
      <c r="B53" s="200">
        <v>59.056978786444006</v>
      </c>
      <c r="C53" s="200">
        <v>18.347899173474001</v>
      </c>
      <c r="D53" s="200">
        <v>77.404877959919006</v>
      </c>
    </row>
    <row r="54" spans="1:4" x14ac:dyDescent="0.25">
      <c r="A54" s="195" t="s">
        <v>41</v>
      </c>
      <c r="B54" s="200">
        <v>66.722960798210991</v>
      </c>
      <c r="C54" s="200">
        <v>14.983313136842</v>
      </c>
      <c r="D54" s="200">
        <v>81.706273935052991</v>
      </c>
    </row>
    <row r="55" spans="1:4" x14ac:dyDescent="0.25">
      <c r="A55" s="195" t="s">
        <v>14</v>
      </c>
      <c r="B55" s="200">
        <v>54.064940753229997</v>
      </c>
      <c r="C55" s="200">
        <v>21.968407224042</v>
      </c>
      <c r="D55" s="200">
        <v>76.033347977272996</v>
      </c>
    </row>
    <row r="56" spans="1:4" x14ac:dyDescent="0.25">
      <c r="A56" s="195" t="s">
        <v>13</v>
      </c>
      <c r="B56" s="200">
        <v>37.478069699949998</v>
      </c>
      <c r="C56" s="200">
        <v>18.074398218947</v>
      </c>
      <c r="D56" s="200">
        <v>55.552467918896994</v>
      </c>
    </row>
    <row r="57" spans="1:4" x14ac:dyDescent="0.25">
      <c r="A57" s="195" t="s">
        <v>12</v>
      </c>
      <c r="B57" s="200">
        <v>50.443554346325001</v>
      </c>
      <c r="C57" s="200">
        <v>17.942419376434</v>
      </c>
      <c r="D57" s="200">
        <v>68.385973722760994</v>
      </c>
    </row>
    <row r="58" spans="1:4" x14ac:dyDescent="0.25">
      <c r="A58" s="195" t="s">
        <v>19</v>
      </c>
      <c r="B58" s="200">
        <v>51.709827821537999</v>
      </c>
      <c r="C58" s="200">
        <v>20.753274991914999</v>
      </c>
      <c r="D58" s="200">
        <v>72.463102813454</v>
      </c>
    </row>
    <row r="59" spans="1:4" x14ac:dyDescent="0.25">
      <c r="A59" s="196" t="s">
        <v>15</v>
      </c>
      <c r="B59" s="201">
        <v>42.560940136337003</v>
      </c>
      <c r="C59" s="201">
        <v>17.647404671697998</v>
      </c>
      <c r="D59" s="201">
        <v>60.208344808034994</v>
      </c>
    </row>
    <row r="60" spans="1:4" x14ac:dyDescent="0.25">
      <c r="A60" s="197"/>
      <c r="B60" s="198"/>
      <c r="C60" s="198"/>
      <c r="D60" s="5"/>
    </row>
  </sheetData>
  <mergeCells count="2">
    <mergeCell ref="A23:G23"/>
    <mergeCell ref="B27:D2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zoomScaleNormal="100" workbookViewId="0">
      <selection activeCell="A2" sqref="A2"/>
    </sheetView>
  </sheetViews>
  <sheetFormatPr baseColWidth="10" defaultRowHeight="14.4" x14ac:dyDescent="0.3"/>
  <cols>
    <col min="9" max="9" width="27.44140625" bestFit="1" customWidth="1"/>
    <col min="10" max="10" width="21.88671875" customWidth="1"/>
    <col min="11" max="11" width="19.44140625" bestFit="1" customWidth="1"/>
    <col min="12" max="12" width="5.44140625" bestFit="1" customWidth="1"/>
    <col min="13" max="13" width="10.6640625" customWidth="1"/>
  </cols>
  <sheetData>
    <row r="1" spans="1:16" ht="15.6" x14ac:dyDescent="0.3">
      <c r="A1" s="176" t="s">
        <v>266</v>
      </c>
    </row>
    <row r="5" spans="1:16" ht="15" x14ac:dyDescent="0.25">
      <c r="J5" s="165"/>
      <c r="K5" s="166"/>
      <c r="L5" s="167"/>
      <c r="M5" s="168"/>
      <c r="O5" s="169"/>
    </row>
    <row r="6" spans="1:16" ht="15" x14ac:dyDescent="0.25">
      <c r="J6" t="s">
        <v>251</v>
      </c>
      <c r="K6" t="s">
        <v>252</v>
      </c>
      <c r="M6" s="170"/>
    </row>
    <row r="7" spans="1:16" x14ac:dyDescent="0.3">
      <c r="J7" t="s">
        <v>253</v>
      </c>
      <c r="K7" t="s">
        <v>250</v>
      </c>
      <c r="M7" s="170"/>
    </row>
    <row r="8" spans="1:16" x14ac:dyDescent="0.3">
      <c r="J8" t="s">
        <v>254</v>
      </c>
      <c r="K8" t="s">
        <v>255</v>
      </c>
      <c r="L8" t="s">
        <v>82</v>
      </c>
      <c r="M8" s="171"/>
      <c r="O8" s="172"/>
      <c r="P8" s="172"/>
    </row>
    <row r="9" spans="1:16" ht="15" x14ac:dyDescent="0.25">
      <c r="M9" s="171"/>
      <c r="O9" s="172"/>
      <c r="P9" s="172"/>
    </row>
    <row r="10" spans="1:16" x14ac:dyDescent="0.3">
      <c r="I10" t="s">
        <v>256</v>
      </c>
      <c r="J10" s="175">
        <v>11.8</v>
      </c>
      <c r="K10" s="175">
        <v>34.499999999999993</v>
      </c>
      <c r="L10" s="175">
        <v>46.3</v>
      </c>
      <c r="M10" s="171"/>
      <c r="O10" s="172"/>
      <c r="P10" s="172"/>
    </row>
    <row r="11" spans="1:16" x14ac:dyDescent="0.3">
      <c r="I11" t="s">
        <v>257</v>
      </c>
      <c r="J11" s="175">
        <v>10</v>
      </c>
      <c r="K11" s="175">
        <v>31.5</v>
      </c>
      <c r="L11" s="175">
        <v>41.5</v>
      </c>
      <c r="M11" s="171"/>
      <c r="O11" s="172"/>
      <c r="P11" s="172"/>
    </row>
    <row r="12" spans="1:16" x14ac:dyDescent="0.3">
      <c r="I12" t="s">
        <v>258</v>
      </c>
      <c r="J12" s="175">
        <v>5.5</v>
      </c>
      <c r="K12" s="175">
        <v>6.7</v>
      </c>
      <c r="L12" s="175">
        <v>12.2</v>
      </c>
      <c r="M12" s="171"/>
      <c r="O12" s="172"/>
      <c r="P12" s="172"/>
    </row>
    <row r="13" spans="1:16" ht="15" x14ac:dyDescent="0.25">
      <c r="J13" s="165"/>
      <c r="K13" s="166"/>
      <c r="L13" s="173"/>
      <c r="M13" s="171"/>
      <c r="O13" s="172"/>
      <c r="P13" s="172"/>
    </row>
    <row r="14" spans="1:16" ht="15" x14ac:dyDescent="0.25">
      <c r="J14" s="165"/>
      <c r="K14" s="166"/>
      <c r="L14" s="174"/>
      <c r="M14" s="170"/>
      <c r="P14" s="172"/>
    </row>
    <row r="15" spans="1:16" ht="15" x14ac:dyDescent="0.25">
      <c r="J15" s="165"/>
      <c r="L15" s="173"/>
      <c r="M15" s="170"/>
      <c r="O15" s="172"/>
      <c r="P15" s="17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abSelected="1" topLeftCell="A2" zoomScaleNormal="100" workbookViewId="0">
      <selection activeCell="A2" sqref="A2"/>
    </sheetView>
  </sheetViews>
  <sheetFormatPr baseColWidth="10" defaultRowHeight="14.4" x14ac:dyDescent="0.3"/>
  <sheetData>
    <row r="1" spans="1:11" x14ac:dyDescent="0.3">
      <c r="A1" s="29" t="s">
        <v>109</v>
      </c>
      <c r="B1" s="27"/>
      <c r="C1" s="27"/>
      <c r="D1" s="27"/>
      <c r="E1" s="27"/>
      <c r="F1" s="27"/>
      <c r="G1" s="27"/>
      <c r="H1" s="27"/>
      <c r="I1" s="27"/>
      <c r="J1" s="27"/>
      <c r="K1" s="27"/>
    </row>
    <row r="2" spans="1:11" ht="15" x14ac:dyDescent="0.25">
      <c r="A2" s="27"/>
      <c r="B2" s="27"/>
      <c r="C2" s="27"/>
      <c r="E2" s="27"/>
      <c r="F2" s="27"/>
      <c r="G2" s="27"/>
      <c r="H2" s="27"/>
      <c r="I2" s="27"/>
      <c r="J2" s="27"/>
      <c r="K2" s="27"/>
    </row>
    <row r="3" spans="1:11" x14ac:dyDescent="0.3">
      <c r="A3" s="129"/>
      <c r="B3" s="27"/>
      <c r="C3" s="27"/>
      <c r="D3" s="27"/>
      <c r="E3" s="27"/>
      <c r="F3" s="27"/>
      <c r="G3" s="27"/>
      <c r="H3" s="27"/>
      <c r="I3" s="27"/>
      <c r="J3" s="27"/>
      <c r="K3" s="27"/>
    </row>
    <row r="4" spans="1:11" ht="15" x14ac:dyDescent="0.25">
      <c r="A4" s="205" t="s">
        <v>11</v>
      </c>
      <c r="B4" s="206">
        <v>0.38332217438460164</v>
      </c>
      <c r="C4" s="27"/>
      <c r="D4" s="27"/>
      <c r="E4" s="27"/>
      <c r="F4" s="27"/>
      <c r="G4" s="27"/>
      <c r="H4" s="27"/>
      <c r="I4" s="27"/>
      <c r="J4" s="27"/>
      <c r="K4" s="27"/>
    </row>
    <row r="5" spans="1:11" ht="15" x14ac:dyDescent="0.25">
      <c r="A5" s="205" t="s">
        <v>12</v>
      </c>
      <c r="B5" s="206">
        <v>0.56861899530470206</v>
      </c>
      <c r="C5" s="27"/>
      <c r="D5" s="27"/>
      <c r="E5" s="27"/>
      <c r="F5" s="27"/>
      <c r="G5" s="27"/>
      <c r="H5" s="27"/>
      <c r="I5" s="27"/>
      <c r="J5" s="27"/>
      <c r="K5" s="27"/>
    </row>
    <row r="6" spans="1:11" ht="15" x14ac:dyDescent="0.25">
      <c r="A6" s="205" t="s">
        <v>13</v>
      </c>
      <c r="B6" s="206">
        <v>0.65373904268706728</v>
      </c>
      <c r="C6" s="27"/>
      <c r="D6" s="27"/>
      <c r="E6" s="27"/>
      <c r="F6" s="27"/>
      <c r="G6" s="27"/>
      <c r="H6" s="27"/>
      <c r="I6" s="27"/>
      <c r="J6" s="27"/>
      <c r="K6" s="27"/>
    </row>
    <row r="7" spans="1:11" ht="15" x14ac:dyDescent="0.25">
      <c r="A7" s="205" t="s">
        <v>14</v>
      </c>
      <c r="B7" s="206">
        <v>0.75040338572520859</v>
      </c>
      <c r="C7" s="27"/>
      <c r="D7" s="27"/>
      <c r="E7" s="27"/>
      <c r="F7" s="27"/>
      <c r="G7" s="27"/>
      <c r="H7" s="27"/>
      <c r="I7" s="27"/>
      <c r="J7" s="27"/>
      <c r="K7" s="27"/>
    </row>
    <row r="8" spans="1:11" ht="15" x14ac:dyDescent="0.25">
      <c r="A8" s="205" t="s">
        <v>15</v>
      </c>
      <c r="B8" s="206">
        <v>0.80258231312399508</v>
      </c>
      <c r="C8" s="27"/>
      <c r="D8" s="27"/>
      <c r="E8" s="27"/>
      <c r="F8" s="27"/>
      <c r="G8" s="27"/>
      <c r="H8" s="27"/>
      <c r="I8" s="27"/>
      <c r="J8" s="27"/>
      <c r="K8" s="27"/>
    </row>
    <row r="9" spans="1:11" ht="15" x14ac:dyDescent="0.25">
      <c r="A9" s="205" t="s">
        <v>16</v>
      </c>
      <c r="B9" s="206">
        <v>0.89118256687293063</v>
      </c>
      <c r="C9" s="27"/>
      <c r="D9" s="27"/>
      <c r="E9" s="27"/>
      <c r="F9" s="27"/>
      <c r="G9" s="27"/>
      <c r="H9" s="27"/>
      <c r="I9" s="27"/>
      <c r="J9" s="27"/>
      <c r="K9" s="27"/>
    </row>
    <row r="10" spans="1:11" x14ac:dyDescent="0.3">
      <c r="A10" s="205" t="s">
        <v>17</v>
      </c>
      <c r="B10" s="206">
        <v>1.6957144400448658</v>
      </c>
      <c r="C10" s="27"/>
      <c r="D10" s="27"/>
      <c r="E10" s="27"/>
      <c r="F10" s="27"/>
      <c r="G10" s="27"/>
      <c r="H10" s="27"/>
      <c r="I10" s="27"/>
      <c r="J10" s="27"/>
      <c r="K10" s="27"/>
    </row>
    <row r="11" spans="1:11" ht="15" x14ac:dyDescent="0.25">
      <c r="A11" s="205" t="s">
        <v>18</v>
      </c>
      <c r="B11" s="206">
        <v>1.7667767093955986</v>
      </c>
      <c r="C11" s="27"/>
      <c r="D11" s="27"/>
      <c r="E11" s="27"/>
      <c r="F11" s="27"/>
      <c r="G11" s="27"/>
      <c r="H11" s="27"/>
      <c r="I11" s="27"/>
      <c r="J11" s="27"/>
      <c r="K11" s="27"/>
    </row>
    <row r="12" spans="1:11" x14ac:dyDescent="0.3">
      <c r="A12" s="205" t="s">
        <v>19</v>
      </c>
      <c r="B12" s="206">
        <v>1.7703777562610081</v>
      </c>
      <c r="C12" s="27"/>
      <c r="D12" s="27"/>
      <c r="E12" s="27"/>
      <c r="F12" s="27"/>
      <c r="G12" s="27"/>
      <c r="H12" s="27"/>
      <c r="I12" s="27"/>
      <c r="J12" s="27"/>
      <c r="K12" s="27"/>
    </row>
    <row r="13" spans="1:11" ht="15" x14ac:dyDescent="0.25">
      <c r="A13" s="205" t="s">
        <v>20</v>
      </c>
      <c r="B13" s="206">
        <v>1.8875930401350771</v>
      </c>
      <c r="C13" s="27"/>
      <c r="D13" s="27"/>
      <c r="E13" s="27"/>
      <c r="F13" s="27"/>
      <c r="G13" s="27"/>
      <c r="H13" s="27"/>
      <c r="I13" s="27"/>
      <c r="J13" s="27"/>
      <c r="K13" s="27"/>
    </row>
    <row r="14" spans="1:11" ht="15" x14ac:dyDescent="0.25">
      <c r="A14" s="205" t="s">
        <v>21</v>
      </c>
      <c r="B14" s="206">
        <v>2.0327144232077559</v>
      </c>
      <c r="C14" s="27"/>
      <c r="D14" s="27"/>
      <c r="E14" s="27"/>
      <c r="F14" s="27"/>
      <c r="G14" s="27"/>
      <c r="H14" s="27"/>
      <c r="I14" s="27"/>
      <c r="J14" s="27"/>
      <c r="K14" s="27"/>
    </row>
    <row r="15" spans="1:11" ht="15" x14ac:dyDescent="0.25">
      <c r="A15" s="205" t="s">
        <v>22</v>
      </c>
      <c r="B15" s="206">
        <v>2.1562375811212338</v>
      </c>
      <c r="C15" s="27"/>
      <c r="D15" s="27"/>
      <c r="E15" s="27"/>
      <c r="F15" s="27"/>
      <c r="G15" s="27"/>
      <c r="H15" s="27"/>
      <c r="I15" s="27"/>
      <c r="J15" s="27"/>
      <c r="K15" s="27"/>
    </row>
    <row r="16" spans="1:11" ht="15" x14ac:dyDescent="0.25">
      <c r="A16" s="205" t="s">
        <v>23</v>
      </c>
      <c r="B16" s="206">
        <v>2.3740243841625799</v>
      </c>
      <c r="C16" s="27"/>
      <c r="D16" s="27"/>
      <c r="E16" s="27"/>
      <c r="F16" s="27"/>
      <c r="G16" s="27"/>
      <c r="H16" s="27"/>
      <c r="I16" s="27"/>
      <c r="J16" s="27"/>
      <c r="K16" s="27"/>
    </row>
    <row r="17" spans="1:11" ht="15" x14ac:dyDescent="0.25">
      <c r="A17" s="205" t="s">
        <v>24</v>
      </c>
      <c r="B17" s="206">
        <v>2.66135892230254</v>
      </c>
      <c r="C17" s="27"/>
      <c r="D17" s="27"/>
      <c r="E17" s="27"/>
      <c r="F17" s="27"/>
      <c r="G17" s="27"/>
      <c r="H17" s="27"/>
      <c r="I17" s="27"/>
      <c r="J17" s="27"/>
      <c r="K17" s="27"/>
    </row>
    <row r="18" spans="1:11" ht="15" x14ac:dyDescent="0.25">
      <c r="A18" s="205" t="s">
        <v>25</v>
      </c>
      <c r="B18" s="206">
        <v>2.679364156629588</v>
      </c>
      <c r="C18" s="27"/>
      <c r="D18" s="27"/>
      <c r="E18" s="27"/>
      <c r="F18" s="27"/>
      <c r="G18" s="27"/>
      <c r="H18" s="27"/>
      <c r="I18" s="27"/>
      <c r="J18" s="27"/>
      <c r="K18" s="27"/>
    </row>
    <row r="19" spans="1:11" ht="15" x14ac:dyDescent="0.25">
      <c r="A19" s="205" t="s">
        <v>26</v>
      </c>
      <c r="B19" s="206">
        <v>2.8106130504355216</v>
      </c>
      <c r="C19" s="27"/>
      <c r="D19" s="27"/>
      <c r="E19" s="27"/>
      <c r="F19" s="27"/>
      <c r="G19" s="27"/>
      <c r="H19" s="27"/>
      <c r="I19" s="27"/>
      <c r="J19" s="27"/>
      <c r="K19" s="27"/>
    </row>
    <row r="20" spans="1:11" x14ac:dyDescent="0.3">
      <c r="A20" s="205" t="s">
        <v>27</v>
      </c>
      <c r="B20" s="206">
        <v>2.9510216540534695</v>
      </c>
      <c r="C20" s="27"/>
      <c r="D20" s="27"/>
      <c r="E20" s="27"/>
      <c r="F20" s="27"/>
      <c r="G20" s="27"/>
      <c r="H20" s="27"/>
      <c r="I20" s="27"/>
      <c r="J20" s="27"/>
      <c r="K20" s="27"/>
    </row>
    <row r="21" spans="1:11" x14ac:dyDescent="0.3">
      <c r="A21" s="205" t="s">
        <v>28</v>
      </c>
      <c r="B21" s="206">
        <v>2.9610191913241031</v>
      </c>
      <c r="C21" s="27"/>
      <c r="D21" s="27"/>
      <c r="E21" s="27"/>
      <c r="F21" s="27"/>
      <c r="G21" s="27"/>
      <c r="H21" s="27"/>
      <c r="I21" s="27"/>
      <c r="J21" s="27"/>
      <c r="K21" s="27"/>
    </row>
    <row r="22" spans="1:11" x14ac:dyDescent="0.3">
      <c r="A22" s="205" t="s">
        <v>29</v>
      </c>
      <c r="B22" s="206">
        <v>3.2179099797898294</v>
      </c>
      <c r="C22" s="27"/>
      <c r="D22" s="27"/>
      <c r="E22" s="27"/>
      <c r="F22" s="27"/>
      <c r="G22" s="27"/>
      <c r="H22" s="27"/>
      <c r="I22" s="27"/>
      <c r="J22" s="27"/>
      <c r="K22" s="27"/>
    </row>
    <row r="23" spans="1:11" x14ac:dyDescent="0.3">
      <c r="A23" s="205" t="s">
        <v>30</v>
      </c>
      <c r="B23" s="206">
        <v>3.6906299552157051</v>
      </c>
      <c r="C23" s="27"/>
      <c r="D23" s="27"/>
      <c r="E23" s="27"/>
      <c r="F23" s="27"/>
      <c r="G23" s="27"/>
      <c r="H23" s="27"/>
      <c r="I23" s="27"/>
      <c r="J23" s="27"/>
      <c r="K23" s="27"/>
    </row>
    <row r="24" spans="1:11" x14ac:dyDescent="0.3">
      <c r="A24" s="205" t="s">
        <v>31</v>
      </c>
      <c r="B24" s="206">
        <v>3.9699809643990198</v>
      </c>
      <c r="C24" s="27"/>
      <c r="D24" s="27"/>
      <c r="E24" s="27"/>
      <c r="F24" s="27"/>
      <c r="G24" s="27"/>
      <c r="H24" s="27"/>
      <c r="I24" s="27"/>
      <c r="J24" s="27"/>
      <c r="K24" s="27"/>
    </row>
    <row r="25" spans="1:11" x14ac:dyDescent="0.3">
      <c r="A25" s="205" t="s">
        <v>32</v>
      </c>
      <c r="B25" s="206">
        <v>4.1452883040817419</v>
      </c>
      <c r="C25" s="27"/>
      <c r="D25" s="27"/>
      <c r="E25" s="27"/>
      <c r="F25" s="27"/>
      <c r="G25" s="27"/>
      <c r="H25" s="27"/>
      <c r="I25" s="27"/>
      <c r="J25" s="27"/>
      <c r="K25" s="27"/>
    </row>
    <row r="26" spans="1:11" x14ac:dyDescent="0.3">
      <c r="A26" s="205" t="s">
        <v>33</v>
      </c>
      <c r="B26" s="206">
        <v>4.3765770188600603</v>
      </c>
      <c r="C26" s="27"/>
      <c r="D26" s="27"/>
      <c r="E26" s="27"/>
      <c r="F26" s="27"/>
      <c r="G26" s="27"/>
      <c r="H26" s="27"/>
      <c r="I26" s="27"/>
      <c r="J26" s="27"/>
      <c r="K26" s="27"/>
    </row>
    <row r="27" spans="1:11" x14ac:dyDescent="0.3">
      <c r="A27" s="205" t="s">
        <v>34</v>
      </c>
      <c r="B27" s="206">
        <v>4.6403476597263671</v>
      </c>
      <c r="C27" s="27"/>
      <c r="D27" s="27"/>
      <c r="E27" s="27"/>
      <c r="F27" s="27"/>
      <c r="G27" s="27"/>
      <c r="H27" s="27"/>
      <c r="I27" s="27"/>
      <c r="J27" s="27"/>
      <c r="K27" s="27"/>
    </row>
    <row r="28" spans="1:11" x14ac:dyDescent="0.3">
      <c r="A28" s="205" t="s">
        <v>35</v>
      </c>
      <c r="B28" s="206">
        <v>4.8309695186286508</v>
      </c>
      <c r="C28" s="27"/>
      <c r="D28" s="27"/>
      <c r="E28" s="27"/>
      <c r="F28" s="27"/>
      <c r="G28" s="27"/>
      <c r="H28" s="27"/>
      <c r="I28" s="27"/>
      <c r="J28" s="27"/>
      <c r="K28" s="27"/>
    </row>
    <row r="29" spans="1:11" x14ac:dyDescent="0.3">
      <c r="A29" s="205" t="s">
        <v>36</v>
      </c>
      <c r="B29" s="206">
        <v>5.0538960708872924</v>
      </c>
      <c r="C29" s="27"/>
      <c r="D29" s="27"/>
      <c r="E29" s="27"/>
      <c r="F29" s="27"/>
      <c r="G29" s="27"/>
      <c r="H29" s="27"/>
      <c r="I29" s="27"/>
      <c r="J29" s="27"/>
      <c r="K29" s="27"/>
    </row>
    <row r="30" spans="1:11" x14ac:dyDescent="0.3">
      <c r="A30" s="205" t="s">
        <v>37</v>
      </c>
      <c r="B30" s="206">
        <v>5.1128823463873561</v>
      </c>
      <c r="C30" s="27"/>
      <c r="D30" s="27"/>
      <c r="E30" s="27"/>
      <c r="F30" s="27"/>
      <c r="G30" s="27"/>
      <c r="H30" s="27"/>
      <c r="I30" s="27"/>
      <c r="J30" s="27"/>
      <c r="K30" s="27"/>
    </row>
    <row r="31" spans="1:11" x14ac:dyDescent="0.3">
      <c r="A31" s="205" t="s">
        <v>38</v>
      </c>
      <c r="B31" s="206">
        <v>5.7328666097319942</v>
      </c>
      <c r="C31" s="27"/>
      <c r="D31" s="27"/>
      <c r="E31" s="27"/>
      <c r="F31" s="27"/>
      <c r="G31" s="27"/>
      <c r="H31" s="27"/>
      <c r="I31" s="27"/>
      <c r="J31" s="27"/>
      <c r="K31" s="27"/>
    </row>
    <row r="32" spans="1:11" x14ac:dyDescent="0.3">
      <c r="A32" s="205" t="s">
        <v>39</v>
      </c>
      <c r="B32" s="206">
        <v>6.5895451861696914</v>
      </c>
      <c r="C32" s="27"/>
      <c r="D32" s="27"/>
      <c r="E32" s="27"/>
      <c r="F32" s="27"/>
      <c r="G32" s="27"/>
      <c r="H32" s="27"/>
      <c r="I32" s="27"/>
      <c r="J32" s="27"/>
      <c r="K32" s="27"/>
    </row>
    <row r="33" spans="1:11" x14ac:dyDescent="0.3">
      <c r="A33" s="205" t="s">
        <v>40</v>
      </c>
      <c r="B33" s="206">
        <v>7.3837895048737794</v>
      </c>
      <c r="C33" s="27"/>
      <c r="D33" s="27"/>
      <c r="E33" s="27"/>
      <c r="F33" s="27"/>
      <c r="G33" s="27"/>
      <c r="H33" s="27"/>
      <c r="I33" s="27"/>
      <c r="J33" s="27"/>
      <c r="K33" s="27"/>
    </row>
    <row r="34" spans="1:11" x14ac:dyDescent="0.3">
      <c r="A34" s="205" t="s">
        <v>41</v>
      </c>
      <c r="B34" s="206">
        <v>9.3153282064200624</v>
      </c>
      <c r="C34" s="27"/>
      <c r="D34" s="27"/>
      <c r="E34" s="27"/>
      <c r="F34" s="27"/>
      <c r="G34" s="27"/>
      <c r="H34" s="27"/>
      <c r="I34" s="27"/>
      <c r="J34" s="27"/>
      <c r="K34" s="27"/>
    </row>
    <row r="35" spans="1:11" x14ac:dyDescent="0.3">
      <c r="A35" s="27"/>
      <c r="B35" s="27"/>
      <c r="C35" s="27"/>
      <c r="D35" s="27"/>
      <c r="E35" s="27"/>
      <c r="F35" s="27"/>
      <c r="G35" s="27"/>
      <c r="H35" s="27"/>
      <c r="I35" s="27"/>
      <c r="J35" s="27"/>
      <c r="K35" s="27"/>
    </row>
    <row r="36" spans="1:11" x14ac:dyDescent="0.3">
      <c r="A36" s="30" t="s">
        <v>42</v>
      </c>
      <c r="B36" s="27"/>
      <c r="C36" s="27"/>
      <c r="D36" s="27"/>
      <c r="E36" s="27"/>
      <c r="F36" s="27"/>
      <c r="G36" s="27"/>
      <c r="H36" s="27"/>
      <c r="I36" s="27"/>
      <c r="J36" s="27"/>
      <c r="K36" s="27"/>
    </row>
    <row r="37" spans="1:11" x14ac:dyDescent="0.3">
      <c r="A37" s="28"/>
    </row>
    <row r="38" spans="1:11" x14ac:dyDescent="0.3">
      <c r="A38" s="28" t="s">
        <v>10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heetViews>
  <sheetFormatPr baseColWidth="10" defaultColWidth="11.44140625" defaultRowHeight="13.2" x14ac:dyDescent="0.25"/>
  <cols>
    <col min="1" max="1" width="8.88671875" style="1" customWidth="1"/>
    <col min="2" max="2" width="11.5546875" style="1" customWidth="1"/>
    <col min="3" max="3" width="13.6640625" style="1" customWidth="1"/>
    <col min="4" max="4" width="15.33203125" style="1" customWidth="1"/>
    <col min="5" max="5" width="14.109375" style="1" customWidth="1"/>
    <col min="6" max="6" width="15.33203125" style="1" customWidth="1"/>
    <col min="7" max="7" width="10.109375" style="1" customWidth="1"/>
    <col min="8" max="8" width="13.88671875" style="1" customWidth="1"/>
    <col min="9" max="14" width="11.44140625" style="1"/>
    <col min="15" max="15" width="20.33203125" style="1" customWidth="1"/>
    <col min="16" max="16384" width="11.44140625" style="1"/>
  </cols>
  <sheetData>
    <row r="1" spans="1:8" ht="21" customHeight="1" x14ac:dyDescent="0.25">
      <c r="A1" s="31" t="s">
        <v>110</v>
      </c>
      <c r="B1" s="31"/>
      <c r="C1" s="31"/>
      <c r="D1" s="31"/>
      <c r="E1" s="31"/>
      <c r="F1" s="31"/>
      <c r="G1" s="31"/>
      <c r="H1" s="31"/>
    </row>
    <row r="2" spans="1:8" ht="12.75" x14ac:dyDescent="0.2">
      <c r="G2" s="6"/>
    </row>
    <row r="28" spans="1:8" x14ac:dyDescent="0.25">
      <c r="H28" s="7" t="s">
        <v>1</v>
      </c>
    </row>
    <row r="29" spans="1:8" x14ac:dyDescent="0.25">
      <c r="A29" s="8" t="s">
        <v>2</v>
      </c>
    </row>
    <row r="30" spans="1:8" ht="16.5" customHeight="1" x14ac:dyDescent="0.25">
      <c r="A30" s="9" t="s">
        <v>3</v>
      </c>
      <c r="B30" s="10"/>
      <c r="C30" s="10"/>
      <c r="D30" s="10"/>
      <c r="E30" s="10"/>
      <c r="F30" s="10"/>
      <c r="G30" s="10"/>
    </row>
    <row r="31" spans="1:8" ht="18" customHeight="1" x14ac:dyDescent="0.25">
      <c r="A31" s="11" t="s">
        <v>4</v>
      </c>
      <c r="B31" s="10"/>
      <c r="C31" s="10"/>
      <c r="D31" s="10"/>
    </row>
    <row r="32" spans="1:8" ht="13.8" thickBot="1" x14ac:dyDescent="0.3"/>
    <row r="33" spans="1:6" ht="45.6" x14ac:dyDescent="0.25">
      <c r="A33" s="12"/>
      <c r="B33" s="13" t="s">
        <v>5</v>
      </c>
      <c r="C33" s="13" t="s">
        <v>6</v>
      </c>
      <c r="D33" s="13" t="s">
        <v>7</v>
      </c>
      <c r="E33" s="14" t="s">
        <v>8</v>
      </c>
    </row>
    <row r="34" spans="1:6" x14ac:dyDescent="0.25">
      <c r="A34" s="15">
        <v>1980</v>
      </c>
      <c r="B34" s="16">
        <v>4770</v>
      </c>
      <c r="C34" s="16">
        <v>3290</v>
      </c>
      <c r="D34" s="17">
        <v>5970</v>
      </c>
      <c r="E34" s="18">
        <v>8500</v>
      </c>
    </row>
    <row r="35" spans="1:6" ht="14.4" x14ac:dyDescent="0.3">
      <c r="A35" s="19">
        <v>1981</v>
      </c>
      <c r="B35" s="17">
        <v>4950</v>
      </c>
      <c r="C35" s="17">
        <v>3460</v>
      </c>
      <c r="D35" s="17">
        <v>6130</v>
      </c>
      <c r="E35" s="18">
        <v>8540</v>
      </c>
      <c r="F35"/>
    </row>
    <row r="36" spans="1:6" ht="14.4" x14ac:dyDescent="0.3">
      <c r="A36" s="19">
        <v>1982</v>
      </c>
      <c r="B36" s="17">
        <v>5210</v>
      </c>
      <c r="C36" s="17">
        <v>3660</v>
      </c>
      <c r="D36" s="17">
        <v>6410</v>
      </c>
      <c r="E36" s="18">
        <v>8750</v>
      </c>
      <c r="F36"/>
    </row>
    <row r="37" spans="1:6" ht="14.4" x14ac:dyDescent="0.3">
      <c r="A37" s="19">
        <v>1983</v>
      </c>
      <c r="B37" s="17">
        <v>5260</v>
      </c>
      <c r="C37" s="17">
        <v>3710</v>
      </c>
      <c r="D37" s="17">
        <v>6400</v>
      </c>
      <c r="E37" s="18">
        <v>8690</v>
      </c>
      <c r="F37"/>
    </row>
    <row r="38" spans="1:6" ht="14.4" x14ac:dyDescent="0.3">
      <c r="A38" s="19">
        <v>1984</v>
      </c>
      <c r="B38" s="17">
        <v>5360</v>
      </c>
      <c r="C38" s="17">
        <v>3850</v>
      </c>
      <c r="D38" s="17">
        <v>6400</v>
      </c>
      <c r="E38" s="18">
        <v>8760</v>
      </c>
      <c r="F38"/>
    </row>
    <row r="39" spans="1:6" ht="14.4" x14ac:dyDescent="0.3">
      <c r="A39" s="19">
        <v>1985</v>
      </c>
      <c r="B39" s="17">
        <v>5440</v>
      </c>
      <c r="C39" s="17">
        <v>3910</v>
      </c>
      <c r="D39" s="17">
        <v>6380</v>
      </c>
      <c r="E39" s="18">
        <v>9100</v>
      </c>
      <c r="F39"/>
    </row>
    <row r="40" spans="1:6" ht="14.4" x14ac:dyDescent="0.3">
      <c r="A40" s="19">
        <v>1986</v>
      </c>
      <c r="B40" s="17">
        <v>5400</v>
      </c>
      <c r="C40" s="17">
        <v>3800</v>
      </c>
      <c r="D40" s="17">
        <v>6370</v>
      </c>
      <c r="E40" s="18">
        <v>9090</v>
      </c>
      <c r="F40"/>
    </row>
    <row r="41" spans="1:6" ht="14.4" x14ac:dyDescent="0.3">
      <c r="A41" s="19">
        <v>1987</v>
      </c>
      <c r="B41" s="17">
        <v>5450</v>
      </c>
      <c r="C41" s="17">
        <v>3850</v>
      </c>
      <c r="D41" s="17">
        <v>6410</v>
      </c>
      <c r="E41" s="18">
        <v>9130</v>
      </c>
      <c r="F41"/>
    </row>
    <row r="42" spans="1:6" ht="14.4" x14ac:dyDescent="0.3">
      <c r="A42" s="19">
        <v>1988</v>
      </c>
      <c r="B42" s="17">
        <v>5590</v>
      </c>
      <c r="C42" s="17">
        <v>3960</v>
      </c>
      <c r="D42" s="17">
        <v>6590</v>
      </c>
      <c r="E42" s="18">
        <v>9170</v>
      </c>
      <c r="F42"/>
    </row>
    <row r="43" spans="1:6" ht="14.4" x14ac:dyDescent="0.3">
      <c r="A43" s="19">
        <v>1989</v>
      </c>
      <c r="B43" s="17">
        <v>5750</v>
      </c>
      <c r="C43" s="17">
        <v>4050</v>
      </c>
      <c r="D43" s="17">
        <v>6840</v>
      </c>
      <c r="E43" s="18">
        <v>9030</v>
      </c>
      <c r="F43"/>
    </row>
    <row r="44" spans="1:6" ht="14.4" x14ac:dyDescent="0.3">
      <c r="A44" s="19">
        <v>1990</v>
      </c>
      <c r="B44" s="17">
        <v>5970</v>
      </c>
      <c r="C44" s="17">
        <v>4110</v>
      </c>
      <c r="D44" s="17">
        <v>7170</v>
      </c>
      <c r="E44" s="18">
        <v>9370</v>
      </c>
      <c r="F44"/>
    </row>
    <row r="45" spans="1:6" ht="14.4" x14ac:dyDescent="0.3">
      <c r="A45" s="19">
        <v>1991</v>
      </c>
      <c r="B45" s="17">
        <v>6200</v>
      </c>
      <c r="C45" s="17">
        <v>4270</v>
      </c>
      <c r="D45" s="17">
        <v>7440</v>
      </c>
      <c r="E45" s="18">
        <v>9510</v>
      </c>
      <c r="F45"/>
    </row>
    <row r="46" spans="1:6" ht="14.4" x14ac:dyDescent="0.3">
      <c r="A46" s="19">
        <v>1992</v>
      </c>
      <c r="B46" s="17">
        <v>6520</v>
      </c>
      <c r="C46" s="17">
        <v>4430</v>
      </c>
      <c r="D46" s="17">
        <v>7860</v>
      </c>
      <c r="E46" s="18">
        <v>9600</v>
      </c>
      <c r="F46"/>
    </row>
    <row r="47" spans="1:6" ht="14.4" x14ac:dyDescent="0.3">
      <c r="A47" s="19">
        <v>1993</v>
      </c>
      <c r="B47" s="17">
        <v>6730</v>
      </c>
      <c r="C47" s="17">
        <v>4600</v>
      </c>
      <c r="D47" s="17">
        <v>8080</v>
      </c>
      <c r="E47" s="18">
        <v>9620</v>
      </c>
      <c r="F47"/>
    </row>
    <row r="48" spans="1:6" ht="14.4" x14ac:dyDescent="0.3">
      <c r="A48" s="19">
        <v>1994</v>
      </c>
      <c r="B48" s="17">
        <v>6870</v>
      </c>
      <c r="C48" s="17">
        <v>4760</v>
      </c>
      <c r="D48" s="17">
        <v>8230</v>
      </c>
      <c r="E48" s="18">
        <v>9530</v>
      </c>
      <c r="F48"/>
    </row>
    <row r="49" spans="1:6" ht="14.4" x14ac:dyDescent="0.3">
      <c r="A49" s="19">
        <v>1995</v>
      </c>
      <c r="B49" s="17">
        <v>7040</v>
      </c>
      <c r="C49" s="17">
        <v>4900</v>
      </c>
      <c r="D49" s="17">
        <v>8440</v>
      </c>
      <c r="E49" s="18">
        <v>9680</v>
      </c>
      <c r="F49"/>
    </row>
    <row r="50" spans="1:6" ht="14.4" x14ac:dyDescent="0.3">
      <c r="A50" s="19">
        <v>1996</v>
      </c>
      <c r="B50" s="17">
        <v>7160</v>
      </c>
      <c r="C50" s="17">
        <v>4990</v>
      </c>
      <c r="D50" s="17">
        <v>8570</v>
      </c>
      <c r="E50" s="18">
        <v>9820</v>
      </c>
      <c r="F50"/>
    </row>
    <row r="51" spans="1:6" ht="14.4" x14ac:dyDescent="0.3">
      <c r="A51" s="19">
        <v>1997</v>
      </c>
      <c r="B51" s="17">
        <v>7330</v>
      </c>
      <c r="C51" s="17">
        <v>5140</v>
      </c>
      <c r="D51" s="17">
        <v>8750</v>
      </c>
      <c r="E51" s="18">
        <v>10060</v>
      </c>
      <c r="F51"/>
    </row>
    <row r="52" spans="1:6" ht="14.4" x14ac:dyDescent="0.3">
      <c r="A52" s="19">
        <v>1998</v>
      </c>
      <c r="B52" s="17">
        <v>7530</v>
      </c>
      <c r="C52" s="17">
        <v>5330</v>
      </c>
      <c r="D52" s="17">
        <v>8950</v>
      </c>
      <c r="E52" s="18">
        <v>10330</v>
      </c>
      <c r="F52"/>
    </row>
    <row r="53" spans="1:6" ht="14.4" x14ac:dyDescent="0.3">
      <c r="A53" s="19">
        <v>1999</v>
      </c>
      <c r="B53" s="17">
        <v>7800</v>
      </c>
      <c r="C53" s="17">
        <v>5550</v>
      </c>
      <c r="D53" s="17">
        <v>9240</v>
      </c>
      <c r="E53" s="18">
        <v>10670</v>
      </c>
      <c r="F53"/>
    </row>
    <row r="54" spans="1:6" ht="14.4" x14ac:dyDescent="0.3">
      <c r="A54" s="19">
        <v>2000</v>
      </c>
      <c r="B54" s="17">
        <v>7940</v>
      </c>
      <c r="C54" s="17">
        <v>5650</v>
      </c>
      <c r="D54" s="17">
        <v>9410</v>
      </c>
      <c r="E54" s="18">
        <v>10820</v>
      </c>
      <c r="F54"/>
    </row>
    <row r="55" spans="1:6" ht="14.4" x14ac:dyDescent="0.3">
      <c r="A55" s="19">
        <v>2001</v>
      </c>
      <c r="B55" s="17">
        <v>7990</v>
      </c>
      <c r="C55" s="17">
        <v>5670</v>
      </c>
      <c r="D55" s="17">
        <v>9500</v>
      </c>
      <c r="E55" s="18">
        <v>10850</v>
      </c>
      <c r="F55"/>
    </row>
    <row r="56" spans="1:6" ht="14.4" x14ac:dyDescent="0.3">
      <c r="A56" s="19">
        <v>2002</v>
      </c>
      <c r="B56" s="17">
        <v>8040</v>
      </c>
      <c r="C56" s="17">
        <v>5630</v>
      </c>
      <c r="D56" s="17">
        <v>9600</v>
      </c>
      <c r="E56" s="18">
        <v>11050</v>
      </c>
      <c r="F56"/>
    </row>
    <row r="57" spans="1:6" ht="14.4" x14ac:dyDescent="0.3">
      <c r="A57" s="19">
        <v>2003</v>
      </c>
      <c r="B57" s="17">
        <v>8120</v>
      </c>
      <c r="C57" s="17">
        <v>5810</v>
      </c>
      <c r="D57" s="17">
        <v>9630</v>
      </c>
      <c r="E57" s="18">
        <v>10970</v>
      </c>
      <c r="F57"/>
    </row>
    <row r="58" spans="1:6" ht="14.4" x14ac:dyDescent="0.3">
      <c r="A58" s="19">
        <v>2004</v>
      </c>
      <c r="B58" s="17">
        <v>8150</v>
      </c>
      <c r="C58" s="17">
        <v>5860</v>
      </c>
      <c r="D58" s="17">
        <v>9630</v>
      </c>
      <c r="E58" s="18">
        <v>10980</v>
      </c>
      <c r="F58"/>
    </row>
    <row r="59" spans="1:6" ht="14.4" x14ac:dyDescent="0.3">
      <c r="A59" s="19">
        <v>2005</v>
      </c>
      <c r="B59" s="17">
        <v>8120</v>
      </c>
      <c r="C59" s="17">
        <v>5800</v>
      </c>
      <c r="D59" s="17">
        <v>9630</v>
      </c>
      <c r="E59" s="18">
        <v>11020</v>
      </c>
      <c r="F59"/>
    </row>
    <row r="60" spans="1:6" ht="14.4" x14ac:dyDescent="0.3">
      <c r="A60" s="19">
        <v>2006</v>
      </c>
      <c r="B60" s="20">
        <v>8200</v>
      </c>
      <c r="C60" s="20">
        <v>5830</v>
      </c>
      <c r="D60" s="20">
        <v>9790</v>
      </c>
      <c r="E60" s="21">
        <v>11110</v>
      </c>
      <c r="F60"/>
    </row>
    <row r="61" spans="1:6" ht="14.4" x14ac:dyDescent="0.3">
      <c r="A61" s="19">
        <v>2007</v>
      </c>
      <c r="B61" s="20">
        <v>8240</v>
      </c>
      <c r="C61" s="20">
        <v>5800</v>
      </c>
      <c r="D61" s="20">
        <v>9750</v>
      </c>
      <c r="E61" s="21">
        <v>11550</v>
      </c>
      <c r="F61"/>
    </row>
    <row r="62" spans="1:6" ht="14.4" x14ac:dyDescent="0.3">
      <c r="A62" s="19">
        <v>2008</v>
      </c>
      <c r="B62" s="20">
        <v>8320</v>
      </c>
      <c r="C62" s="20">
        <v>5730</v>
      </c>
      <c r="D62" s="20">
        <v>9900</v>
      </c>
      <c r="E62" s="21">
        <v>11990</v>
      </c>
      <c r="F62"/>
    </row>
    <row r="63" spans="1:6" ht="14.4" x14ac:dyDescent="0.3">
      <c r="A63" s="19">
        <v>2009</v>
      </c>
      <c r="B63" s="20">
        <v>8560</v>
      </c>
      <c r="C63" s="20">
        <v>5930</v>
      </c>
      <c r="D63" s="20">
        <v>10160</v>
      </c>
      <c r="E63" s="21">
        <v>12340</v>
      </c>
      <c r="F63"/>
    </row>
    <row r="64" spans="1:6" ht="14.4" x14ac:dyDescent="0.3">
      <c r="A64" s="19">
        <v>2010</v>
      </c>
      <c r="B64" s="20">
        <v>8600</v>
      </c>
      <c r="C64" s="20">
        <v>5970</v>
      </c>
      <c r="D64" s="20">
        <v>10200</v>
      </c>
      <c r="E64" s="21">
        <v>12260</v>
      </c>
      <c r="F64"/>
    </row>
    <row r="65" spans="1:6" ht="14.4" x14ac:dyDescent="0.3">
      <c r="A65" s="19">
        <v>2011</v>
      </c>
      <c r="B65" s="20">
        <v>8520</v>
      </c>
      <c r="C65" s="20">
        <v>5990</v>
      </c>
      <c r="D65" s="20">
        <v>9960</v>
      </c>
      <c r="E65" s="21">
        <v>12280</v>
      </c>
      <c r="F65"/>
    </row>
    <row r="66" spans="1:6" ht="14.4" x14ac:dyDescent="0.3">
      <c r="A66" s="19">
        <v>2012</v>
      </c>
      <c r="B66" s="17">
        <v>8470</v>
      </c>
      <c r="C66" s="20">
        <v>6080</v>
      </c>
      <c r="D66" s="20">
        <v>9820</v>
      </c>
      <c r="E66" s="21">
        <v>12010</v>
      </c>
      <c r="F66"/>
    </row>
    <row r="67" spans="1:6" ht="14.4" x14ac:dyDescent="0.3">
      <c r="A67" s="19">
        <v>2013</v>
      </c>
      <c r="B67" s="17">
        <v>8580</v>
      </c>
      <c r="C67" s="20">
        <v>6280</v>
      </c>
      <c r="D67" s="20">
        <v>9800</v>
      </c>
      <c r="E67" s="22">
        <v>12110</v>
      </c>
      <c r="F67"/>
    </row>
    <row r="68" spans="1:6" ht="14.4" x14ac:dyDescent="0.3">
      <c r="A68" s="19">
        <v>2014</v>
      </c>
      <c r="B68" s="17">
        <v>8620</v>
      </c>
      <c r="C68" s="20">
        <v>6320</v>
      </c>
      <c r="D68" s="20">
        <v>9840</v>
      </c>
      <c r="E68" s="21">
        <v>12100</v>
      </c>
      <c r="F68"/>
    </row>
    <row r="69" spans="1:6" ht="14.4" x14ac:dyDescent="0.3">
      <c r="A69" s="19">
        <v>2015</v>
      </c>
      <c r="B69" s="17">
        <v>8560</v>
      </c>
      <c r="C69" s="20">
        <v>6330</v>
      </c>
      <c r="D69" s="20">
        <v>9790</v>
      </c>
      <c r="E69" s="21">
        <v>11800</v>
      </c>
      <c r="F69"/>
    </row>
    <row r="70" spans="1:6" ht="14.4" x14ac:dyDescent="0.3">
      <c r="A70" s="19">
        <v>2016</v>
      </c>
      <c r="B70" s="17">
        <v>8560</v>
      </c>
      <c r="C70" s="20">
        <v>6360</v>
      </c>
      <c r="D70" s="20">
        <v>9800</v>
      </c>
      <c r="E70" s="21">
        <v>11680</v>
      </c>
      <c r="F70"/>
    </row>
    <row r="71" spans="1:6" ht="14.4" x14ac:dyDescent="0.3">
      <c r="A71" s="19">
        <v>2017</v>
      </c>
      <c r="B71" s="17">
        <v>8730</v>
      </c>
      <c r="C71" s="20">
        <v>6670</v>
      </c>
      <c r="D71" s="20">
        <v>9900</v>
      </c>
      <c r="E71" s="21">
        <v>11560</v>
      </c>
      <c r="F71"/>
    </row>
    <row r="72" spans="1:6" ht="14.4" x14ac:dyDescent="0.3">
      <c r="A72" s="23" t="s">
        <v>9</v>
      </c>
      <c r="B72" s="24">
        <v>8810</v>
      </c>
      <c r="C72" s="25">
        <v>6820</v>
      </c>
      <c r="D72" s="25">
        <v>9930</v>
      </c>
      <c r="E72" s="26">
        <v>11470</v>
      </c>
      <c r="F7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A2" sqref="A2"/>
    </sheetView>
  </sheetViews>
  <sheetFormatPr baseColWidth="10" defaultRowHeight="14.4" x14ac:dyDescent="0.3"/>
  <cols>
    <col min="2" max="2" width="25.44140625" customWidth="1"/>
    <col min="5" max="5" width="10.33203125" style="208" bestFit="1" customWidth="1"/>
    <col min="6" max="6" width="4.5546875" style="208" bestFit="1" customWidth="1"/>
  </cols>
  <sheetData>
    <row r="1" spans="1:6" ht="15.75" x14ac:dyDescent="0.25">
      <c r="A1" s="217" t="s">
        <v>126</v>
      </c>
      <c r="B1" s="33"/>
      <c r="C1" s="33"/>
      <c r="D1" s="1"/>
      <c r="E1" s="207"/>
    </row>
    <row r="2" spans="1:6" ht="15" x14ac:dyDescent="0.25">
      <c r="A2" s="1"/>
      <c r="B2" s="34"/>
      <c r="C2" s="34"/>
      <c r="D2" s="34"/>
      <c r="E2" s="209"/>
    </row>
    <row r="3" spans="1:6" ht="25.5" x14ac:dyDescent="0.25">
      <c r="A3" s="35"/>
      <c r="B3" s="35"/>
      <c r="C3" s="36" t="s">
        <v>43</v>
      </c>
      <c r="D3" s="37" t="s">
        <v>44</v>
      </c>
      <c r="E3" s="207"/>
    </row>
    <row r="4" spans="1:6" ht="15" x14ac:dyDescent="0.25">
      <c r="A4" s="38" t="s">
        <v>45</v>
      </c>
      <c r="B4" s="39"/>
      <c r="C4" s="40">
        <v>870904</v>
      </c>
      <c r="D4" s="41">
        <v>71.158129943139542</v>
      </c>
      <c r="E4" s="207"/>
    </row>
    <row r="5" spans="1:6" ht="15.6" x14ac:dyDescent="0.3">
      <c r="A5" s="260" t="s">
        <v>65</v>
      </c>
      <c r="B5" s="42" t="s">
        <v>46</v>
      </c>
      <c r="C5" s="43">
        <v>333000</v>
      </c>
      <c r="D5" s="44">
        <v>84.782582582582577</v>
      </c>
      <c r="E5" s="210">
        <f>C5+C6</f>
        <v>728452</v>
      </c>
      <c r="F5" s="211">
        <f>E5/C18</f>
        <v>0.62994825176760338</v>
      </c>
    </row>
    <row r="6" spans="1:6" ht="15.6" x14ac:dyDescent="0.3">
      <c r="A6" s="261"/>
      <c r="B6" s="45" t="s">
        <v>47</v>
      </c>
      <c r="C6" s="46">
        <v>395452</v>
      </c>
      <c r="D6" s="47">
        <v>58.580813853514456</v>
      </c>
      <c r="E6" s="212"/>
    </row>
    <row r="7" spans="1:6" ht="15.6" x14ac:dyDescent="0.3">
      <c r="A7" s="262" t="s">
        <v>66</v>
      </c>
      <c r="B7" s="42" t="s">
        <v>46</v>
      </c>
      <c r="C7" s="48">
        <v>45781</v>
      </c>
      <c r="D7" s="49">
        <v>91.568554640571421</v>
      </c>
      <c r="E7" s="213">
        <f>C7+C8</f>
        <v>142452</v>
      </c>
      <c r="F7" s="214">
        <f>E7/C18</f>
        <v>0.12318915777676311</v>
      </c>
    </row>
    <row r="8" spans="1:6" ht="15.6" x14ac:dyDescent="0.3">
      <c r="A8" s="261"/>
      <c r="B8" s="45" t="s">
        <v>47</v>
      </c>
      <c r="C8" s="46">
        <v>96671</v>
      </c>
      <c r="D8" s="47">
        <v>66.010489184967568</v>
      </c>
      <c r="E8" s="212"/>
    </row>
    <row r="9" spans="1:6" ht="15" x14ac:dyDescent="0.25">
      <c r="A9" s="50" t="s">
        <v>48</v>
      </c>
      <c r="B9" s="51"/>
      <c r="C9" s="52">
        <v>274389</v>
      </c>
      <c r="D9" s="53">
        <v>75.264831992825719</v>
      </c>
      <c r="E9" s="207"/>
      <c r="F9" s="214">
        <f>C9/C18</f>
        <v>0.23728518948985097</v>
      </c>
    </row>
    <row r="10" spans="1:6" x14ac:dyDescent="0.3">
      <c r="A10" s="263" t="s">
        <v>49</v>
      </c>
      <c r="B10" s="264"/>
      <c r="C10" s="54">
        <v>7889</v>
      </c>
      <c r="D10" s="55">
        <v>76.75244010647738</v>
      </c>
      <c r="E10" s="207"/>
    </row>
    <row r="11" spans="1:6" x14ac:dyDescent="0.3">
      <c r="A11" s="258" t="s">
        <v>50</v>
      </c>
      <c r="B11" s="259"/>
      <c r="C11" s="54">
        <v>10235</v>
      </c>
      <c r="D11" s="55">
        <v>54.72398632144602</v>
      </c>
      <c r="E11" s="207"/>
    </row>
    <row r="12" spans="1:6" x14ac:dyDescent="0.3">
      <c r="A12" s="258" t="s">
        <v>51</v>
      </c>
      <c r="B12" s="259"/>
      <c r="C12" s="54">
        <v>128975</v>
      </c>
      <c r="D12" s="55">
        <v>77.504942818375653</v>
      </c>
      <c r="E12" s="207"/>
    </row>
    <row r="13" spans="1:6" ht="15.6" x14ac:dyDescent="0.3">
      <c r="A13" s="258" t="s">
        <v>52</v>
      </c>
      <c r="B13" s="259"/>
      <c r="C13" s="54">
        <v>22488</v>
      </c>
      <c r="D13" s="55">
        <v>78.255069370330844</v>
      </c>
      <c r="E13" s="207"/>
    </row>
    <row r="14" spans="1:6" ht="15" x14ac:dyDescent="0.25">
      <c r="A14" s="258" t="s">
        <v>53</v>
      </c>
      <c r="B14" s="259"/>
      <c r="C14" s="54">
        <v>18837</v>
      </c>
      <c r="D14" s="55">
        <v>52.083665127143391</v>
      </c>
      <c r="E14" s="207"/>
    </row>
    <row r="15" spans="1:6" ht="15" x14ac:dyDescent="0.25">
      <c r="A15" s="258" t="s">
        <v>54</v>
      </c>
      <c r="B15" s="259"/>
      <c r="C15" s="54">
        <v>3551</v>
      </c>
      <c r="D15" s="55">
        <v>48.943959448042804</v>
      </c>
      <c r="E15" s="207"/>
    </row>
    <row r="16" spans="1:6" x14ac:dyDescent="0.3">
      <c r="A16" s="258" t="s">
        <v>55</v>
      </c>
      <c r="B16" s="259"/>
      <c r="C16" s="46">
        <v>82414</v>
      </c>
      <c r="D16" s="47">
        <v>80.138083335355645</v>
      </c>
      <c r="E16" s="207"/>
    </row>
    <row r="17" spans="1:12" x14ac:dyDescent="0.3">
      <c r="A17" s="56" t="s">
        <v>270</v>
      </c>
      <c r="B17" s="57"/>
      <c r="C17" s="58">
        <v>11075</v>
      </c>
      <c r="D17" s="59">
        <v>72.632054176072231</v>
      </c>
      <c r="E17" s="207"/>
      <c r="F17" s="214">
        <f>C17/C18</f>
        <v>9.5774009657825197E-3</v>
      </c>
    </row>
    <row r="18" spans="1:12" x14ac:dyDescent="0.3">
      <c r="A18" s="60" t="s">
        <v>56</v>
      </c>
      <c r="B18" s="61"/>
      <c r="C18" s="62">
        <v>1156368</v>
      </c>
      <c r="D18" s="63">
        <v>72.171921049354538</v>
      </c>
      <c r="E18" s="207"/>
      <c r="L18" s="64" t="s">
        <v>57</v>
      </c>
    </row>
    <row r="19" spans="1:12" x14ac:dyDescent="0.3">
      <c r="A19" s="1"/>
      <c r="B19" s="1"/>
      <c r="C19" s="1"/>
      <c r="D19" s="64" t="s">
        <v>57</v>
      </c>
      <c r="E19" s="207"/>
    </row>
    <row r="20" spans="1:12" ht="15" x14ac:dyDescent="0.25">
      <c r="A20" s="1"/>
      <c r="B20" s="1"/>
      <c r="C20" s="1"/>
      <c r="D20" s="1"/>
      <c r="E20" s="207"/>
    </row>
    <row r="21" spans="1:12" x14ac:dyDescent="0.3">
      <c r="A21" s="65" t="s">
        <v>58</v>
      </c>
      <c r="B21" s="65"/>
      <c r="C21" s="65"/>
      <c r="D21" s="65"/>
      <c r="E21" s="215"/>
    </row>
    <row r="22" spans="1:12" x14ac:dyDescent="0.3">
      <c r="A22" s="65" t="s">
        <v>59</v>
      </c>
      <c r="B22" s="65"/>
      <c r="C22" s="65"/>
      <c r="D22" s="65"/>
      <c r="E22" s="215"/>
    </row>
    <row r="23" spans="1:12" x14ac:dyDescent="0.3">
      <c r="A23" s="65" t="s">
        <v>60</v>
      </c>
      <c r="B23" s="65"/>
      <c r="C23" s="65"/>
      <c r="D23" s="65"/>
      <c r="E23" s="215"/>
    </row>
    <row r="24" spans="1:12" x14ac:dyDescent="0.3">
      <c r="A24" s="65" t="s">
        <v>61</v>
      </c>
      <c r="B24" s="65"/>
      <c r="C24" s="65"/>
      <c r="D24" s="65"/>
      <c r="E24" s="215"/>
    </row>
    <row r="25" spans="1:12" x14ac:dyDescent="0.3">
      <c r="A25" s="66" t="s">
        <v>62</v>
      </c>
      <c r="B25" s="1"/>
      <c r="C25" s="1"/>
      <c r="D25" s="1"/>
      <c r="E25" s="207"/>
    </row>
    <row r="26" spans="1:12" ht="22.2" customHeight="1" x14ac:dyDescent="0.3">
      <c r="A26" s="216" t="s">
        <v>63</v>
      </c>
      <c r="B26" s="140"/>
      <c r="C26" s="140"/>
      <c r="D26" s="140"/>
      <c r="E26" s="140"/>
    </row>
    <row r="27" spans="1:12" ht="15" x14ac:dyDescent="0.25">
      <c r="A27" s="11" t="s">
        <v>64</v>
      </c>
      <c r="B27" s="1"/>
      <c r="C27" s="1"/>
      <c r="D27" s="1"/>
      <c r="E27" s="207"/>
    </row>
    <row r="32" spans="1:12" x14ac:dyDescent="0.3">
      <c r="D32" s="85"/>
    </row>
  </sheetData>
  <mergeCells count="9">
    <mergeCell ref="A14:B14"/>
    <mergeCell ref="A15:B15"/>
    <mergeCell ref="A16:B16"/>
    <mergeCell ref="A5:A6"/>
    <mergeCell ref="A7:A8"/>
    <mergeCell ref="A10:B10"/>
    <mergeCell ref="A11:B11"/>
    <mergeCell ref="A12:B12"/>
    <mergeCell ref="A13:B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workbookViewId="0">
      <selection activeCell="A2" sqref="A2"/>
    </sheetView>
  </sheetViews>
  <sheetFormatPr baseColWidth="10" defaultColWidth="11.44140625" defaultRowHeight="12.6" x14ac:dyDescent="0.25"/>
  <cols>
    <col min="1" max="6" width="11.44140625" style="67"/>
    <col min="7" max="8" width="12.5546875" style="67" customWidth="1"/>
    <col min="9" max="9" width="7" style="69" customWidth="1"/>
    <col min="10" max="10" width="8.33203125" style="69" bestFit="1" customWidth="1"/>
    <col min="11" max="12" width="7" style="69" customWidth="1"/>
    <col min="13" max="13" width="7.5546875" style="67" customWidth="1"/>
    <col min="14" max="16384" width="11.44140625" style="67"/>
  </cols>
  <sheetData>
    <row r="1" spans="1:12" customFormat="1" ht="14.4" x14ac:dyDescent="0.3">
      <c r="A1" s="74" t="s">
        <v>127</v>
      </c>
    </row>
    <row r="2" spans="1:12" ht="12.75" x14ac:dyDescent="0.2">
      <c r="I2" s="68"/>
      <c r="J2" s="68"/>
    </row>
    <row r="3" spans="1:12" ht="12.75" x14ac:dyDescent="0.2">
      <c r="J3" s="218" t="s">
        <v>67</v>
      </c>
      <c r="K3" s="218" t="s">
        <v>68</v>
      </c>
    </row>
    <row r="4" spans="1:12" ht="12.75" x14ac:dyDescent="0.2">
      <c r="I4" s="223">
        <v>1980</v>
      </c>
      <c r="J4" s="224">
        <v>30.1</v>
      </c>
      <c r="K4" s="224">
        <v>23.9</v>
      </c>
      <c r="L4" s="225"/>
    </row>
    <row r="5" spans="1:12" ht="12.75" x14ac:dyDescent="0.2">
      <c r="I5" s="223">
        <v>1981</v>
      </c>
      <c r="J5" s="224">
        <v>29.494306281650893</v>
      </c>
      <c r="K5" s="224">
        <v>23.451737629226262</v>
      </c>
      <c r="L5" s="225"/>
    </row>
    <row r="6" spans="1:12" ht="12.75" x14ac:dyDescent="0.2">
      <c r="I6" s="223">
        <v>1982</v>
      </c>
      <c r="J6" s="224">
        <v>29.120382654870731</v>
      </c>
      <c r="K6" s="224">
        <v>22.760302943430496</v>
      </c>
      <c r="L6" s="225"/>
    </row>
    <row r="7" spans="1:12" ht="12.75" x14ac:dyDescent="0.2">
      <c r="I7" s="223">
        <v>1983</v>
      </c>
      <c r="J7" s="224">
        <v>29.079488688362076</v>
      </c>
      <c r="K7" s="224">
        <v>22.375376409024767</v>
      </c>
      <c r="L7" s="225"/>
    </row>
    <row r="8" spans="1:12" ht="12.75" x14ac:dyDescent="0.2">
      <c r="I8" s="223">
        <v>1984</v>
      </c>
      <c r="J8" s="224">
        <v>29.042449483660945</v>
      </c>
      <c r="K8" s="224">
        <v>22.135072917478986</v>
      </c>
      <c r="L8" s="225"/>
    </row>
    <row r="9" spans="1:12" ht="12.75" x14ac:dyDescent="0.2">
      <c r="I9" s="223">
        <v>1985</v>
      </c>
      <c r="J9" s="224">
        <v>28.753873820855699</v>
      </c>
      <c r="K9" s="224">
        <v>22.255092640146994</v>
      </c>
      <c r="L9" s="225"/>
    </row>
    <row r="10" spans="1:12" ht="12.75" x14ac:dyDescent="0.2">
      <c r="I10" s="223">
        <v>1986</v>
      </c>
      <c r="J10" s="224">
        <v>28.1762389316659</v>
      </c>
      <c r="K10" s="224">
        <v>22.413561929632518</v>
      </c>
      <c r="L10" s="225"/>
    </row>
    <row r="11" spans="1:12" ht="12.75" x14ac:dyDescent="0.2">
      <c r="I11" s="223">
        <v>1987</v>
      </c>
      <c r="J11" s="224">
        <v>27.923616287713642</v>
      </c>
      <c r="K11" s="224">
        <v>22.680257625586126</v>
      </c>
      <c r="L11" s="225"/>
    </row>
    <row r="12" spans="1:12" ht="12.75" x14ac:dyDescent="0.2">
      <c r="I12" s="223">
        <v>1988</v>
      </c>
      <c r="J12" s="224">
        <v>27.750461296851864</v>
      </c>
      <c r="K12" s="224">
        <v>22.773468709561456</v>
      </c>
      <c r="L12" s="225"/>
    </row>
    <row r="13" spans="1:12" ht="12.75" x14ac:dyDescent="0.2">
      <c r="I13" s="223">
        <v>1989</v>
      </c>
      <c r="J13" s="224">
        <v>27.835687366854557</v>
      </c>
      <c r="K13" s="224">
        <v>22.772757352076681</v>
      </c>
      <c r="L13" s="225"/>
    </row>
    <row r="14" spans="1:12" ht="12.75" x14ac:dyDescent="0.2">
      <c r="I14" s="223">
        <v>1990</v>
      </c>
      <c r="J14" s="224">
        <v>27.8</v>
      </c>
      <c r="K14" s="224">
        <v>22.8</v>
      </c>
      <c r="L14" s="225"/>
    </row>
    <row r="15" spans="1:12" ht="12.75" x14ac:dyDescent="0.2">
      <c r="I15" s="223">
        <v>1991</v>
      </c>
      <c r="J15" s="224">
        <v>27.618284931710051</v>
      </c>
      <c r="K15" s="224">
        <v>22.795984250541061</v>
      </c>
      <c r="L15" s="225"/>
    </row>
    <row r="16" spans="1:12" ht="12.75" x14ac:dyDescent="0.2">
      <c r="I16" s="223">
        <v>1992</v>
      </c>
      <c r="J16" s="224">
        <v>27.41062579528904</v>
      </c>
      <c r="K16" s="224">
        <v>22.711614801182606</v>
      </c>
      <c r="L16" s="225"/>
    </row>
    <row r="17" spans="1:14" ht="12.75" x14ac:dyDescent="0.2">
      <c r="I17" s="223">
        <v>1993</v>
      </c>
      <c r="J17" s="224">
        <v>27.238082636295015</v>
      </c>
      <c r="K17" s="224">
        <v>22.721553064405729</v>
      </c>
      <c r="L17" s="225"/>
      <c r="M17" s="70"/>
      <c r="N17" s="70"/>
    </row>
    <row r="18" spans="1:14" ht="12.75" x14ac:dyDescent="0.2">
      <c r="I18" s="223">
        <v>1994</v>
      </c>
      <c r="J18" s="224">
        <v>26.950842961360905</v>
      </c>
      <c r="K18" s="224">
        <v>22.731500029107419</v>
      </c>
      <c r="L18" s="225"/>
    </row>
    <row r="19" spans="1:14" ht="12.75" x14ac:dyDescent="0.2">
      <c r="I19" s="223">
        <v>1995</v>
      </c>
      <c r="J19" s="224">
        <v>26.534544949588998</v>
      </c>
      <c r="K19" s="224">
        <v>22.765877614305619</v>
      </c>
      <c r="L19" s="225"/>
    </row>
    <row r="20" spans="1:14" ht="12.75" x14ac:dyDescent="0.2">
      <c r="I20" s="223">
        <v>1996</v>
      </c>
      <c r="J20" s="224">
        <v>26.126530513554776</v>
      </c>
      <c r="K20" s="224">
        <v>22.681347104058844</v>
      </c>
      <c r="L20" s="225"/>
    </row>
    <row r="21" spans="1:14" ht="12.75" x14ac:dyDescent="0.2">
      <c r="I21" s="223">
        <v>1997</v>
      </c>
      <c r="J21" s="224">
        <v>25.677296837857551</v>
      </c>
      <c r="K21" s="224">
        <v>22.656787210867961</v>
      </c>
      <c r="L21" s="225"/>
    </row>
    <row r="22" spans="1:14" ht="12.75" x14ac:dyDescent="0.2">
      <c r="I22" s="223">
        <v>1998</v>
      </c>
      <c r="J22" s="224">
        <v>25.505828571472659</v>
      </c>
      <c r="K22" s="224">
        <v>22.490132747440082</v>
      </c>
      <c r="L22" s="225"/>
    </row>
    <row r="23" spans="1:14" ht="12.75" x14ac:dyDescent="0.2">
      <c r="I23" s="223">
        <v>1999</v>
      </c>
      <c r="J23" s="224">
        <v>25.5</v>
      </c>
      <c r="K23" s="224">
        <v>22.5</v>
      </c>
      <c r="L23" s="225"/>
    </row>
    <row r="24" spans="1:14" ht="12.75" x14ac:dyDescent="0.2">
      <c r="I24" s="223">
        <v>2000</v>
      </c>
      <c r="J24" s="224">
        <v>25.5</v>
      </c>
      <c r="K24" s="224">
        <v>22.5</v>
      </c>
      <c r="L24" s="225"/>
    </row>
    <row r="25" spans="1:14" ht="12.75" x14ac:dyDescent="0.2">
      <c r="I25" s="223">
        <v>2001</v>
      </c>
      <c r="J25" s="224">
        <v>25.5</v>
      </c>
      <c r="K25" s="224">
        <v>22.6</v>
      </c>
      <c r="L25" s="225"/>
    </row>
    <row r="26" spans="1:14" x14ac:dyDescent="0.25">
      <c r="A26" s="221" t="s">
        <v>69</v>
      </c>
      <c r="B26" s="221"/>
      <c r="C26" s="221"/>
      <c r="D26" s="221"/>
      <c r="E26" s="221"/>
      <c r="F26" s="221"/>
      <c r="G26" s="222"/>
      <c r="H26" s="222"/>
      <c r="I26" s="223">
        <v>2002</v>
      </c>
      <c r="J26" s="224">
        <v>25.7</v>
      </c>
      <c r="K26" s="224">
        <v>22.7</v>
      </c>
      <c r="L26" s="225"/>
    </row>
    <row r="27" spans="1:14" x14ac:dyDescent="0.25">
      <c r="A27" s="71" t="s">
        <v>70</v>
      </c>
      <c r="G27" s="72"/>
      <c r="H27" s="72"/>
      <c r="I27" s="223">
        <v>2003</v>
      </c>
      <c r="J27" s="224">
        <v>26.1</v>
      </c>
      <c r="K27" s="224">
        <v>22.6</v>
      </c>
      <c r="L27" s="225"/>
    </row>
    <row r="28" spans="1:14" ht="12.75" x14ac:dyDescent="0.2">
      <c r="I28" s="223">
        <v>2004</v>
      </c>
      <c r="J28" s="224">
        <v>26.3</v>
      </c>
      <c r="K28" s="224">
        <v>22.5</v>
      </c>
      <c r="L28" s="225"/>
    </row>
    <row r="29" spans="1:14" ht="12.75" x14ac:dyDescent="0.2">
      <c r="A29" s="219" t="s">
        <v>71</v>
      </c>
      <c r="B29" s="220"/>
      <c r="I29" s="223">
        <v>2005</v>
      </c>
      <c r="J29" s="224">
        <v>26.3</v>
      </c>
      <c r="K29" s="224">
        <v>22.5</v>
      </c>
      <c r="L29" s="225"/>
    </row>
    <row r="30" spans="1:14" ht="12.75" x14ac:dyDescent="0.2">
      <c r="I30" s="223">
        <v>2006</v>
      </c>
      <c r="J30" s="224">
        <v>26.1</v>
      </c>
      <c r="K30" s="224">
        <v>22.6</v>
      </c>
      <c r="L30" s="225"/>
    </row>
    <row r="31" spans="1:14" ht="12.75" x14ac:dyDescent="0.2">
      <c r="I31" s="223">
        <v>2007</v>
      </c>
      <c r="J31" s="224">
        <v>25.9</v>
      </c>
      <c r="K31" s="224">
        <v>22.7</v>
      </c>
      <c r="L31" s="225"/>
    </row>
    <row r="32" spans="1:14" ht="12.75" x14ac:dyDescent="0.2">
      <c r="I32" s="223">
        <v>2008</v>
      </c>
      <c r="J32" s="224">
        <v>25.9</v>
      </c>
      <c r="K32" s="224">
        <v>22.7</v>
      </c>
      <c r="L32" s="225"/>
    </row>
    <row r="33" spans="5:12" ht="12.75" x14ac:dyDescent="0.2">
      <c r="E33" s="73"/>
      <c r="I33" s="223">
        <v>2009</v>
      </c>
      <c r="J33" s="224">
        <v>25.7</v>
      </c>
      <c r="K33" s="224">
        <v>22.7</v>
      </c>
      <c r="L33" s="225"/>
    </row>
    <row r="34" spans="5:12" x14ac:dyDescent="0.25">
      <c r="I34" s="223">
        <v>2010</v>
      </c>
      <c r="J34" s="224">
        <v>25.8</v>
      </c>
      <c r="K34" s="224">
        <v>22.7</v>
      </c>
      <c r="L34" s="225"/>
    </row>
    <row r="35" spans="5:12" x14ac:dyDescent="0.25">
      <c r="I35" s="223">
        <v>2011</v>
      </c>
      <c r="J35" s="224">
        <v>26</v>
      </c>
      <c r="K35" s="224">
        <v>22.7</v>
      </c>
      <c r="L35" s="225"/>
    </row>
    <row r="36" spans="5:12" x14ac:dyDescent="0.25">
      <c r="I36" s="223">
        <v>2012</v>
      </c>
      <c r="J36" s="223">
        <v>25.9</v>
      </c>
      <c r="K36" s="223">
        <v>22.9</v>
      </c>
      <c r="L36" s="226"/>
    </row>
    <row r="37" spans="5:12" x14ac:dyDescent="0.25">
      <c r="I37" s="223">
        <v>2013</v>
      </c>
      <c r="J37" s="227">
        <v>24.8</v>
      </c>
      <c r="K37" s="228">
        <v>23.5</v>
      </c>
      <c r="L37" s="226"/>
    </row>
    <row r="38" spans="5:12" x14ac:dyDescent="0.25">
      <c r="I38" s="223">
        <v>2014</v>
      </c>
      <c r="J38" s="227">
        <v>24.8</v>
      </c>
      <c r="K38" s="227">
        <v>23.6</v>
      </c>
      <c r="L38" s="226"/>
    </row>
    <row r="39" spans="5:12" x14ac:dyDescent="0.25">
      <c r="I39" s="223">
        <v>2015</v>
      </c>
      <c r="J39" s="227">
        <v>24.7</v>
      </c>
      <c r="K39" s="227">
        <v>23.7</v>
      </c>
      <c r="L39" s="226"/>
    </row>
    <row r="40" spans="5:12" x14ac:dyDescent="0.25">
      <c r="I40" s="223">
        <v>2016</v>
      </c>
      <c r="J40" s="227">
        <v>24.5</v>
      </c>
      <c r="K40" s="227">
        <v>23.7</v>
      </c>
      <c r="L40" s="226"/>
    </row>
    <row r="41" spans="5:12" x14ac:dyDescent="0.25">
      <c r="I41" s="223">
        <v>2017</v>
      </c>
      <c r="J41" s="223">
        <v>24.3</v>
      </c>
      <c r="K41" s="223">
        <v>23.3</v>
      </c>
      <c r="L41" s="226"/>
    </row>
    <row r="42" spans="5:12" x14ac:dyDescent="0.25">
      <c r="I42" s="223">
        <v>2018</v>
      </c>
      <c r="J42" s="223">
        <v>24.3</v>
      </c>
      <c r="K42" s="223">
        <v>22.7</v>
      </c>
      <c r="L42" s="226"/>
    </row>
    <row r="45" spans="5:12" ht="12.75" customHeight="1" x14ac:dyDescent="0.25"/>
    <row r="47" spans="5:12" ht="12.75" customHeight="1" x14ac:dyDescent="0.25">
      <c r="I47" s="67"/>
      <c r="J47" s="67"/>
      <c r="K47" s="67"/>
      <c r="L47" s="67"/>
    </row>
    <row r="48" spans="5:12" x14ac:dyDescent="0.25">
      <c r="I48" s="67"/>
      <c r="J48" s="67"/>
      <c r="K48" s="67"/>
      <c r="L48" s="67"/>
    </row>
    <row r="49" spans="9:12" x14ac:dyDescent="0.25">
      <c r="I49" s="67"/>
      <c r="J49" s="67"/>
      <c r="K49" s="67"/>
      <c r="L49" s="67"/>
    </row>
    <row r="50" spans="9:12" x14ac:dyDescent="0.25">
      <c r="I50" s="67"/>
      <c r="J50" s="67"/>
      <c r="K50" s="67"/>
      <c r="L50" s="67"/>
    </row>
    <row r="51" spans="9:12" x14ac:dyDescent="0.25">
      <c r="I51" s="67"/>
      <c r="J51" s="67"/>
      <c r="K51" s="67"/>
      <c r="L51" s="67"/>
    </row>
    <row r="52" spans="9:12" x14ac:dyDescent="0.25">
      <c r="I52" s="67"/>
      <c r="J52" s="67"/>
      <c r="K52" s="67"/>
      <c r="L52" s="67"/>
    </row>
    <row r="53" spans="9:12" x14ac:dyDescent="0.25">
      <c r="I53" s="67"/>
      <c r="J53" s="67"/>
      <c r="K53" s="67"/>
      <c r="L53" s="67"/>
    </row>
    <row r="54" spans="9:12" x14ac:dyDescent="0.25">
      <c r="I54" s="67"/>
      <c r="J54" s="67"/>
      <c r="K54" s="67"/>
      <c r="L54" s="67"/>
    </row>
    <row r="55" spans="9:12" ht="12.75" customHeight="1" x14ac:dyDescent="0.25">
      <c r="I55" s="67"/>
      <c r="J55" s="67"/>
      <c r="K55" s="67"/>
      <c r="L55" s="67"/>
    </row>
    <row r="56" spans="9:12" ht="12.75" customHeight="1" x14ac:dyDescent="0.25">
      <c r="I56" s="67"/>
      <c r="J56" s="67"/>
      <c r="K56" s="67"/>
      <c r="L56" s="67"/>
    </row>
    <row r="57" spans="9:12" x14ac:dyDescent="0.25">
      <c r="I57" s="67"/>
      <c r="J57" s="67"/>
      <c r="K57" s="67"/>
      <c r="L57" s="67"/>
    </row>
    <row r="59" spans="9:12" x14ac:dyDescent="0.25">
      <c r="I59" s="67"/>
      <c r="J59" s="67"/>
      <c r="K59" s="67"/>
      <c r="L59" s="67"/>
    </row>
    <row r="61" spans="9:12" x14ac:dyDescent="0.25">
      <c r="I61" s="67"/>
      <c r="J61" s="67"/>
      <c r="K61" s="67"/>
      <c r="L61" s="67"/>
    </row>
    <row r="62" spans="9:12" x14ac:dyDescent="0.25">
      <c r="I62" s="67"/>
      <c r="J62" s="67"/>
      <c r="K62" s="67"/>
      <c r="L62" s="67"/>
    </row>
    <row r="63" spans="9:12" x14ac:dyDescent="0.25">
      <c r="I63" s="67"/>
      <c r="J63" s="67"/>
      <c r="K63" s="67"/>
      <c r="L63" s="67"/>
    </row>
    <row r="64" spans="9:12" x14ac:dyDescent="0.25">
      <c r="I64" s="67"/>
      <c r="J64" s="67"/>
      <c r="K64" s="67"/>
      <c r="L64" s="67"/>
    </row>
    <row r="65" spans="9:12" x14ac:dyDescent="0.25">
      <c r="I65" s="67"/>
      <c r="J65" s="67"/>
      <c r="K65" s="67"/>
      <c r="L65" s="67"/>
    </row>
    <row r="66" spans="9:12" x14ac:dyDescent="0.25">
      <c r="I66" s="67"/>
      <c r="J66" s="67"/>
      <c r="K66" s="67"/>
      <c r="L66" s="67"/>
    </row>
    <row r="69" spans="9:12" x14ac:dyDescent="0.25">
      <c r="I69" s="67"/>
      <c r="J69" s="67"/>
      <c r="K69" s="67"/>
      <c r="L69" s="67"/>
    </row>
    <row r="70" spans="9:12" x14ac:dyDescent="0.25">
      <c r="I70" s="67"/>
      <c r="J70" s="67"/>
      <c r="K70" s="67"/>
      <c r="L70" s="67"/>
    </row>
    <row r="71" spans="9:12" x14ac:dyDescent="0.25">
      <c r="I71" s="67"/>
      <c r="J71" s="67"/>
      <c r="K71" s="67"/>
      <c r="L71" s="67"/>
    </row>
    <row r="72" spans="9:12" x14ac:dyDescent="0.25">
      <c r="I72" s="67"/>
      <c r="J72" s="67"/>
      <c r="K72" s="67"/>
      <c r="L72" s="67"/>
    </row>
    <row r="73" spans="9:12" x14ac:dyDescent="0.25">
      <c r="I73" s="67"/>
      <c r="J73" s="67"/>
      <c r="K73" s="67"/>
      <c r="L73" s="67"/>
    </row>
    <row r="74" spans="9:12" x14ac:dyDescent="0.25">
      <c r="I74" s="67"/>
      <c r="J74" s="67"/>
      <c r="K74" s="67"/>
      <c r="L74" s="67"/>
    </row>
    <row r="78" spans="9:12" x14ac:dyDescent="0.25">
      <c r="I78" s="67"/>
      <c r="J78" s="67"/>
      <c r="K78" s="67"/>
      <c r="L78" s="67"/>
    </row>
    <row r="79" spans="9:12" x14ac:dyDescent="0.25">
      <c r="I79" s="67"/>
      <c r="J79" s="67"/>
      <c r="K79" s="67"/>
      <c r="L79" s="67"/>
    </row>
    <row r="80" spans="9:12" ht="12.75" customHeight="1" x14ac:dyDescent="0.25">
      <c r="I80" s="67"/>
      <c r="J80" s="67"/>
      <c r="K80" s="67"/>
      <c r="L80" s="67"/>
    </row>
    <row r="81" spans="9:12" x14ac:dyDescent="0.25">
      <c r="I81" s="67"/>
      <c r="J81" s="67"/>
      <c r="K81" s="67"/>
      <c r="L81" s="67"/>
    </row>
    <row r="82" spans="9:12" x14ac:dyDescent="0.25">
      <c r="I82" s="67"/>
      <c r="J82" s="67"/>
      <c r="K82" s="67"/>
      <c r="L82" s="67"/>
    </row>
    <row r="83" spans="9:12" x14ac:dyDescent="0.25">
      <c r="I83" s="67"/>
      <c r="J83" s="67"/>
      <c r="K83" s="67"/>
      <c r="L83" s="67"/>
    </row>
    <row r="84" spans="9:12" x14ac:dyDescent="0.25">
      <c r="I84" s="67"/>
      <c r="J84" s="67"/>
      <c r="K84" s="67"/>
      <c r="L84" s="67"/>
    </row>
    <row r="85" spans="9:12" x14ac:dyDescent="0.25">
      <c r="I85" s="67"/>
      <c r="J85" s="67"/>
      <c r="K85" s="67"/>
      <c r="L85" s="67"/>
    </row>
    <row r="86" spans="9:12" x14ac:dyDescent="0.25">
      <c r="I86" s="67"/>
      <c r="J86" s="67"/>
      <c r="K86" s="67"/>
      <c r="L86" s="67"/>
    </row>
    <row r="87" spans="9:12" x14ac:dyDescent="0.25">
      <c r="I87" s="67"/>
      <c r="J87" s="67"/>
      <c r="K87" s="67"/>
      <c r="L87" s="67"/>
    </row>
    <row r="88" spans="9:12" x14ac:dyDescent="0.25">
      <c r="I88" s="67"/>
      <c r="J88" s="67"/>
      <c r="K88" s="67"/>
      <c r="L88" s="67"/>
    </row>
    <row r="89" spans="9:12" ht="12.75" customHeight="1" x14ac:dyDescent="0.25">
      <c r="I89" s="67"/>
      <c r="J89" s="67"/>
      <c r="K89" s="67"/>
      <c r="L89" s="67"/>
    </row>
    <row r="90" spans="9:12" x14ac:dyDescent="0.25">
      <c r="I90" s="67"/>
      <c r="J90" s="67"/>
      <c r="K90" s="67"/>
      <c r="L90" s="6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workbookViewId="0">
      <selection activeCell="A2" sqref="A2"/>
    </sheetView>
  </sheetViews>
  <sheetFormatPr baseColWidth="10" defaultRowHeight="14.4" x14ac:dyDescent="0.3"/>
  <cols>
    <col min="1" max="1" width="11" customWidth="1"/>
    <col min="2" max="2" width="13.44140625" customWidth="1"/>
    <col min="3" max="3" width="12" customWidth="1"/>
    <col min="4" max="4" width="12.109375" customWidth="1"/>
    <col min="5" max="5" width="13" customWidth="1"/>
    <col min="6" max="6" width="4.6640625" customWidth="1"/>
    <col min="7" max="7" width="19.33203125" bestFit="1" customWidth="1"/>
    <col min="8" max="8" width="11.5546875" bestFit="1" customWidth="1"/>
    <col min="10" max="10" width="15.88671875" customWidth="1"/>
    <col min="11" max="11" width="4.6640625" customWidth="1"/>
    <col min="12" max="19" width="0" hidden="1" customWidth="1"/>
    <col min="20" max="20" width="8.88671875" bestFit="1" customWidth="1"/>
    <col min="21" max="21" width="3.88671875" customWidth="1"/>
    <col min="22" max="22" width="8.88671875" customWidth="1"/>
    <col min="23" max="23" width="3.88671875" bestFit="1" customWidth="1"/>
    <col min="24" max="24" width="8.88671875" customWidth="1"/>
    <col min="25" max="25" width="3.88671875" bestFit="1" customWidth="1"/>
    <col min="26" max="26" width="8.88671875" customWidth="1"/>
    <col min="27" max="27" width="3.88671875" customWidth="1"/>
    <col min="28" max="28" width="8.88671875" customWidth="1"/>
    <col min="29" max="29" width="3.88671875" customWidth="1"/>
    <col min="30" max="30" width="8.88671875" customWidth="1"/>
    <col min="31" max="31" width="3.88671875" customWidth="1"/>
    <col min="32" max="32" width="8.88671875" customWidth="1"/>
    <col min="33" max="33" width="3.88671875" customWidth="1"/>
    <col min="34" max="34" width="8.88671875" customWidth="1"/>
    <col min="35" max="35" width="3.88671875" customWidth="1"/>
    <col min="36" max="36" width="8.88671875" customWidth="1"/>
    <col min="37" max="37" width="3.88671875" customWidth="1"/>
    <col min="38" max="38" width="8.88671875" customWidth="1"/>
    <col min="39" max="39" width="3.88671875" customWidth="1"/>
  </cols>
  <sheetData>
    <row r="1" spans="1:8" ht="15.6" x14ac:dyDescent="0.3">
      <c r="A1" s="91" t="s">
        <v>271</v>
      </c>
    </row>
    <row r="3" spans="1:8" x14ac:dyDescent="0.3">
      <c r="A3" s="129"/>
      <c r="G3" s="203">
        <v>2017</v>
      </c>
      <c r="H3" s="89" t="s">
        <v>0</v>
      </c>
    </row>
    <row r="4" spans="1:8" ht="15" x14ac:dyDescent="0.25">
      <c r="G4" s="231" t="s">
        <v>84</v>
      </c>
      <c r="H4" s="232">
        <v>11.266999999999999</v>
      </c>
    </row>
    <row r="5" spans="1:8" ht="15" x14ac:dyDescent="0.25">
      <c r="A5" s="86"/>
      <c r="B5" s="87"/>
      <c r="C5" s="87"/>
      <c r="D5" s="87"/>
      <c r="E5" s="87"/>
      <c r="F5" s="88"/>
      <c r="G5" s="231" t="s">
        <v>83</v>
      </c>
      <c r="H5" s="232">
        <v>11.65297</v>
      </c>
    </row>
    <row r="6" spans="1:8" ht="15" x14ac:dyDescent="0.25">
      <c r="A6" s="202"/>
      <c r="B6" s="87"/>
      <c r="C6" s="87"/>
      <c r="D6" s="87"/>
      <c r="E6" s="87"/>
      <c r="F6" s="88"/>
      <c r="G6" s="231" t="s">
        <v>87</v>
      </c>
      <c r="H6" s="232">
        <v>12.82672</v>
      </c>
    </row>
    <row r="7" spans="1:8" ht="15" x14ac:dyDescent="0.25">
      <c r="A7" s="87"/>
      <c r="B7" s="87"/>
      <c r="C7" s="87"/>
      <c r="D7" s="87"/>
      <c r="E7" s="87"/>
      <c r="F7" s="88"/>
      <c r="G7" s="231" t="s">
        <v>86</v>
      </c>
      <c r="H7" s="232">
        <v>13.19183</v>
      </c>
    </row>
    <row r="8" spans="1:8" ht="15" x14ac:dyDescent="0.25">
      <c r="A8" s="87"/>
      <c r="B8" s="87"/>
      <c r="C8" s="87"/>
      <c r="D8" s="87"/>
      <c r="E8" s="87"/>
      <c r="F8" s="88"/>
      <c r="G8" s="233" t="s">
        <v>88</v>
      </c>
      <c r="H8" s="234">
        <v>15.180684825545013</v>
      </c>
    </row>
    <row r="9" spans="1:8" x14ac:dyDescent="0.3">
      <c r="A9" s="87"/>
      <c r="B9" s="87"/>
      <c r="C9" s="87"/>
      <c r="D9" s="87"/>
      <c r="E9" s="87"/>
      <c r="F9" s="88"/>
      <c r="G9" s="231" t="s">
        <v>89</v>
      </c>
      <c r="H9" s="232">
        <v>15.18182</v>
      </c>
    </row>
    <row r="10" spans="1:8" x14ac:dyDescent="0.3">
      <c r="A10" s="87"/>
      <c r="B10" s="87"/>
      <c r="C10" s="87"/>
      <c r="D10" s="87"/>
      <c r="E10" s="87"/>
      <c r="F10" s="88"/>
      <c r="G10" s="231" t="s">
        <v>85</v>
      </c>
      <c r="H10" s="232">
        <v>15.29936452158492</v>
      </c>
    </row>
    <row r="11" spans="1:8" ht="15" x14ac:dyDescent="0.25">
      <c r="A11" s="87"/>
      <c r="B11" s="87"/>
      <c r="C11" s="87"/>
      <c r="D11" s="87"/>
      <c r="E11" s="87"/>
      <c r="F11" s="88"/>
      <c r="G11" s="231" t="s">
        <v>90</v>
      </c>
      <c r="H11" s="232">
        <v>15.39629</v>
      </c>
    </row>
    <row r="12" spans="1:8" x14ac:dyDescent="0.3">
      <c r="A12" s="87"/>
      <c r="B12" s="87"/>
      <c r="C12" s="87"/>
      <c r="D12" s="87"/>
      <c r="E12" s="87"/>
      <c r="F12" s="88"/>
      <c r="G12" s="231" t="s">
        <v>128</v>
      </c>
      <c r="H12" s="232">
        <v>16.42071</v>
      </c>
    </row>
    <row r="13" spans="1:8" ht="15" x14ac:dyDescent="0.25">
      <c r="A13" s="87"/>
      <c r="B13" s="87"/>
      <c r="C13" s="87"/>
      <c r="D13" s="87"/>
      <c r="E13" s="87"/>
      <c r="F13" s="88"/>
      <c r="G13" s="231" t="s">
        <v>91</v>
      </c>
      <c r="H13" s="232">
        <v>16.427029999999998</v>
      </c>
    </row>
    <row r="14" spans="1:8" ht="15" x14ac:dyDescent="0.25">
      <c r="A14" s="87"/>
      <c r="B14" s="87"/>
      <c r="C14" s="87"/>
      <c r="D14" s="87"/>
      <c r="E14" s="87"/>
      <c r="F14" s="88"/>
      <c r="G14" s="231" t="s">
        <v>92</v>
      </c>
      <c r="H14" s="232">
        <v>16.650200000000002</v>
      </c>
    </row>
    <row r="15" spans="1:8" ht="15" x14ac:dyDescent="0.25">
      <c r="A15" s="87"/>
      <c r="B15" s="87"/>
      <c r="C15" s="87"/>
      <c r="D15" s="87"/>
      <c r="E15" s="87"/>
      <c r="F15" s="88"/>
      <c r="G15" s="231" t="s">
        <v>93</v>
      </c>
      <c r="H15" s="232">
        <v>16.894649999999999</v>
      </c>
    </row>
    <row r="16" spans="1:8" ht="15" x14ac:dyDescent="0.25">
      <c r="A16" s="87"/>
      <c r="B16" s="87"/>
      <c r="C16" s="87"/>
      <c r="D16" s="87"/>
      <c r="E16" s="87"/>
      <c r="F16" s="88"/>
      <c r="G16" s="235" t="s">
        <v>94</v>
      </c>
      <c r="H16" s="236">
        <v>19.5</v>
      </c>
    </row>
    <row r="17" spans="1:8" ht="15" x14ac:dyDescent="0.25">
      <c r="A17" s="87"/>
      <c r="B17" s="87"/>
      <c r="C17" s="87"/>
      <c r="D17" s="87"/>
      <c r="E17" s="87"/>
      <c r="F17" s="88"/>
      <c r="G17" s="86"/>
      <c r="H17" s="86"/>
    </row>
    <row r="18" spans="1:8" ht="15" x14ac:dyDescent="0.25">
      <c r="A18" s="87"/>
      <c r="B18" s="87"/>
      <c r="C18" s="87"/>
      <c r="D18" s="87"/>
      <c r="E18" s="87"/>
      <c r="F18" s="88"/>
      <c r="G18" s="229" t="s">
        <v>129</v>
      </c>
      <c r="H18" s="230"/>
    </row>
    <row r="19" spans="1:8" ht="15" x14ac:dyDescent="0.25">
      <c r="A19" s="87"/>
      <c r="B19" s="87"/>
      <c r="C19" s="87"/>
      <c r="D19" s="87"/>
      <c r="E19" s="87"/>
      <c r="F19" s="88"/>
    </row>
    <row r="20" spans="1:8" ht="15" x14ac:dyDescent="0.25">
      <c r="A20" s="87"/>
      <c r="B20" s="87"/>
      <c r="C20" s="87"/>
      <c r="D20" s="87"/>
      <c r="E20" s="87"/>
      <c r="F20" s="88"/>
    </row>
    <row r="21" spans="1:8" ht="15" x14ac:dyDescent="0.25">
      <c r="A21" s="87"/>
      <c r="B21" s="87"/>
      <c r="C21" s="87"/>
      <c r="D21" s="87"/>
      <c r="E21" s="87"/>
      <c r="F21" s="88"/>
    </row>
    <row r="22" spans="1:8" ht="15" x14ac:dyDescent="0.25">
      <c r="A22" s="87"/>
      <c r="B22" s="87"/>
      <c r="C22" s="87"/>
      <c r="D22" s="87"/>
      <c r="E22" s="87"/>
      <c r="F22" s="88"/>
    </row>
    <row r="23" spans="1:8" ht="15" x14ac:dyDescent="0.25">
      <c r="A23" s="87"/>
      <c r="B23" s="87"/>
      <c r="C23" s="87"/>
      <c r="D23" s="87"/>
      <c r="E23" s="87"/>
      <c r="F23" s="88"/>
      <c r="G23" s="86"/>
      <c r="H23" s="86"/>
    </row>
    <row r="24" spans="1:8" ht="15" x14ac:dyDescent="0.25">
      <c r="A24" s="87"/>
      <c r="B24" s="87"/>
      <c r="C24" s="87"/>
      <c r="D24" s="87"/>
      <c r="E24" s="87"/>
      <c r="F24" s="88"/>
      <c r="G24" s="86"/>
      <c r="H24" s="86"/>
    </row>
    <row r="25" spans="1:8" ht="15" x14ac:dyDescent="0.25">
      <c r="A25" s="87"/>
      <c r="B25" s="87"/>
      <c r="C25" s="87"/>
      <c r="D25" s="87"/>
      <c r="E25" s="87"/>
      <c r="F25" s="88"/>
      <c r="G25" s="86"/>
      <c r="H25" s="86"/>
    </row>
    <row r="26" spans="1:8" ht="15" x14ac:dyDescent="0.25">
      <c r="A26" s="87"/>
      <c r="B26" s="87"/>
      <c r="C26" s="87"/>
      <c r="D26" s="87"/>
      <c r="E26" s="87"/>
      <c r="F26" s="88"/>
      <c r="G26" s="86"/>
      <c r="H26" s="86"/>
    </row>
    <row r="27" spans="1:8" ht="14.4" customHeight="1" x14ac:dyDescent="0.25">
      <c r="A27" s="87"/>
      <c r="B27" s="87"/>
      <c r="C27" s="87"/>
      <c r="D27" s="87"/>
      <c r="E27" s="87"/>
      <c r="F27" s="88"/>
      <c r="G27" s="86"/>
      <c r="H27" s="8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activeCell="A2" sqref="A2"/>
    </sheetView>
  </sheetViews>
  <sheetFormatPr baseColWidth="10" defaultRowHeight="14.4" x14ac:dyDescent="0.3"/>
  <cols>
    <col min="1" max="1" width="25.5546875" customWidth="1"/>
    <col min="5" max="5" width="17.88671875" customWidth="1"/>
    <col min="6" max="6" width="7.6640625" customWidth="1"/>
    <col min="7" max="7" width="5" customWidth="1"/>
    <col min="8" max="8" width="15.109375" bestFit="1" customWidth="1"/>
    <col min="9" max="9" width="16.88671875" bestFit="1" customWidth="1"/>
    <col min="10" max="10" width="16.5546875" bestFit="1" customWidth="1"/>
    <col min="11" max="11" width="37.6640625" customWidth="1"/>
    <col min="12" max="21" width="7.33203125" customWidth="1"/>
  </cols>
  <sheetData>
    <row r="1" spans="1:23" x14ac:dyDescent="0.3">
      <c r="A1" s="74" t="s">
        <v>269</v>
      </c>
    </row>
    <row r="3" spans="1:23" ht="15" x14ac:dyDescent="0.25">
      <c r="A3" s="129"/>
    </row>
    <row r="4" spans="1:23" ht="15" x14ac:dyDescent="0.25">
      <c r="O4" s="75"/>
    </row>
    <row r="5" spans="1:23" ht="15" x14ac:dyDescent="0.25">
      <c r="A5" s="76"/>
      <c r="B5" s="76"/>
      <c r="C5" s="76"/>
      <c r="D5" s="76"/>
      <c r="E5" s="76"/>
      <c r="F5" s="77"/>
      <c r="G5" s="78"/>
      <c r="H5" s="79"/>
      <c r="I5" s="79"/>
      <c r="J5" s="79"/>
      <c r="K5" s="79"/>
      <c r="P5" s="76"/>
      <c r="Q5" s="76"/>
      <c r="R5" s="76"/>
      <c r="S5" s="76"/>
      <c r="T5" s="76"/>
      <c r="U5" s="76"/>
      <c r="V5" s="76"/>
      <c r="W5" s="76"/>
    </row>
    <row r="6" spans="1:23" x14ac:dyDescent="0.3">
      <c r="A6" s="76"/>
      <c r="B6" s="76"/>
      <c r="C6" s="76"/>
      <c r="D6" s="76"/>
      <c r="E6" s="76"/>
      <c r="F6" s="79" t="s">
        <v>72</v>
      </c>
      <c r="H6" s="79"/>
      <c r="I6" s="79"/>
      <c r="J6" s="79"/>
      <c r="K6" s="79"/>
      <c r="O6" s="67"/>
      <c r="P6" s="76"/>
      <c r="Q6" s="76"/>
      <c r="R6" s="76"/>
      <c r="S6" s="76"/>
      <c r="T6" s="76"/>
      <c r="U6" s="76"/>
      <c r="V6" s="76"/>
      <c r="W6" s="76"/>
    </row>
    <row r="7" spans="1:23" x14ac:dyDescent="0.3">
      <c r="A7" s="76"/>
      <c r="B7" s="76"/>
      <c r="C7" s="76"/>
      <c r="D7" s="76"/>
      <c r="E7" s="76"/>
      <c r="F7" s="243"/>
      <c r="G7" s="244"/>
      <c r="H7" s="244" t="s">
        <v>73</v>
      </c>
      <c r="I7" s="244" t="s">
        <v>74</v>
      </c>
      <c r="J7" s="244" t="s">
        <v>75</v>
      </c>
      <c r="K7" s="79"/>
      <c r="O7" s="67"/>
      <c r="P7" s="76"/>
      <c r="Q7" s="76"/>
      <c r="R7" s="76"/>
      <c r="S7" s="76"/>
      <c r="T7" s="76"/>
      <c r="U7" s="76"/>
      <c r="V7" s="76"/>
      <c r="W7" s="76"/>
    </row>
    <row r="8" spans="1:23" x14ac:dyDescent="0.3">
      <c r="A8" s="76"/>
      <c r="B8" s="76"/>
      <c r="C8" s="76"/>
      <c r="D8" s="76"/>
      <c r="E8" s="76"/>
      <c r="F8" s="243" t="s">
        <v>76</v>
      </c>
      <c r="G8" s="245">
        <v>1980</v>
      </c>
      <c r="H8" s="246">
        <v>23.52312110102309</v>
      </c>
      <c r="I8" s="246">
        <v>23.5</v>
      </c>
      <c r="J8" s="246">
        <v>27.1</v>
      </c>
      <c r="K8" s="79"/>
      <c r="O8" s="67"/>
      <c r="P8" s="76"/>
      <c r="Q8" s="76"/>
      <c r="R8" s="76"/>
      <c r="S8" s="76"/>
      <c r="T8" s="76"/>
      <c r="U8" s="76"/>
      <c r="V8" s="76"/>
      <c r="W8" s="76"/>
    </row>
    <row r="9" spans="1:23" x14ac:dyDescent="0.3">
      <c r="A9" s="76"/>
      <c r="B9" s="76"/>
      <c r="C9" s="76"/>
      <c r="D9" s="76"/>
      <c r="E9" s="76"/>
      <c r="F9" s="243" t="s">
        <v>76</v>
      </c>
      <c r="G9" s="245">
        <v>1981</v>
      </c>
      <c r="H9" s="246">
        <v>23.423121101023092</v>
      </c>
      <c r="I9" s="246">
        <v>24.098846383650208</v>
      </c>
      <c r="J9" s="246">
        <v>26.961393311190015</v>
      </c>
      <c r="K9" s="79"/>
      <c r="O9" s="67"/>
      <c r="P9" s="76"/>
      <c r="Q9" s="76"/>
      <c r="R9" s="76"/>
      <c r="S9" s="76"/>
      <c r="T9" s="76"/>
      <c r="U9" s="76"/>
      <c r="V9" s="76"/>
      <c r="W9" s="76"/>
    </row>
    <row r="10" spans="1:23" x14ac:dyDescent="0.3">
      <c r="A10" s="76"/>
      <c r="B10" s="76"/>
      <c r="C10" s="76"/>
      <c r="D10" s="76"/>
      <c r="E10" s="76"/>
      <c r="F10" s="243" t="s">
        <v>76</v>
      </c>
      <c r="G10" s="245">
        <v>1982</v>
      </c>
      <c r="H10" s="246">
        <v>23.48468165153464</v>
      </c>
      <c r="I10" s="246">
        <v>24.042991742374333</v>
      </c>
      <c r="J10" s="246">
        <v>27.619720917802464</v>
      </c>
      <c r="K10" s="79"/>
      <c r="O10" s="76"/>
      <c r="P10" s="76"/>
      <c r="Q10" s="76"/>
      <c r="R10" s="76"/>
      <c r="S10" s="76"/>
      <c r="T10" s="76"/>
      <c r="U10" s="76"/>
      <c r="V10" s="76"/>
      <c r="W10" s="76"/>
    </row>
    <row r="11" spans="1:23" x14ac:dyDescent="0.3">
      <c r="A11" s="76"/>
      <c r="B11" s="76"/>
      <c r="C11" s="76"/>
      <c r="D11" s="76"/>
      <c r="E11" s="76"/>
      <c r="F11" s="243" t="s">
        <v>76</v>
      </c>
      <c r="G11" s="245">
        <v>1983</v>
      </c>
      <c r="H11" s="246">
        <v>23.805201835038488</v>
      </c>
      <c r="I11" s="246">
        <v>24.165256691128032</v>
      </c>
      <c r="J11" s="246">
        <v>27.908361966937729</v>
      </c>
      <c r="K11" s="79"/>
      <c r="O11" s="76"/>
      <c r="P11" s="76"/>
      <c r="Q11" s="76"/>
      <c r="R11" s="76"/>
      <c r="S11" s="76"/>
      <c r="T11" s="76"/>
      <c r="U11" s="76"/>
      <c r="V11" s="76"/>
      <c r="W11" s="76"/>
    </row>
    <row r="12" spans="1:23" x14ac:dyDescent="0.3">
      <c r="A12" s="76"/>
      <c r="B12" s="76"/>
      <c r="C12" s="76"/>
      <c r="D12" s="76"/>
      <c r="E12" s="76"/>
      <c r="F12" s="243" t="s">
        <v>76</v>
      </c>
      <c r="G12" s="245">
        <v>1984</v>
      </c>
      <c r="H12" s="246">
        <v>24.266762385550031</v>
      </c>
      <c r="I12" s="246">
        <v>24.265641229911296</v>
      </c>
      <c r="J12" s="246">
        <v>28.202299278433166</v>
      </c>
      <c r="K12" s="79"/>
      <c r="L12" s="79"/>
      <c r="M12" s="80"/>
      <c r="N12" s="76"/>
      <c r="O12" s="76"/>
      <c r="P12" s="76"/>
      <c r="Q12" s="76"/>
      <c r="R12" s="76"/>
      <c r="S12" s="76"/>
      <c r="T12" s="76"/>
      <c r="U12" s="76"/>
      <c r="V12" s="76"/>
      <c r="W12" s="76"/>
    </row>
    <row r="13" spans="1:23" x14ac:dyDescent="0.3">
      <c r="A13" s="76"/>
      <c r="B13" s="76"/>
      <c r="C13" s="76"/>
      <c r="D13" s="76"/>
      <c r="E13" s="76"/>
      <c r="F13" s="243" t="s">
        <v>76</v>
      </c>
      <c r="G13" s="245">
        <v>1985</v>
      </c>
      <c r="H13" s="246">
        <v>24.546242202046184</v>
      </c>
      <c r="I13" s="246">
        <v>24.121495871187165</v>
      </c>
      <c r="J13" s="246">
        <v>28.5</v>
      </c>
      <c r="K13" s="79"/>
      <c r="L13" s="79"/>
      <c r="M13" s="80"/>
      <c r="N13" s="76"/>
      <c r="O13" s="76"/>
      <c r="P13" s="76"/>
      <c r="Q13" s="76"/>
      <c r="R13" s="76"/>
      <c r="S13" s="76"/>
      <c r="T13" s="76"/>
      <c r="U13" s="76"/>
      <c r="V13" s="76"/>
      <c r="W13" s="76"/>
    </row>
    <row r="14" spans="1:23" x14ac:dyDescent="0.3">
      <c r="A14" s="76"/>
      <c r="B14" s="76"/>
      <c r="C14" s="76"/>
      <c r="D14" s="76"/>
      <c r="E14" s="76"/>
      <c r="F14" s="243" t="s">
        <v>76</v>
      </c>
      <c r="G14" s="245">
        <v>1986</v>
      </c>
      <c r="H14" s="246">
        <v>24.643641284526943</v>
      </c>
      <c r="I14" s="246">
        <v>24.043760819940861</v>
      </c>
      <c r="J14" s="246">
        <v>29.53184629481159</v>
      </c>
      <c r="K14" s="79"/>
      <c r="L14" s="79"/>
      <c r="M14" s="80"/>
      <c r="N14" s="76"/>
      <c r="O14" s="76"/>
      <c r="P14" s="76"/>
      <c r="Q14" s="76"/>
      <c r="R14" s="76"/>
      <c r="S14" s="76"/>
      <c r="T14" s="76"/>
      <c r="U14" s="76"/>
      <c r="V14" s="76"/>
      <c r="W14" s="76"/>
    </row>
    <row r="15" spans="1:23" x14ac:dyDescent="0.3">
      <c r="A15" s="76"/>
      <c r="B15" s="76"/>
      <c r="C15" s="76"/>
      <c r="D15" s="76"/>
      <c r="E15" s="76"/>
      <c r="F15" s="243" t="s">
        <v>76</v>
      </c>
      <c r="G15" s="245">
        <v>1987</v>
      </c>
      <c r="H15" s="246">
        <v>24.461560550511546</v>
      </c>
      <c r="I15" s="246">
        <v>23.532436076172385</v>
      </c>
      <c r="J15" s="246">
        <v>30.03790898331615</v>
      </c>
      <c r="K15" s="79"/>
      <c r="L15" s="79"/>
      <c r="M15" s="80"/>
      <c r="N15" s="76"/>
      <c r="O15" s="76"/>
      <c r="P15" s="76"/>
      <c r="Q15" s="76"/>
      <c r="R15" s="76"/>
      <c r="S15" s="76"/>
      <c r="T15" s="76"/>
      <c r="U15" s="76"/>
      <c r="V15" s="76"/>
      <c r="W15" s="76"/>
    </row>
    <row r="16" spans="1:23" x14ac:dyDescent="0.3">
      <c r="A16" s="76"/>
      <c r="B16" s="76"/>
      <c r="C16" s="76"/>
      <c r="D16" s="76"/>
      <c r="E16" s="76"/>
      <c r="F16" s="243" t="s">
        <v>76</v>
      </c>
      <c r="G16" s="245">
        <v>1988</v>
      </c>
      <c r="H16" s="246">
        <v>24.320520183503849</v>
      </c>
      <c r="I16" s="246">
        <v>23.210171127418686</v>
      </c>
      <c r="J16" s="246">
        <v>30.137908983316152</v>
      </c>
      <c r="K16" s="79"/>
      <c r="L16" s="79"/>
      <c r="M16" s="80"/>
      <c r="N16" s="76"/>
      <c r="O16" s="76"/>
      <c r="P16" s="76"/>
      <c r="Q16" s="76"/>
      <c r="R16" s="76"/>
      <c r="S16" s="76"/>
      <c r="T16" s="76"/>
      <c r="U16" s="76"/>
      <c r="V16" s="76"/>
      <c r="W16" s="76"/>
    </row>
    <row r="17" spans="1:23" x14ac:dyDescent="0.3">
      <c r="A17" s="76"/>
      <c r="B17" s="76"/>
      <c r="C17" s="76"/>
      <c r="D17" s="76"/>
      <c r="E17" s="76"/>
      <c r="F17" s="243" t="s">
        <v>76</v>
      </c>
      <c r="G17" s="245">
        <v>1989</v>
      </c>
      <c r="H17" s="246">
        <v>24.220520183503847</v>
      </c>
      <c r="I17" s="246">
        <v>23.065641229911297</v>
      </c>
      <c r="J17" s="246">
        <v>30.03790898331615</v>
      </c>
      <c r="K17" s="79"/>
      <c r="L17" s="79"/>
      <c r="M17" s="80"/>
      <c r="N17" s="76"/>
      <c r="O17" s="76"/>
      <c r="P17" s="76"/>
      <c r="Q17" s="76"/>
      <c r="R17" s="76"/>
      <c r="S17" s="76"/>
      <c r="T17" s="76"/>
      <c r="U17" s="76"/>
      <c r="V17" s="76"/>
      <c r="W17" s="76"/>
    </row>
    <row r="18" spans="1:23" x14ac:dyDescent="0.3">
      <c r="A18" s="76"/>
      <c r="B18" s="76"/>
      <c r="C18" s="76"/>
      <c r="D18" s="76"/>
      <c r="E18" s="76"/>
      <c r="F18" s="243" t="s">
        <v>76</v>
      </c>
      <c r="G18" s="245">
        <v>1990</v>
      </c>
      <c r="H18" s="246">
        <v>24.3</v>
      </c>
      <c r="I18" s="246">
        <v>22.721495871187166</v>
      </c>
      <c r="J18" s="246">
        <v>29.731846294811589</v>
      </c>
      <c r="K18" s="79"/>
      <c r="L18" s="79"/>
      <c r="M18" s="80"/>
      <c r="N18" s="76"/>
      <c r="O18" s="76"/>
      <c r="P18" s="76"/>
      <c r="Q18" s="76"/>
      <c r="R18" s="76"/>
      <c r="S18" s="76"/>
      <c r="T18" s="76"/>
      <c r="U18" s="76"/>
      <c r="V18" s="76"/>
      <c r="W18" s="76"/>
    </row>
    <row r="19" spans="1:23" x14ac:dyDescent="0.3">
      <c r="A19" s="76"/>
      <c r="B19" s="76"/>
      <c r="C19" s="76"/>
      <c r="D19" s="76"/>
      <c r="E19" s="76"/>
      <c r="F19" s="243" t="s">
        <v>76</v>
      </c>
      <c r="G19" s="245">
        <v>1991</v>
      </c>
      <c r="H19" s="246">
        <v>24.441040367007695</v>
      </c>
      <c r="I19" s="246">
        <v>22.199230922433472</v>
      </c>
      <c r="J19" s="246">
        <v>29.196236589928606</v>
      </c>
      <c r="K19" s="79"/>
      <c r="L19" s="79"/>
      <c r="M19" s="80"/>
      <c r="N19" s="76"/>
      <c r="O19" s="76"/>
      <c r="P19" s="76"/>
      <c r="Q19" s="76"/>
      <c r="R19" s="76"/>
      <c r="S19" s="76"/>
      <c r="T19" s="76"/>
      <c r="U19" s="76"/>
      <c r="V19" s="76"/>
      <c r="W19" s="76"/>
    </row>
    <row r="20" spans="1:23" x14ac:dyDescent="0.3">
      <c r="A20" s="76"/>
      <c r="B20" s="76"/>
      <c r="C20" s="76"/>
      <c r="D20" s="76"/>
      <c r="E20" s="76"/>
      <c r="F20" s="243" t="s">
        <v>76</v>
      </c>
      <c r="G20" s="245">
        <v>1992</v>
      </c>
      <c r="H20" s="246">
        <v>24.382080734015396</v>
      </c>
      <c r="I20" s="246">
        <v>21.377350512463039</v>
      </c>
      <c r="J20" s="246">
        <v>28.619720917802464</v>
      </c>
      <c r="K20" s="79"/>
      <c r="L20" s="79"/>
      <c r="M20" s="80"/>
      <c r="N20" s="76"/>
      <c r="O20" s="76"/>
      <c r="P20" s="76"/>
      <c r="Q20" s="76"/>
      <c r="R20" s="76"/>
      <c r="S20" s="76"/>
      <c r="T20" s="76"/>
      <c r="U20" s="76"/>
      <c r="V20" s="76"/>
      <c r="W20" s="76"/>
    </row>
    <row r="21" spans="1:23" x14ac:dyDescent="0.3">
      <c r="A21" s="76"/>
      <c r="B21" s="76"/>
      <c r="C21" s="76"/>
      <c r="D21" s="76"/>
      <c r="E21" s="76"/>
      <c r="F21" s="243" t="s">
        <v>76</v>
      </c>
      <c r="G21" s="245">
        <v>1993</v>
      </c>
      <c r="H21" s="246">
        <v>24.661560550511549</v>
      </c>
      <c r="I21" s="246">
        <v>21.444145358724128</v>
      </c>
      <c r="J21" s="246">
        <v>28.666689573550183</v>
      </c>
      <c r="K21" s="79"/>
      <c r="L21" s="79"/>
      <c r="M21" s="80"/>
      <c r="N21" s="76"/>
      <c r="O21" s="76"/>
      <c r="P21" s="76"/>
      <c r="Q21" s="76"/>
      <c r="R21" s="76"/>
      <c r="S21" s="76"/>
      <c r="T21" s="76"/>
      <c r="U21" s="76"/>
      <c r="V21" s="76"/>
      <c r="W21" s="76"/>
    </row>
    <row r="22" spans="1:23" x14ac:dyDescent="0.3">
      <c r="A22" s="76"/>
      <c r="B22" s="76"/>
      <c r="C22" s="76"/>
      <c r="D22" s="76"/>
      <c r="E22" s="76"/>
      <c r="F22" s="243" t="s">
        <v>76</v>
      </c>
      <c r="G22" s="245">
        <v>1994</v>
      </c>
      <c r="H22" s="246">
        <v>24.641040367007697</v>
      </c>
      <c r="I22" s="246">
        <v>21.588675256231522</v>
      </c>
      <c r="J22" s="246">
        <v>28.707595540793342</v>
      </c>
      <c r="K22" s="79"/>
      <c r="L22" s="76"/>
      <c r="M22" s="76"/>
      <c r="N22" s="76"/>
      <c r="O22" s="76"/>
      <c r="P22" s="76"/>
      <c r="Q22" s="76"/>
      <c r="R22" s="76"/>
      <c r="S22" s="76"/>
      <c r="T22" s="76"/>
      <c r="U22" s="76"/>
      <c r="V22" s="76"/>
      <c r="W22" s="76"/>
    </row>
    <row r="23" spans="1:23" ht="15" x14ac:dyDescent="0.25">
      <c r="A23" s="76"/>
      <c r="B23" s="76"/>
      <c r="C23" s="76"/>
      <c r="D23" s="76"/>
      <c r="E23" s="76"/>
      <c r="F23" s="243" t="s">
        <v>77</v>
      </c>
      <c r="G23" s="245">
        <v>1995</v>
      </c>
      <c r="H23" s="246">
        <v>24.5</v>
      </c>
      <c r="I23" s="246">
        <v>21.7</v>
      </c>
      <c r="J23" s="246">
        <v>28.5</v>
      </c>
      <c r="K23" s="79"/>
      <c r="L23" s="76"/>
      <c r="M23" s="76"/>
      <c r="N23" s="76"/>
      <c r="O23" s="76"/>
      <c r="P23" s="76"/>
      <c r="Q23" s="76"/>
      <c r="R23" s="76"/>
      <c r="S23" s="76"/>
      <c r="T23" s="76"/>
      <c r="U23" s="76"/>
      <c r="V23" s="76"/>
      <c r="W23" s="76"/>
    </row>
    <row r="24" spans="1:23" s="239" customFormat="1" ht="15" x14ac:dyDescent="0.25">
      <c r="A24" s="241"/>
      <c r="B24" s="242"/>
      <c r="C24" s="242"/>
      <c r="D24" s="242"/>
      <c r="E24" s="242"/>
      <c r="F24" s="247" t="s">
        <v>77</v>
      </c>
      <c r="G24" s="248">
        <v>1996</v>
      </c>
      <c r="H24" s="249">
        <v>24.5</v>
      </c>
      <c r="I24" s="249">
        <v>21.6</v>
      </c>
      <c r="J24" s="249">
        <v>28.5</v>
      </c>
      <c r="K24" s="237"/>
      <c r="L24" s="238"/>
      <c r="M24" s="238"/>
      <c r="N24" s="238"/>
      <c r="O24" s="238"/>
      <c r="P24" s="238"/>
      <c r="Q24" s="238"/>
      <c r="R24" s="238"/>
      <c r="S24" s="238"/>
      <c r="T24" s="238"/>
      <c r="U24" s="238"/>
      <c r="V24" s="238"/>
      <c r="W24" s="238"/>
    </row>
    <row r="25" spans="1:23" s="239" customFormat="1" ht="15" x14ac:dyDescent="0.25">
      <c r="A25" s="238"/>
      <c r="B25" s="238"/>
      <c r="C25" s="238"/>
      <c r="D25" s="238"/>
      <c r="F25" s="247" t="s">
        <v>77</v>
      </c>
      <c r="G25" s="248">
        <v>1997</v>
      </c>
      <c r="H25" s="249">
        <v>24.361560550511548</v>
      </c>
      <c r="I25" s="249">
        <v>21.7</v>
      </c>
      <c r="J25" s="249">
        <v>28.431079868667201</v>
      </c>
      <c r="K25" s="237"/>
      <c r="L25" s="238"/>
      <c r="M25" s="238"/>
      <c r="N25" s="238"/>
      <c r="O25" s="238"/>
      <c r="P25" s="238"/>
      <c r="Q25" s="238"/>
      <c r="R25" s="238"/>
      <c r="S25" s="238"/>
      <c r="T25" s="238"/>
      <c r="U25" s="238"/>
      <c r="V25" s="238"/>
      <c r="W25" s="238"/>
    </row>
    <row r="26" spans="1:23" x14ac:dyDescent="0.3">
      <c r="A26" s="79" t="s">
        <v>79</v>
      </c>
      <c r="B26" s="76"/>
      <c r="C26" s="76"/>
      <c r="D26" s="76"/>
      <c r="E26" s="81"/>
      <c r="F26" s="243" t="s">
        <v>77</v>
      </c>
      <c r="G26" s="245">
        <v>1998</v>
      </c>
      <c r="H26" s="246">
        <v>24.361560550511548</v>
      </c>
      <c r="I26" s="246">
        <v>21.4</v>
      </c>
      <c r="J26" s="246">
        <v>28.3</v>
      </c>
      <c r="K26" s="79"/>
      <c r="L26" s="76"/>
      <c r="M26" s="76"/>
      <c r="N26" s="76"/>
      <c r="O26" s="76"/>
      <c r="P26" s="76"/>
      <c r="Q26" s="76"/>
      <c r="R26" s="76"/>
      <c r="S26" s="76"/>
      <c r="T26" s="76"/>
      <c r="U26" s="76"/>
      <c r="V26" s="76"/>
      <c r="W26" s="76"/>
    </row>
    <row r="27" spans="1:23" ht="15" x14ac:dyDescent="0.25">
      <c r="A27" s="253" t="s">
        <v>81</v>
      </c>
      <c r="B27" s="82"/>
      <c r="C27" s="76"/>
      <c r="D27" s="76"/>
      <c r="E27" s="76"/>
      <c r="F27" s="243" t="s">
        <v>77</v>
      </c>
      <c r="G27" s="245">
        <v>1999</v>
      </c>
      <c r="H27" s="245">
        <v>24.3</v>
      </c>
      <c r="I27" s="245">
        <v>20.7</v>
      </c>
      <c r="J27" s="245">
        <v>27.9</v>
      </c>
      <c r="K27" s="79"/>
      <c r="L27" s="76"/>
      <c r="M27" s="76"/>
      <c r="N27" s="76"/>
      <c r="O27" s="76"/>
      <c r="P27" s="76"/>
      <c r="Q27" s="76"/>
      <c r="R27" s="76"/>
      <c r="S27" s="76"/>
      <c r="T27" s="76"/>
      <c r="U27" s="76"/>
      <c r="V27" s="76"/>
      <c r="W27" s="76"/>
    </row>
    <row r="28" spans="1:23" x14ac:dyDescent="0.3">
      <c r="A28" s="252" t="s">
        <v>80</v>
      </c>
      <c r="B28" s="76"/>
      <c r="C28" s="76"/>
      <c r="D28" s="76"/>
      <c r="E28" s="76"/>
      <c r="F28" s="243" t="s">
        <v>77</v>
      </c>
      <c r="G28" s="245">
        <v>2000</v>
      </c>
      <c r="H28" s="245">
        <v>24.2</v>
      </c>
      <c r="I28" s="246">
        <v>19.7</v>
      </c>
      <c r="J28" s="246">
        <v>27.7</v>
      </c>
      <c r="K28" s="79"/>
      <c r="L28" s="76"/>
      <c r="M28" s="76"/>
      <c r="N28" s="76"/>
      <c r="O28" s="76"/>
      <c r="P28" s="76"/>
      <c r="Q28" s="76"/>
      <c r="R28" s="76"/>
      <c r="S28" s="76"/>
      <c r="T28" s="76"/>
      <c r="U28" s="76"/>
      <c r="V28" s="76"/>
      <c r="W28" s="76"/>
    </row>
    <row r="29" spans="1:23" ht="15" x14ac:dyDescent="0.25">
      <c r="A29" s="240" t="s">
        <v>78</v>
      </c>
      <c r="B29" s="76"/>
      <c r="C29" s="76"/>
      <c r="D29" s="76"/>
      <c r="E29" s="76"/>
      <c r="F29" s="243" t="s">
        <v>77</v>
      </c>
      <c r="G29" s="245">
        <v>2001</v>
      </c>
      <c r="H29" s="245">
        <v>24.2</v>
      </c>
      <c r="I29" s="245">
        <v>19.5</v>
      </c>
      <c r="J29" s="245">
        <v>27.6</v>
      </c>
      <c r="K29" s="79"/>
      <c r="L29" s="76"/>
      <c r="M29" s="76"/>
      <c r="N29" s="76"/>
      <c r="O29" s="76"/>
      <c r="P29" s="76"/>
      <c r="Q29" s="76"/>
      <c r="R29" s="76"/>
      <c r="S29" s="76"/>
      <c r="T29" s="76"/>
      <c r="U29" s="76"/>
      <c r="V29" s="76"/>
      <c r="W29" s="76"/>
    </row>
    <row r="30" spans="1:23" x14ac:dyDescent="0.3">
      <c r="B30" s="76"/>
      <c r="C30" s="76"/>
      <c r="D30" s="76"/>
      <c r="E30" s="76"/>
      <c r="F30" s="243" t="s">
        <v>77</v>
      </c>
      <c r="G30" s="245">
        <v>2002</v>
      </c>
      <c r="H30" s="245">
        <v>24.1</v>
      </c>
      <c r="I30" s="245">
        <v>19.5</v>
      </c>
      <c r="J30" s="245">
        <v>27.6</v>
      </c>
      <c r="K30" s="79"/>
      <c r="L30" s="76"/>
      <c r="M30" s="76"/>
      <c r="N30" s="76"/>
      <c r="O30" s="76"/>
      <c r="P30" s="76"/>
      <c r="Q30" s="76"/>
      <c r="R30" s="76"/>
      <c r="S30" s="76"/>
      <c r="T30" s="76"/>
      <c r="U30" s="76"/>
      <c r="V30" s="76"/>
      <c r="W30" s="76"/>
    </row>
    <row r="31" spans="1:23" x14ac:dyDescent="0.3">
      <c r="A31" s="76"/>
      <c r="B31" s="76"/>
      <c r="C31" s="76"/>
      <c r="D31" s="76"/>
      <c r="E31" s="76"/>
      <c r="F31" s="243" t="s">
        <v>77</v>
      </c>
      <c r="G31" s="245">
        <v>2003</v>
      </c>
      <c r="H31" s="245">
        <v>24.2</v>
      </c>
      <c r="I31" s="245">
        <v>19.7</v>
      </c>
      <c r="J31" s="245">
        <v>27.6</v>
      </c>
      <c r="K31" s="79"/>
      <c r="L31" s="76"/>
      <c r="M31" s="76"/>
      <c r="N31" s="76"/>
      <c r="O31" s="76"/>
      <c r="P31" s="76"/>
      <c r="Q31" s="76"/>
      <c r="R31" s="76"/>
      <c r="S31" s="76"/>
      <c r="T31" s="76"/>
      <c r="U31" s="76"/>
      <c r="V31" s="76"/>
      <c r="W31" s="76"/>
    </row>
    <row r="32" spans="1:23" x14ac:dyDescent="0.3">
      <c r="A32" s="76"/>
      <c r="B32" s="76"/>
      <c r="C32" s="76"/>
      <c r="D32" s="76"/>
      <c r="E32" s="76"/>
      <c r="F32" s="243" t="s">
        <v>77</v>
      </c>
      <c r="G32" s="245">
        <v>2004</v>
      </c>
      <c r="H32" s="245">
        <v>24.1</v>
      </c>
      <c r="I32" s="245">
        <v>19.899999999999999</v>
      </c>
      <c r="J32" s="245">
        <v>27.8</v>
      </c>
      <c r="K32" s="79"/>
      <c r="L32" s="76"/>
      <c r="M32" s="76"/>
      <c r="N32" s="76"/>
      <c r="O32" s="76"/>
      <c r="P32" s="76"/>
      <c r="Q32" s="76"/>
      <c r="R32" s="76"/>
      <c r="S32" s="76"/>
      <c r="T32" s="76"/>
      <c r="U32" s="76"/>
      <c r="V32" s="76"/>
      <c r="W32" s="76"/>
    </row>
    <row r="33" spans="1:23" x14ac:dyDescent="0.3">
      <c r="A33" s="76"/>
      <c r="B33" s="76"/>
      <c r="C33" s="76"/>
      <c r="D33" s="76"/>
      <c r="E33" s="76"/>
      <c r="F33" s="243" t="s">
        <v>77</v>
      </c>
      <c r="G33" s="245">
        <v>2005</v>
      </c>
      <c r="H33" s="245">
        <v>24.2</v>
      </c>
      <c r="I33" s="245">
        <v>19.899999999999999</v>
      </c>
      <c r="J33" s="245">
        <v>27.9</v>
      </c>
      <c r="K33" s="79"/>
      <c r="L33" s="76"/>
      <c r="M33" s="76"/>
      <c r="N33" s="76"/>
      <c r="O33" s="76"/>
      <c r="P33" s="76"/>
      <c r="Q33" s="76"/>
      <c r="R33" s="76"/>
      <c r="S33" s="76"/>
      <c r="T33" s="76"/>
      <c r="U33" s="76"/>
      <c r="V33" s="76"/>
      <c r="W33" s="76"/>
    </row>
    <row r="34" spans="1:23" x14ac:dyDescent="0.3">
      <c r="A34" s="76"/>
      <c r="B34" s="76"/>
      <c r="C34" s="76"/>
      <c r="D34" s="76"/>
      <c r="E34" s="76"/>
      <c r="F34" s="243" t="s">
        <v>77</v>
      </c>
      <c r="G34" s="245">
        <v>2006</v>
      </c>
      <c r="H34" s="245">
        <v>24.2</v>
      </c>
      <c r="I34" s="245">
        <v>19.600000000000001</v>
      </c>
      <c r="J34" s="245">
        <v>27.7</v>
      </c>
      <c r="K34" s="79"/>
      <c r="L34" s="76"/>
      <c r="M34" s="76"/>
      <c r="N34" s="76"/>
      <c r="O34" s="76"/>
      <c r="P34" s="76"/>
      <c r="Q34" s="76"/>
      <c r="R34" s="76"/>
      <c r="S34" s="76"/>
      <c r="T34" s="76"/>
      <c r="U34" s="76"/>
      <c r="V34" s="76"/>
      <c r="W34" s="76"/>
    </row>
    <row r="35" spans="1:23" x14ac:dyDescent="0.3">
      <c r="A35" s="76"/>
      <c r="B35" s="76"/>
      <c r="C35" s="76"/>
      <c r="D35" s="76"/>
      <c r="E35" s="76"/>
      <c r="F35" s="243" t="s">
        <v>77</v>
      </c>
      <c r="G35" s="245">
        <v>2007</v>
      </c>
      <c r="H35" s="245">
        <v>24.2</v>
      </c>
      <c r="I35" s="245">
        <v>19.3</v>
      </c>
      <c r="J35" s="245">
        <v>27.5</v>
      </c>
      <c r="K35" s="79"/>
      <c r="L35" s="76"/>
      <c r="M35" s="76"/>
      <c r="N35" s="76"/>
      <c r="O35" s="76"/>
      <c r="P35" s="76"/>
      <c r="Q35" s="76"/>
      <c r="R35" s="76"/>
      <c r="S35" s="76"/>
      <c r="T35" s="76"/>
      <c r="U35" s="76"/>
      <c r="V35" s="76"/>
      <c r="W35" s="76"/>
    </row>
    <row r="36" spans="1:23" x14ac:dyDescent="0.3">
      <c r="A36" s="76"/>
      <c r="B36" s="76"/>
      <c r="C36" s="76"/>
      <c r="D36" s="76"/>
      <c r="E36" s="76"/>
      <c r="F36" s="243" t="s">
        <v>77</v>
      </c>
      <c r="G36" s="245">
        <v>2008</v>
      </c>
      <c r="H36" s="245">
        <v>24.3</v>
      </c>
      <c r="I36" s="245">
        <v>18.899999999999999</v>
      </c>
      <c r="J36" s="245">
        <v>27.6</v>
      </c>
      <c r="K36" s="79"/>
      <c r="L36" s="76"/>
      <c r="M36" s="76"/>
      <c r="N36" s="76"/>
      <c r="O36" s="76"/>
      <c r="P36" s="76"/>
      <c r="Q36" s="76"/>
      <c r="R36" s="76"/>
      <c r="S36" s="76"/>
      <c r="T36" s="76"/>
      <c r="U36" s="76"/>
      <c r="V36" s="76"/>
      <c r="W36" s="76"/>
    </row>
    <row r="37" spans="1:23" x14ac:dyDescent="0.3">
      <c r="A37" s="76"/>
      <c r="B37" s="76"/>
      <c r="C37" s="76"/>
      <c r="D37" s="76"/>
      <c r="E37" s="76"/>
      <c r="F37" s="243" t="s">
        <v>77</v>
      </c>
      <c r="G37" s="245">
        <v>2009</v>
      </c>
      <c r="H37" s="245">
        <v>24.3</v>
      </c>
      <c r="I37" s="245">
        <v>18.899999999999999</v>
      </c>
      <c r="J37" s="245">
        <v>27.6</v>
      </c>
      <c r="K37" s="79"/>
      <c r="L37" s="76"/>
      <c r="M37" s="76"/>
      <c r="N37" s="76"/>
      <c r="O37" s="76"/>
      <c r="P37" s="76"/>
      <c r="Q37" s="76"/>
      <c r="R37" s="76"/>
      <c r="S37" s="76"/>
      <c r="T37" s="76"/>
      <c r="U37" s="76"/>
      <c r="V37" s="76"/>
      <c r="W37" s="76"/>
    </row>
    <row r="38" spans="1:23" x14ac:dyDescent="0.3">
      <c r="A38" s="76"/>
      <c r="B38" s="76"/>
      <c r="C38" s="76"/>
      <c r="D38" s="76"/>
      <c r="E38" s="76"/>
      <c r="F38" s="243" t="s">
        <v>77</v>
      </c>
      <c r="G38" s="245">
        <v>2010</v>
      </c>
      <c r="H38" s="245">
        <v>24.4</v>
      </c>
      <c r="I38" s="246">
        <v>19</v>
      </c>
      <c r="J38" s="245">
        <v>27.7</v>
      </c>
      <c r="K38" s="79"/>
      <c r="L38" s="76"/>
      <c r="M38" s="76"/>
      <c r="N38" s="76"/>
      <c r="O38" s="76"/>
      <c r="P38" s="76"/>
      <c r="Q38" s="76"/>
      <c r="R38" s="76"/>
      <c r="S38" s="76"/>
      <c r="T38" s="76"/>
      <c r="U38" s="76"/>
      <c r="V38" s="76"/>
      <c r="W38" s="76"/>
    </row>
    <row r="39" spans="1:23" x14ac:dyDescent="0.3">
      <c r="A39" s="76"/>
      <c r="B39" s="76"/>
      <c r="C39" s="76"/>
      <c r="D39" s="76"/>
      <c r="E39" s="76"/>
      <c r="F39" s="243" t="s">
        <v>77</v>
      </c>
      <c r="G39" s="245">
        <v>2011</v>
      </c>
      <c r="H39" s="245">
        <v>24.8</v>
      </c>
      <c r="I39" s="246">
        <v>18.899999999999999</v>
      </c>
      <c r="J39" s="245">
        <v>28.3</v>
      </c>
      <c r="K39" s="79"/>
      <c r="L39" s="76"/>
      <c r="M39" s="76"/>
      <c r="N39" s="76"/>
      <c r="O39" s="76"/>
      <c r="P39" s="76"/>
      <c r="Q39" s="76"/>
      <c r="R39" s="76"/>
      <c r="S39" s="76"/>
      <c r="T39" s="76"/>
      <c r="U39" s="76"/>
      <c r="V39" s="76"/>
      <c r="W39" s="76"/>
    </row>
    <row r="40" spans="1:23" x14ac:dyDescent="0.3">
      <c r="A40" s="76"/>
      <c r="B40" s="76"/>
      <c r="C40" s="76"/>
      <c r="D40" s="76"/>
      <c r="E40" s="76"/>
      <c r="F40" s="243" t="s">
        <v>77</v>
      </c>
      <c r="G40" s="245">
        <v>2012</v>
      </c>
      <c r="H40" s="246">
        <v>25</v>
      </c>
      <c r="I40" s="246">
        <v>19</v>
      </c>
      <c r="J40" s="245">
        <v>28.8</v>
      </c>
      <c r="K40" s="79"/>
      <c r="L40" s="76"/>
      <c r="M40" s="76"/>
      <c r="N40" s="76"/>
      <c r="O40" s="76"/>
      <c r="P40" s="76"/>
      <c r="Q40" s="76"/>
      <c r="R40" s="76"/>
      <c r="S40" s="76"/>
      <c r="T40" s="76"/>
      <c r="U40" s="76"/>
      <c r="V40" s="76"/>
      <c r="W40" s="76"/>
    </row>
    <row r="41" spans="1:23" x14ac:dyDescent="0.3">
      <c r="A41" s="76"/>
      <c r="B41" s="76"/>
      <c r="C41" s="76"/>
      <c r="D41" s="76"/>
      <c r="E41" s="76"/>
      <c r="F41" s="243" t="s">
        <v>77</v>
      </c>
      <c r="G41" s="245">
        <v>2013</v>
      </c>
      <c r="H41" s="246">
        <v>25</v>
      </c>
      <c r="I41" s="246">
        <v>19</v>
      </c>
      <c r="J41" s="245">
        <v>28.9</v>
      </c>
      <c r="K41" s="79"/>
      <c r="L41" s="76"/>
      <c r="M41" s="76"/>
      <c r="N41" s="76"/>
      <c r="O41" s="76"/>
      <c r="P41" s="76"/>
      <c r="Q41" s="76"/>
      <c r="R41" s="76"/>
      <c r="S41" s="76"/>
      <c r="T41" s="76"/>
      <c r="U41" s="76"/>
      <c r="V41" s="76"/>
      <c r="W41" s="76"/>
    </row>
    <row r="42" spans="1:23" x14ac:dyDescent="0.3">
      <c r="A42" s="76"/>
      <c r="B42" s="76"/>
      <c r="C42" s="76"/>
      <c r="D42" s="76"/>
      <c r="E42" s="76"/>
      <c r="F42" s="243" t="s">
        <v>77</v>
      </c>
      <c r="G42" s="245">
        <v>2014</v>
      </c>
      <c r="H42" s="246">
        <v>25.1</v>
      </c>
      <c r="I42" s="246">
        <v>18.899999999999999</v>
      </c>
      <c r="J42" s="246">
        <v>29</v>
      </c>
      <c r="K42" s="79"/>
      <c r="L42" s="76"/>
      <c r="M42" s="76"/>
      <c r="N42" s="76"/>
      <c r="O42" s="76"/>
      <c r="P42" s="76"/>
      <c r="Q42" s="76"/>
      <c r="R42" s="76"/>
      <c r="S42" s="76"/>
      <c r="T42" s="76"/>
      <c r="U42" s="76"/>
      <c r="V42" s="76"/>
      <c r="W42" s="76"/>
    </row>
    <row r="43" spans="1:23" x14ac:dyDescent="0.3">
      <c r="A43" s="76"/>
      <c r="B43" s="76"/>
      <c r="C43" s="76"/>
      <c r="D43" s="76"/>
      <c r="E43" s="76"/>
      <c r="F43" s="243" t="s">
        <v>77</v>
      </c>
      <c r="G43" s="245">
        <v>2015</v>
      </c>
      <c r="H43" s="246">
        <v>25.1</v>
      </c>
      <c r="I43" s="246">
        <v>18.899999999999999</v>
      </c>
      <c r="J43" s="246">
        <v>29.2</v>
      </c>
      <c r="K43" s="79"/>
      <c r="L43" s="76"/>
      <c r="M43" s="76"/>
      <c r="N43" s="76"/>
      <c r="O43" s="76"/>
      <c r="P43" s="76"/>
      <c r="Q43" s="76"/>
      <c r="R43" s="76"/>
      <c r="S43" s="76"/>
      <c r="T43" s="76"/>
      <c r="U43" s="76"/>
      <c r="V43" s="76"/>
      <c r="W43" s="76"/>
    </row>
    <row r="44" spans="1:23" x14ac:dyDescent="0.3">
      <c r="A44" s="76"/>
      <c r="B44" s="76"/>
      <c r="C44" s="76"/>
      <c r="D44" s="76"/>
      <c r="E44" s="76"/>
      <c r="F44" s="243" t="s">
        <v>77</v>
      </c>
      <c r="G44" s="245">
        <v>2016</v>
      </c>
      <c r="H44" s="246">
        <v>25.2</v>
      </c>
      <c r="I44" s="246">
        <v>18.899999999999999</v>
      </c>
      <c r="J44" s="246">
        <v>29.3</v>
      </c>
      <c r="K44" s="79"/>
      <c r="L44" s="76"/>
      <c r="M44" s="76"/>
      <c r="N44" s="76"/>
      <c r="O44" s="76"/>
      <c r="P44" s="76"/>
      <c r="Q44" s="76"/>
      <c r="R44" s="76"/>
      <c r="S44" s="76"/>
      <c r="T44" s="76"/>
      <c r="U44" s="76"/>
      <c r="V44" s="76"/>
      <c r="W44" s="76"/>
    </row>
    <row r="45" spans="1:23" x14ac:dyDescent="0.3">
      <c r="A45" s="76"/>
      <c r="B45" s="76"/>
      <c r="C45" s="76"/>
      <c r="D45" s="76"/>
      <c r="E45" s="76"/>
      <c r="F45" s="243" t="s">
        <v>77</v>
      </c>
      <c r="G45" s="245">
        <v>2017</v>
      </c>
      <c r="H45" s="245">
        <v>25.3</v>
      </c>
      <c r="I45" s="245">
        <v>18.5</v>
      </c>
      <c r="J45" s="245">
        <v>29.3</v>
      </c>
      <c r="K45" s="79"/>
      <c r="L45" s="76"/>
      <c r="M45" s="76"/>
      <c r="N45" s="76"/>
      <c r="O45" s="76"/>
      <c r="P45" s="76"/>
      <c r="Q45" s="76"/>
      <c r="R45" s="76"/>
      <c r="S45" s="76"/>
      <c r="T45" s="76"/>
      <c r="U45" s="76"/>
      <c r="V45" s="76"/>
      <c r="W45" s="76"/>
    </row>
    <row r="46" spans="1:23" x14ac:dyDescent="0.3">
      <c r="A46" s="76"/>
      <c r="B46" s="76"/>
      <c r="C46" s="76"/>
      <c r="D46" s="76"/>
      <c r="E46" s="76"/>
      <c r="F46" s="250" t="s">
        <v>77</v>
      </c>
      <c r="G46" s="251">
        <v>2018</v>
      </c>
      <c r="H46" s="251">
        <v>25.4</v>
      </c>
      <c r="I46" s="251">
        <v>18.3</v>
      </c>
      <c r="J46" s="251">
        <v>29.1</v>
      </c>
      <c r="K46" s="79"/>
      <c r="L46" s="76"/>
      <c r="M46" s="76"/>
      <c r="N46" s="76"/>
      <c r="O46" s="76"/>
      <c r="P46" s="76"/>
      <c r="Q46" s="76"/>
      <c r="R46" s="76"/>
      <c r="S46" s="76"/>
      <c r="T46" s="76"/>
      <c r="U46" s="76"/>
      <c r="V46" s="76"/>
      <c r="W46" s="76"/>
    </row>
    <row r="47" spans="1:23" x14ac:dyDescent="0.3">
      <c r="A47" s="76"/>
      <c r="B47" s="76"/>
      <c r="C47" s="76"/>
      <c r="D47" s="76"/>
      <c r="E47" s="76"/>
      <c r="F47" s="83"/>
      <c r="G47" s="79"/>
      <c r="H47" s="79"/>
      <c r="I47" s="79"/>
      <c r="J47" s="79"/>
      <c r="K47" s="79"/>
      <c r="L47" s="76"/>
      <c r="M47" s="76"/>
      <c r="N47" s="76"/>
      <c r="O47" s="76"/>
      <c r="P47" s="76"/>
      <c r="Q47" s="76"/>
      <c r="R47" s="76"/>
      <c r="S47" s="76"/>
      <c r="T47" s="76"/>
      <c r="U47" s="76"/>
      <c r="V47" s="76"/>
      <c r="W47" s="76"/>
    </row>
    <row r="48" spans="1:23" x14ac:dyDescent="0.3">
      <c r="A48" s="76"/>
      <c r="B48" s="76"/>
      <c r="C48" s="76"/>
      <c r="D48" s="76"/>
      <c r="E48" s="76"/>
      <c r="F48" s="83"/>
      <c r="G48" s="79"/>
      <c r="H48" s="79"/>
      <c r="I48" s="79"/>
      <c r="J48" s="79"/>
      <c r="K48" s="79"/>
      <c r="L48" s="76"/>
      <c r="M48" s="76"/>
      <c r="N48" s="76"/>
      <c r="O48" s="76"/>
      <c r="P48" s="76"/>
      <c r="Q48" s="76"/>
      <c r="R48" s="76"/>
      <c r="S48" s="76"/>
      <c r="T48" s="76"/>
      <c r="U48" s="76"/>
      <c r="V48" s="76"/>
      <c r="W48" s="76"/>
    </row>
    <row r="49" spans="1:23" x14ac:dyDescent="0.3">
      <c r="A49" s="76"/>
      <c r="B49" s="76"/>
      <c r="C49" s="76"/>
      <c r="D49" s="76"/>
      <c r="E49" s="76"/>
      <c r="F49" s="83"/>
      <c r="G49" s="79"/>
      <c r="H49" s="79"/>
      <c r="I49" s="79"/>
      <c r="J49" s="79"/>
      <c r="K49" s="79"/>
      <c r="L49" s="76"/>
      <c r="M49" s="76"/>
      <c r="N49" s="76"/>
      <c r="O49" s="76"/>
      <c r="P49" s="76"/>
      <c r="Q49" s="76"/>
      <c r="R49" s="76"/>
      <c r="S49" s="76"/>
      <c r="T49" s="76"/>
      <c r="U49" s="76"/>
      <c r="V49" s="76"/>
      <c r="W49" s="7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A2" sqref="A2"/>
    </sheetView>
  </sheetViews>
  <sheetFormatPr baseColWidth="10" defaultRowHeight="14.4" x14ac:dyDescent="0.3"/>
  <cols>
    <col min="1" max="1" width="11" customWidth="1"/>
    <col min="2" max="2" width="13.44140625" customWidth="1"/>
    <col min="3" max="3" width="12" customWidth="1"/>
    <col min="4" max="4" width="12.109375" customWidth="1"/>
    <col min="5" max="5" width="13" customWidth="1"/>
    <col min="6" max="6" width="4.6640625" customWidth="1"/>
    <col min="7" max="7" width="16.44140625" customWidth="1"/>
    <col min="8" max="8" width="22.5546875" customWidth="1"/>
    <col min="11" max="11" width="4.6640625" customWidth="1"/>
    <col min="12" max="19" width="0" hidden="1" customWidth="1"/>
    <col min="20" max="20" width="8.88671875" bestFit="1" customWidth="1"/>
    <col min="21" max="21" width="3.88671875" customWidth="1"/>
    <col min="22" max="22" width="8.88671875" customWidth="1"/>
    <col min="23" max="23" width="3.88671875" bestFit="1" customWidth="1"/>
    <col min="24" max="24" width="8.88671875" customWidth="1"/>
    <col min="25" max="25" width="3.88671875" bestFit="1" customWidth="1"/>
    <col min="26" max="26" width="8.88671875" customWidth="1"/>
    <col min="27" max="27" width="3.88671875" customWidth="1"/>
    <col min="28" max="28" width="8.88671875" customWidth="1"/>
    <col min="29" max="29" width="3.88671875" customWidth="1"/>
    <col min="30" max="30" width="8.88671875" customWidth="1"/>
    <col min="31" max="31" width="3.88671875" customWidth="1"/>
    <col min="32" max="32" width="8.88671875" customWidth="1"/>
    <col min="33" max="33" width="3.88671875" customWidth="1"/>
    <col min="34" max="34" width="8.88671875" customWidth="1"/>
    <col min="35" max="35" width="3.88671875" customWidth="1"/>
    <col min="36" max="36" width="8.88671875" customWidth="1"/>
    <col min="37" max="37" width="3.88671875" customWidth="1"/>
    <col min="38" max="38" width="8.88671875" customWidth="1"/>
    <col min="39" max="39" width="3.88671875" customWidth="1"/>
  </cols>
  <sheetData>
    <row r="1" spans="1:10" ht="15.6" x14ac:dyDescent="0.3">
      <c r="A1" s="91" t="s">
        <v>272</v>
      </c>
    </row>
    <row r="2" spans="1:10" ht="15" x14ac:dyDescent="0.25">
      <c r="A2" s="87"/>
      <c r="B2" s="87"/>
      <c r="C2" s="87"/>
      <c r="D2" s="87"/>
      <c r="E2" s="87"/>
      <c r="F2" s="88"/>
      <c r="H2" s="204"/>
      <c r="I2" s="86"/>
      <c r="J2" s="86"/>
    </row>
    <row r="3" spans="1:10" ht="15" x14ac:dyDescent="0.25">
      <c r="A3" s="87"/>
      <c r="B3" s="87"/>
      <c r="C3" s="87"/>
      <c r="D3" s="87"/>
      <c r="E3" s="87"/>
      <c r="F3" s="88"/>
      <c r="I3" s="86"/>
      <c r="J3" s="86"/>
    </row>
    <row r="4" spans="1:10" ht="15" x14ac:dyDescent="0.25">
      <c r="A4" s="87"/>
      <c r="B4" s="87"/>
      <c r="C4" s="87"/>
      <c r="D4" s="87"/>
      <c r="E4" s="87"/>
      <c r="F4" s="88"/>
      <c r="I4" s="86"/>
    </row>
    <row r="5" spans="1:10" x14ac:dyDescent="0.3">
      <c r="A5" s="87"/>
      <c r="B5" s="87"/>
      <c r="C5" s="87"/>
      <c r="D5" s="87"/>
      <c r="E5" s="87"/>
      <c r="F5" s="88"/>
      <c r="G5" s="203">
        <v>2017</v>
      </c>
      <c r="H5" s="89" t="s">
        <v>95</v>
      </c>
      <c r="I5" s="86"/>
    </row>
    <row r="6" spans="1:10" ht="15" x14ac:dyDescent="0.25">
      <c r="A6" s="87"/>
      <c r="B6" s="87"/>
      <c r="C6" s="87"/>
      <c r="D6" s="87"/>
      <c r="E6" s="87"/>
      <c r="F6" s="88"/>
      <c r="G6" s="254" t="s">
        <v>84</v>
      </c>
      <c r="H6" s="255">
        <v>9.4187340000000006</v>
      </c>
      <c r="I6" s="86"/>
    </row>
    <row r="7" spans="1:10" ht="15" x14ac:dyDescent="0.25">
      <c r="A7" s="87"/>
      <c r="B7" s="87"/>
      <c r="C7" s="87"/>
      <c r="D7" s="87"/>
      <c r="E7" s="87"/>
      <c r="F7" s="88"/>
      <c r="G7" s="254" t="s">
        <v>83</v>
      </c>
      <c r="H7" s="255">
        <v>10.57985</v>
      </c>
      <c r="I7" s="86"/>
    </row>
    <row r="8" spans="1:10" ht="15" x14ac:dyDescent="0.25">
      <c r="A8" s="87"/>
      <c r="B8" s="87"/>
      <c r="C8" s="87"/>
      <c r="D8" s="87"/>
      <c r="E8" s="87"/>
      <c r="F8" s="88"/>
      <c r="G8" s="254" t="s">
        <v>87</v>
      </c>
      <c r="H8" s="255">
        <v>11.18741</v>
      </c>
      <c r="I8" s="86"/>
    </row>
    <row r="9" spans="1:10" ht="15" x14ac:dyDescent="0.25">
      <c r="A9" s="87"/>
      <c r="B9" s="87"/>
      <c r="C9" s="87"/>
      <c r="D9" s="87"/>
      <c r="E9" s="87"/>
      <c r="F9" s="88"/>
      <c r="G9" s="254" t="s">
        <v>91</v>
      </c>
      <c r="H9" s="255">
        <v>12.447050000000001</v>
      </c>
      <c r="I9" s="86"/>
    </row>
    <row r="10" spans="1:10" ht="15" x14ac:dyDescent="0.25">
      <c r="A10" s="87"/>
      <c r="B10" s="87"/>
      <c r="C10" s="87"/>
      <c r="D10" s="87"/>
      <c r="E10" s="87"/>
      <c r="F10" s="88"/>
      <c r="G10" s="235" t="s">
        <v>94</v>
      </c>
      <c r="H10" s="236">
        <v>13</v>
      </c>
      <c r="I10" s="86"/>
    </row>
    <row r="11" spans="1:10" x14ac:dyDescent="0.3">
      <c r="A11" s="87"/>
      <c r="B11" s="87"/>
      <c r="C11" s="87"/>
      <c r="D11" s="87"/>
      <c r="E11" s="87"/>
      <c r="F11" s="88"/>
      <c r="G11" s="254" t="s">
        <v>85</v>
      </c>
      <c r="H11" s="255">
        <v>12.98429</v>
      </c>
      <c r="I11" s="86"/>
    </row>
    <row r="12" spans="1:10" ht="15" x14ac:dyDescent="0.25">
      <c r="A12" s="87"/>
      <c r="B12" s="87"/>
      <c r="C12" s="87"/>
      <c r="D12" s="87"/>
      <c r="E12" s="87"/>
      <c r="F12" s="88"/>
      <c r="G12" s="254" t="s">
        <v>90</v>
      </c>
      <c r="H12" s="255">
        <v>13.017239999999999</v>
      </c>
      <c r="I12" s="86"/>
    </row>
    <row r="13" spans="1:10" ht="15" x14ac:dyDescent="0.25">
      <c r="A13" s="87"/>
      <c r="B13" s="87"/>
      <c r="C13" s="87"/>
      <c r="D13" s="87"/>
      <c r="E13" s="87"/>
      <c r="F13" s="88"/>
      <c r="G13" s="233" t="s">
        <v>88</v>
      </c>
      <c r="H13" s="234">
        <v>13.263604898472613</v>
      </c>
      <c r="I13" s="86"/>
    </row>
    <row r="14" spans="1:10" x14ac:dyDescent="0.3">
      <c r="A14" s="87"/>
      <c r="B14" s="87"/>
      <c r="C14" s="87"/>
      <c r="D14" s="87"/>
      <c r="E14" s="87"/>
      <c r="F14" s="88"/>
      <c r="G14" s="254" t="s">
        <v>128</v>
      </c>
      <c r="H14" s="255">
        <v>13.5436</v>
      </c>
      <c r="I14" s="86"/>
    </row>
    <row r="15" spans="1:10" ht="15" x14ac:dyDescent="0.25">
      <c r="A15" s="87"/>
      <c r="B15" s="87"/>
      <c r="C15" s="87"/>
      <c r="D15" s="87"/>
      <c r="E15" s="87"/>
      <c r="F15" s="88"/>
      <c r="G15" s="254" t="s">
        <v>86</v>
      </c>
      <c r="H15" s="255">
        <v>13.579789999999999</v>
      </c>
      <c r="I15" s="86"/>
    </row>
    <row r="16" spans="1:10" x14ac:dyDescent="0.3">
      <c r="A16" s="87"/>
      <c r="B16" s="87"/>
      <c r="C16" s="87"/>
      <c r="D16" s="87"/>
      <c r="E16" s="87"/>
      <c r="F16" s="88"/>
      <c r="G16" s="254" t="s">
        <v>89</v>
      </c>
      <c r="H16" s="255">
        <v>15.35028</v>
      </c>
      <c r="I16" s="86"/>
      <c r="J16" s="86"/>
    </row>
    <row r="17" spans="1:10" ht="15" x14ac:dyDescent="0.25">
      <c r="A17" s="87"/>
      <c r="B17" s="87"/>
      <c r="C17" s="87"/>
      <c r="D17" s="87"/>
      <c r="E17" s="87"/>
      <c r="F17" s="88"/>
      <c r="G17" s="254" t="s">
        <v>93</v>
      </c>
      <c r="H17" s="255">
        <v>16.3504</v>
      </c>
      <c r="I17" s="86"/>
      <c r="J17" s="86"/>
    </row>
    <row r="18" spans="1:10" ht="15" x14ac:dyDescent="0.25">
      <c r="A18" s="87"/>
      <c r="B18" s="87"/>
      <c r="C18" s="87"/>
      <c r="D18" s="87"/>
      <c r="E18" s="87"/>
      <c r="F18" s="88"/>
      <c r="G18" s="254" t="s">
        <v>92</v>
      </c>
      <c r="H18" s="255">
        <v>17.037130000000001</v>
      </c>
      <c r="I18" s="86"/>
      <c r="J18" s="86"/>
    </row>
    <row r="19" spans="1:10" ht="15" x14ac:dyDescent="0.25">
      <c r="A19" s="87"/>
      <c r="B19" s="87"/>
      <c r="C19" s="87"/>
      <c r="D19" s="87"/>
      <c r="E19" s="87"/>
      <c r="F19" s="88"/>
      <c r="G19" s="86"/>
      <c r="H19" s="86"/>
      <c r="I19" s="86"/>
      <c r="J19" s="86"/>
    </row>
    <row r="20" spans="1:10" ht="15" x14ac:dyDescent="0.25">
      <c r="A20" s="87"/>
      <c r="B20" s="87"/>
      <c r="C20" s="87"/>
      <c r="D20" s="87"/>
      <c r="E20" s="87"/>
      <c r="F20" s="88"/>
      <c r="G20" s="229" t="s">
        <v>129</v>
      </c>
      <c r="H20" s="230"/>
      <c r="I20" s="86"/>
      <c r="J20" s="86"/>
    </row>
    <row r="21" spans="1:10" x14ac:dyDescent="0.3">
      <c r="A21" s="87"/>
      <c r="B21" s="87"/>
      <c r="C21" s="87"/>
      <c r="D21" s="87"/>
      <c r="E21" s="87"/>
      <c r="F21" s="88"/>
      <c r="G21" s="86"/>
      <c r="H21" s="86"/>
      <c r="I21" s="86"/>
      <c r="J21" s="86"/>
    </row>
    <row r="22" spans="1:10" x14ac:dyDescent="0.3">
      <c r="A22" s="87"/>
      <c r="B22" s="87"/>
      <c r="C22" s="87"/>
      <c r="D22" s="87"/>
      <c r="E22" s="87"/>
      <c r="F22" s="88"/>
      <c r="G22" s="90"/>
      <c r="H22" s="90"/>
      <c r="I22" s="86"/>
      <c r="J22" s="86"/>
    </row>
    <row r="23" spans="1:10" x14ac:dyDescent="0.3">
      <c r="A23" s="87"/>
      <c r="B23" s="87"/>
      <c r="C23" s="87"/>
      <c r="D23" s="87"/>
      <c r="E23" s="87"/>
      <c r="F23" s="88"/>
      <c r="G23" s="265"/>
      <c r="H23" s="265"/>
      <c r="I23" s="86"/>
      <c r="J23" s="86"/>
    </row>
    <row r="24" spans="1:10" x14ac:dyDescent="0.3">
      <c r="G24" s="86"/>
      <c r="H24" s="86"/>
    </row>
  </sheetData>
  <mergeCells count="1">
    <mergeCell ref="G23:H2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workbookViewId="0"/>
  </sheetViews>
  <sheetFormatPr baseColWidth="10" defaultColWidth="11.44140625" defaultRowHeight="14.4" x14ac:dyDescent="0.3"/>
  <cols>
    <col min="1" max="2" width="11.44140625" style="1"/>
    <col min="3" max="4" width="15.6640625" style="1" customWidth="1"/>
    <col min="5" max="6" width="15.6640625" customWidth="1"/>
    <col min="8" max="16384" width="11.44140625" style="1"/>
  </cols>
  <sheetData>
    <row r="1" spans="1:15" ht="21" customHeight="1" x14ac:dyDescent="0.3">
      <c r="A1" s="92" t="s">
        <v>268</v>
      </c>
      <c r="B1" s="93"/>
      <c r="C1" s="93"/>
      <c r="D1" s="93"/>
      <c r="E1" s="93"/>
      <c r="G1" s="94"/>
      <c r="H1" s="95"/>
      <c r="I1" s="95"/>
      <c r="J1" s="95"/>
    </row>
    <row r="2" spans="1:15" ht="20.25" customHeight="1" x14ac:dyDescent="0.25">
      <c r="A2" s="95"/>
      <c r="B2" s="95"/>
      <c r="C2" s="95"/>
      <c r="D2" s="95"/>
      <c r="E2" s="95"/>
      <c r="F2" s="95"/>
      <c r="G2" s="95"/>
      <c r="H2" s="95"/>
      <c r="I2" s="95"/>
      <c r="J2" s="95"/>
    </row>
    <row r="3" spans="1:15" ht="15" x14ac:dyDescent="0.25">
      <c r="A3" s="95"/>
      <c r="B3" s="95"/>
      <c r="C3" s="95"/>
      <c r="D3" s="95"/>
      <c r="E3" s="95"/>
      <c r="F3" s="95"/>
      <c r="G3" s="95"/>
      <c r="H3" s="95"/>
      <c r="I3" s="95"/>
      <c r="K3" s="96"/>
      <c r="L3" s="96"/>
      <c r="M3" s="96"/>
      <c r="N3" s="96"/>
      <c r="O3" s="96"/>
    </row>
    <row r="4" spans="1:15" ht="15" x14ac:dyDescent="0.25">
      <c r="A4" s="95"/>
      <c r="B4" s="95"/>
      <c r="C4" s="95"/>
      <c r="D4" s="95"/>
      <c r="E4" s="95"/>
      <c r="F4" s="95"/>
      <c r="G4" s="95"/>
      <c r="H4" s="95"/>
      <c r="I4" s="95"/>
      <c r="J4" s="95"/>
    </row>
    <row r="5" spans="1:15" ht="15" x14ac:dyDescent="0.25">
      <c r="A5" s="95"/>
      <c r="B5" s="95"/>
      <c r="C5" s="95"/>
      <c r="D5" s="95"/>
      <c r="E5" s="95"/>
      <c r="F5" s="95"/>
      <c r="G5" s="95"/>
      <c r="H5" s="95"/>
      <c r="I5" s="95"/>
      <c r="J5" s="95"/>
    </row>
    <row r="6" spans="1:15" ht="15" x14ac:dyDescent="0.25">
      <c r="A6" s="95"/>
      <c r="B6" s="95"/>
      <c r="C6" s="95"/>
      <c r="D6" s="95"/>
      <c r="E6" s="95"/>
      <c r="F6" s="95"/>
      <c r="G6" s="95"/>
      <c r="H6" s="95"/>
      <c r="I6" s="95"/>
      <c r="J6" s="95"/>
    </row>
    <row r="7" spans="1:15" ht="15" x14ac:dyDescent="0.25">
      <c r="A7" s="95"/>
      <c r="B7" s="95"/>
      <c r="C7" s="95"/>
      <c r="D7" s="95"/>
      <c r="E7" s="95"/>
      <c r="F7" s="95"/>
      <c r="G7" s="95"/>
      <c r="H7" s="95"/>
      <c r="I7" s="95"/>
      <c r="J7" s="95"/>
    </row>
    <row r="8" spans="1:15" ht="15" x14ac:dyDescent="0.25">
      <c r="A8" s="95"/>
      <c r="B8" s="95"/>
      <c r="C8" s="95"/>
      <c r="D8" s="95"/>
      <c r="E8" s="95"/>
      <c r="F8" s="95"/>
      <c r="G8" s="95"/>
      <c r="H8" s="95"/>
      <c r="I8" s="95"/>
      <c r="J8" s="95"/>
    </row>
    <row r="9" spans="1:15" ht="15" x14ac:dyDescent="0.25">
      <c r="A9" s="95"/>
      <c r="B9" s="95"/>
      <c r="C9" s="95"/>
      <c r="D9" s="95"/>
      <c r="E9" s="95"/>
      <c r="F9" s="95"/>
      <c r="G9" s="95"/>
      <c r="H9" s="95"/>
      <c r="I9" s="95"/>
      <c r="J9" s="95"/>
    </row>
    <row r="10" spans="1:15" ht="15" x14ac:dyDescent="0.25">
      <c r="A10" s="95"/>
      <c r="B10" s="95"/>
      <c r="C10" s="95"/>
      <c r="D10" s="95"/>
      <c r="E10" s="95"/>
      <c r="F10" s="95"/>
      <c r="G10" s="95"/>
      <c r="H10" s="95"/>
      <c r="I10" s="95"/>
      <c r="J10" s="95"/>
    </row>
    <row r="11" spans="1:15" ht="15" x14ac:dyDescent="0.25">
      <c r="A11" s="95"/>
      <c r="B11" s="95"/>
      <c r="C11" s="95"/>
      <c r="D11" s="95"/>
      <c r="E11" s="95"/>
      <c r="F11" s="95"/>
      <c r="G11" s="95"/>
      <c r="H11" s="95"/>
      <c r="I11" s="95"/>
      <c r="J11" s="95"/>
    </row>
    <row r="12" spans="1:15" ht="15" x14ac:dyDescent="0.25">
      <c r="A12" s="95"/>
      <c r="B12" s="95"/>
      <c r="C12" s="95"/>
      <c r="D12" s="95"/>
      <c r="E12" s="95"/>
      <c r="F12" s="95"/>
      <c r="G12" s="95"/>
      <c r="H12" s="95"/>
      <c r="I12" s="95"/>
      <c r="J12" s="95"/>
    </row>
    <row r="13" spans="1:15" ht="15" x14ac:dyDescent="0.25">
      <c r="A13" s="95"/>
      <c r="B13" s="97"/>
      <c r="C13" s="95"/>
      <c r="D13" s="95"/>
      <c r="E13" s="95"/>
      <c r="F13" s="95"/>
      <c r="G13" s="95"/>
      <c r="H13" s="95"/>
      <c r="I13" s="95"/>
      <c r="J13" s="95"/>
    </row>
    <row r="14" spans="1:15" ht="15" x14ac:dyDescent="0.25">
      <c r="A14" s="95"/>
      <c r="B14" s="95"/>
      <c r="C14" s="95"/>
      <c r="D14" s="95"/>
      <c r="E14" s="95"/>
      <c r="F14" s="95"/>
      <c r="G14" s="95"/>
      <c r="H14" s="95"/>
      <c r="I14" s="95"/>
      <c r="J14" s="95"/>
    </row>
    <row r="15" spans="1:15" ht="15" x14ac:dyDescent="0.25">
      <c r="A15" s="95"/>
      <c r="B15" s="95"/>
      <c r="C15" s="95"/>
      <c r="D15" s="95"/>
      <c r="E15" s="95"/>
      <c r="F15" s="95"/>
      <c r="G15" s="95"/>
      <c r="H15" s="95"/>
      <c r="I15" s="95"/>
      <c r="J15" s="95"/>
    </row>
    <row r="16" spans="1:15" ht="15" x14ac:dyDescent="0.25">
      <c r="A16" s="95"/>
      <c r="B16" s="95"/>
      <c r="C16" s="95"/>
      <c r="D16" s="95"/>
      <c r="E16" s="95"/>
      <c r="F16" s="95"/>
      <c r="G16" s="95"/>
      <c r="H16" s="95"/>
      <c r="I16" s="95"/>
      <c r="J16" s="95"/>
    </row>
    <row r="17" spans="1:10" ht="15" x14ac:dyDescent="0.25">
      <c r="A17" s="95"/>
      <c r="B17" s="95"/>
      <c r="C17" s="95"/>
      <c r="D17" s="95"/>
      <c r="E17" s="95"/>
      <c r="F17" s="95"/>
      <c r="G17" s="95"/>
      <c r="H17" s="95"/>
      <c r="I17" s="95"/>
      <c r="J17" s="95"/>
    </row>
    <row r="18" spans="1:10" ht="15" x14ac:dyDescent="0.25">
      <c r="A18" s="95"/>
      <c r="B18" s="95"/>
      <c r="C18" s="95"/>
      <c r="D18" s="95"/>
      <c r="E18" s="95"/>
      <c r="F18" s="95"/>
      <c r="G18" s="95"/>
      <c r="H18" s="95"/>
      <c r="I18" s="95"/>
      <c r="J18" s="95"/>
    </row>
    <row r="19" spans="1:10" x14ac:dyDescent="0.3">
      <c r="A19" s="95"/>
      <c r="B19" s="95"/>
      <c r="C19" s="95"/>
      <c r="D19" s="95"/>
      <c r="E19" s="95"/>
      <c r="F19" s="95"/>
      <c r="G19" s="95"/>
      <c r="H19" s="95"/>
      <c r="I19" s="95"/>
      <c r="J19" s="95"/>
    </row>
    <row r="20" spans="1:10" x14ac:dyDescent="0.3">
      <c r="A20" s="95"/>
      <c r="B20" s="95"/>
      <c r="C20" s="95"/>
      <c r="D20" s="95"/>
      <c r="E20" s="95"/>
      <c r="F20" s="95"/>
      <c r="G20" s="95"/>
      <c r="H20" s="95"/>
      <c r="I20" s="95"/>
      <c r="J20" s="95"/>
    </row>
    <row r="21" spans="1:10" ht="15.75" customHeight="1" x14ac:dyDescent="0.3">
      <c r="A21" s="95"/>
      <c r="B21" s="95"/>
      <c r="C21" s="95"/>
      <c r="D21" s="95"/>
      <c r="E21" s="95"/>
      <c r="F21" s="95"/>
      <c r="G21" s="95"/>
      <c r="H21" s="95"/>
      <c r="I21" s="95"/>
      <c r="J21" s="95"/>
    </row>
    <row r="22" spans="1:10" ht="15.75" customHeight="1" x14ac:dyDescent="0.3">
      <c r="A22" s="95"/>
      <c r="B22" s="95"/>
      <c r="C22" s="95"/>
      <c r="D22" s="95"/>
      <c r="E22" s="95"/>
      <c r="F22" s="95"/>
      <c r="G22" s="95"/>
      <c r="H22" s="95"/>
      <c r="I22" s="95"/>
      <c r="J22" s="95"/>
    </row>
    <row r="23" spans="1:10" x14ac:dyDescent="0.3">
      <c r="A23" s="98"/>
      <c r="B23" s="98"/>
      <c r="C23" s="98"/>
      <c r="D23" s="98"/>
      <c r="E23" s="98"/>
      <c r="F23" s="98"/>
      <c r="G23" s="98"/>
      <c r="H23" s="98"/>
      <c r="I23" s="98"/>
      <c r="J23" s="98"/>
    </row>
    <row r="24" spans="1:10" x14ac:dyDescent="0.3">
      <c r="A24" s="98"/>
      <c r="B24" s="98"/>
      <c r="C24" s="98"/>
      <c r="D24" s="98"/>
      <c r="E24" s="98"/>
      <c r="F24" s="98"/>
      <c r="G24" s="98"/>
      <c r="H24" s="98"/>
      <c r="I24" s="98"/>
      <c r="J24" s="98"/>
    </row>
    <row r="25" spans="1:10" x14ac:dyDescent="0.3">
      <c r="A25" s="98"/>
      <c r="B25" s="98"/>
      <c r="C25" s="98"/>
      <c r="D25" s="98"/>
      <c r="E25" s="98"/>
      <c r="F25" s="98"/>
      <c r="G25" s="98"/>
      <c r="H25" s="98"/>
      <c r="I25" s="98"/>
      <c r="J25" s="98"/>
    </row>
    <row r="26" spans="1:10" x14ac:dyDescent="0.3">
      <c r="A26" s="98"/>
      <c r="B26" s="98"/>
      <c r="C26" s="98"/>
      <c r="D26" s="98"/>
      <c r="E26" s="98"/>
      <c r="F26" s="98"/>
      <c r="G26" s="98"/>
      <c r="H26" s="98"/>
      <c r="I26" s="98"/>
      <c r="J26" s="98"/>
    </row>
    <row r="27" spans="1:10" x14ac:dyDescent="0.3">
      <c r="A27" s="98"/>
      <c r="B27" s="98"/>
      <c r="C27" s="98"/>
      <c r="D27" s="98"/>
      <c r="E27" s="98"/>
      <c r="F27" s="98"/>
      <c r="G27" s="98"/>
      <c r="H27" s="98"/>
      <c r="I27" s="99" t="s">
        <v>96</v>
      </c>
      <c r="J27" s="98"/>
    </row>
    <row r="28" spans="1:10" x14ac:dyDescent="0.3">
      <c r="A28" s="100" t="s">
        <v>97</v>
      </c>
      <c r="B28" s="101"/>
      <c r="C28" s="101"/>
      <c r="D28" s="101"/>
      <c r="E28" s="101"/>
      <c r="F28" s="101"/>
      <c r="G28" s="101"/>
      <c r="H28" s="101"/>
      <c r="I28" s="102"/>
      <c r="J28" s="98"/>
    </row>
    <row r="29" spans="1:10" x14ac:dyDescent="0.3">
      <c r="A29" s="100" t="s">
        <v>98</v>
      </c>
      <c r="B29" s="100"/>
      <c r="C29" s="100"/>
      <c r="D29" s="100"/>
      <c r="E29" s="100"/>
      <c r="F29" s="100"/>
      <c r="G29" s="103"/>
      <c r="H29" s="103"/>
      <c r="I29" s="95"/>
      <c r="J29" s="95"/>
    </row>
    <row r="30" spans="1:10" x14ac:dyDescent="0.3">
      <c r="A30" s="100" t="s">
        <v>99</v>
      </c>
      <c r="B30" s="100"/>
      <c r="C30" s="100"/>
      <c r="D30" s="100"/>
      <c r="E30" s="100"/>
      <c r="F30" s="100"/>
      <c r="G30" s="95"/>
      <c r="H30" s="95"/>
      <c r="I30" s="95"/>
      <c r="J30" s="95"/>
    </row>
    <row r="31" spans="1:10" x14ac:dyDescent="0.3">
      <c r="A31" s="95"/>
      <c r="B31" s="104"/>
      <c r="C31" s="95"/>
      <c r="D31" s="95"/>
      <c r="E31" s="95"/>
      <c r="F31" s="95"/>
      <c r="G31" s="105"/>
      <c r="H31" s="95"/>
      <c r="I31" s="95"/>
      <c r="J31" s="95"/>
    </row>
    <row r="32" spans="1:10" x14ac:dyDescent="0.3">
      <c r="A32" s="95"/>
      <c r="B32" s="104"/>
      <c r="C32" s="95"/>
      <c r="D32" s="95"/>
      <c r="E32" s="95"/>
      <c r="F32" s="95"/>
      <c r="G32" s="95"/>
      <c r="H32" s="95"/>
      <c r="I32" s="95"/>
      <c r="J32" s="95"/>
    </row>
    <row r="33" spans="1:10" ht="26.4" x14ac:dyDescent="0.3">
      <c r="A33" s="106"/>
      <c r="B33" s="107"/>
      <c r="C33" s="108" t="s">
        <v>100</v>
      </c>
      <c r="D33" s="109" t="s">
        <v>101</v>
      </c>
      <c r="E33" s="108" t="s">
        <v>102</v>
      </c>
      <c r="F33" s="110" t="s">
        <v>103</v>
      </c>
      <c r="G33" s="95"/>
      <c r="H33" s="95"/>
      <c r="I33" s="95"/>
      <c r="J33" s="95"/>
    </row>
    <row r="34" spans="1:10" x14ac:dyDescent="0.3">
      <c r="A34" s="266" t="s">
        <v>104</v>
      </c>
      <c r="B34" s="111">
        <v>1980</v>
      </c>
      <c r="C34" s="112">
        <v>18.600000000000001</v>
      </c>
      <c r="D34" s="113">
        <v>7.3</v>
      </c>
      <c r="E34" s="112">
        <v>0</v>
      </c>
      <c r="F34" s="112">
        <f>SUM(C34:E34)</f>
        <v>25.900000000000002</v>
      </c>
      <c r="G34" s="95"/>
      <c r="H34" s="95"/>
      <c r="I34" s="95"/>
      <c r="J34" s="95"/>
    </row>
    <row r="35" spans="1:10" x14ac:dyDescent="0.3">
      <c r="A35" s="267"/>
      <c r="B35" s="114">
        <v>1981</v>
      </c>
      <c r="C35" s="115">
        <v>18.7</v>
      </c>
      <c r="D35" s="116">
        <v>7.3</v>
      </c>
      <c r="E35" s="115">
        <v>0</v>
      </c>
      <c r="F35" s="115">
        <f>SUM(C35:E35)</f>
        <v>26</v>
      </c>
      <c r="G35" s="95"/>
      <c r="H35" s="95"/>
      <c r="I35" s="95"/>
      <c r="J35" s="95"/>
    </row>
    <row r="36" spans="1:10" x14ac:dyDescent="0.3">
      <c r="A36" s="267"/>
      <c r="B36" s="114">
        <v>1982</v>
      </c>
      <c r="C36" s="115">
        <v>19.399999999999999</v>
      </c>
      <c r="D36" s="116">
        <v>7.8</v>
      </c>
      <c r="E36" s="115">
        <v>0</v>
      </c>
      <c r="F36" s="115">
        <f>SUM(C36:E36)</f>
        <v>27.2</v>
      </c>
      <c r="G36" s="95"/>
      <c r="H36" s="95"/>
      <c r="I36" s="95"/>
      <c r="J36" s="95"/>
    </row>
    <row r="37" spans="1:10" x14ac:dyDescent="0.3">
      <c r="A37" s="267"/>
      <c r="B37" s="114">
        <v>1983</v>
      </c>
      <c r="C37" s="115">
        <v>19.7</v>
      </c>
      <c r="D37" s="116">
        <v>8.4</v>
      </c>
      <c r="E37" s="115">
        <v>0</v>
      </c>
      <c r="F37" s="115">
        <f>SUM(C37:E37)</f>
        <v>28.1</v>
      </c>
      <c r="G37" s="95"/>
      <c r="H37" s="95"/>
      <c r="I37" s="95"/>
      <c r="J37" s="95"/>
    </row>
    <row r="38" spans="1:10" x14ac:dyDescent="0.3">
      <c r="A38" s="267"/>
      <c r="B38" s="114">
        <v>1984</v>
      </c>
      <c r="C38" s="115">
        <v>19.5</v>
      </c>
      <c r="D38" s="116">
        <v>9.1</v>
      </c>
      <c r="E38" s="115">
        <v>0</v>
      </c>
      <c r="F38" s="115">
        <f>SUM(C38:E38)</f>
        <v>28.6</v>
      </c>
      <c r="G38" s="95"/>
      <c r="H38" s="95"/>
      <c r="I38" s="95"/>
      <c r="J38" s="95"/>
    </row>
    <row r="39" spans="1:10" x14ac:dyDescent="0.3">
      <c r="A39" s="267"/>
      <c r="B39" s="114">
        <v>1985</v>
      </c>
      <c r="C39" s="115">
        <v>19.8</v>
      </c>
      <c r="D39" s="116">
        <v>9.6</v>
      </c>
      <c r="E39" s="115">
        <v>0</v>
      </c>
      <c r="F39" s="115">
        <v>29.4</v>
      </c>
      <c r="G39" s="117"/>
      <c r="H39" s="95"/>
      <c r="I39" s="95"/>
      <c r="J39" s="95"/>
    </row>
    <row r="40" spans="1:10" x14ac:dyDescent="0.3">
      <c r="A40" s="267"/>
      <c r="B40" s="114">
        <v>1986</v>
      </c>
      <c r="C40" s="115">
        <v>21.1</v>
      </c>
      <c r="D40" s="116">
        <v>10.1</v>
      </c>
      <c r="E40" s="115">
        <v>0</v>
      </c>
      <c r="F40" s="115">
        <v>31.2</v>
      </c>
      <c r="G40" s="117"/>
      <c r="H40" s="95"/>
      <c r="I40" s="95"/>
      <c r="J40" s="95"/>
    </row>
    <row r="41" spans="1:10" x14ac:dyDescent="0.3">
      <c r="A41" s="267"/>
      <c r="B41" s="114">
        <v>1987</v>
      </c>
      <c r="C41" s="115">
        <v>21.7</v>
      </c>
      <c r="D41" s="116">
        <v>10.8</v>
      </c>
      <c r="E41" s="115">
        <v>0.1</v>
      </c>
      <c r="F41" s="115">
        <v>32.6</v>
      </c>
      <c r="G41" s="117"/>
      <c r="H41" s="95"/>
      <c r="I41" s="95"/>
      <c r="J41" s="95"/>
    </row>
    <row r="42" spans="1:10" x14ac:dyDescent="0.3">
      <c r="A42" s="267"/>
      <c r="B42" s="114">
        <v>1988</v>
      </c>
      <c r="C42" s="115">
        <v>24</v>
      </c>
      <c r="D42" s="116">
        <v>11.5</v>
      </c>
      <c r="E42" s="115">
        <v>0.8</v>
      </c>
      <c r="F42" s="115">
        <v>36.299999999999997</v>
      </c>
      <c r="G42" s="117"/>
      <c r="H42" s="95"/>
      <c r="I42" s="95"/>
      <c r="J42" s="95"/>
    </row>
    <row r="43" spans="1:10" x14ac:dyDescent="0.3">
      <c r="A43" s="267"/>
      <c r="B43" s="114">
        <v>1989</v>
      </c>
      <c r="C43" s="115">
        <v>25.8</v>
      </c>
      <c r="D43" s="116">
        <v>12.3</v>
      </c>
      <c r="E43" s="115">
        <v>1.7</v>
      </c>
      <c r="F43" s="115">
        <v>39.799999999999997</v>
      </c>
      <c r="G43" s="117"/>
      <c r="H43" s="98"/>
      <c r="I43" s="98"/>
      <c r="J43" s="98"/>
    </row>
    <row r="44" spans="1:10" x14ac:dyDescent="0.3">
      <c r="A44" s="267"/>
      <c r="B44" s="114">
        <v>1990</v>
      </c>
      <c r="C44" s="115">
        <v>27.9</v>
      </c>
      <c r="D44" s="116">
        <v>12.8</v>
      </c>
      <c r="E44" s="115">
        <v>2.8</v>
      </c>
      <c r="F44" s="115">
        <v>43.5</v>
      </c>
      <c r="G44" s="117"/>
      <c r="H44" s="98"/>
      <c r="I44" s="98"/>
      <c r="J44" s="98"/>
    </row>
    <row r="45" spans="1:10" x14ac:dyDescent="0.3">
      <c r="A45" s="267"/>
      <c r="B45" s="114">
        <v>1991</v>
      </c>
      <c r="C45" s="115">
        <v>30.6</v>
      </c>
      <c r="D45" s="116">
        <v>13</v>
      </c>
      <c r="E45" s="115">
        <v>3.9</v>
      </c>
      <c r="F45" s="115">
        <v>47.5</v>
      </c>
      <c r="G45" s="117"/>
      <c r="H45" s="98"/>
      <c r="I45" s="98"/>
      <c r="J45" s="98"/>
    </row>
    <row r="46" spans="1:10" x14ac:dyDescent="0.3">
      <c r="A46" s="267"/>
      <c r="B46" s="114">
        <v>1992</v>
      </c>
      <c r="C46" s="115">
        <v>32.4</v>
      </c>
      <c r="D46" s="116">
        <v>13.6</v>
      </c>
      <c r="E46" s="115">
        <v>5.0999999999999996</v>
      </c>
      <c r="F46" s="115">
        <v>51.1</v>
      </c>
      <c r="G46" s="117"/>
      <c r="H46" s="98"/>
      <c r="I46" s="98"/>
      <c r="J46" s="98"/>
    </row>
    <row r="47" spans="1:10" x14ac:dyDescent="0.3">
      <c r="A47" s="267"/>
      <c r="B47" s="114">
        <v>1993</v>
      </c>
      <c r="C47" s="115">
        <v>34.9</v>
      </c>
      <c r="D47" s="116">
        <v>13.9</v>
      </c>
      <c r="E47" s="115">
        <v>5.9</v>
      </c>
      <c r="F47" s="115">
        <v>54.7</v>
      </c>
      <c r="G47" s="117"/>
      <c r="H47" s="98"/>
      <c r="I47" s="98"/>
      <c r="J47" s="98"/>
    </row>
    <row r="48" spans="1:10" x14ac:dyDescent="0.3">
      <c r="A48" s="267"/>
      <c r="B48" s="114">
        <v>1994</v>
      </c>
      <c r="C48" s="115">
        <v>36</v>
      </c>
      <c r="D48" s="116">
        <v>15.9</v>
      </c>
      <c r="E48" s="115">
        <v>7</v>
      </c>
      <c r="F48" s="115">
        <v>58.9</v>
      </c>
      <c r="G48" s="117"/>
      <c r="H48" s="98"/>
      <c r="I48" s="98"/>
      <c r="J48" s="98"/>
    </row>
    <row r="49" spans="1:10" x14ac:dyDescent="0.3">
      <c r="A49" s="267"/>
      <c r="B49" s="114">
        <v>1995</v>
      </c>
      <c r="C49" s="118">
        <v>37.200000000000003</v>
      </c>
      <c r="D49" s="119">
        <v>17.600000000000001</v>
      </c>
      <c r="E49" s="118">
        <v>7.9</v>
      </c>
      <c r="F49" s="115">
        <v>62.7</v>
      </c>
      <c r="G49" s="120"/>
      <c r="H49" s="98"/>
      <c r="I49" s="98"/>
      <c r="J49" s="98"/>
    </row>
    <row r="50" spans="1:10" x14ac:dyDescent="0.3">
      <c r="A50" s="267"/>
      <c r="B50" s="114">
        <v>1996</v>
      </c>
      <c r="C50" s="115">
        <v>34.4</v>
      </c>
      <c r="D50" s="116">
        <v>17.5</v>
      </c>
      <c r="E50" s="115">
        <v>9.4</v>
      </c>
      <c r="F50" s="115">
        <v>61.3</v>
      </c>
      <c r="G50" s="117"/>
      <c r="H50" s="121"/>
      <c r="I50" s="121"/>
      <c r="J50" s="95"/>
    </row>
    <row r="51" spans="1:10" x14ac:dyDescent="0.3">
      <c r="A51" s="267"/>
      <c r="B51" s="114">
        <v>1997</v>
      </c>
      <c r="C51" s="115">
        <v>34.1</v>
      </c>
      <c r="D51" s="116">
        <v>17.5</v>
      </c>
      <c r="E51" s="115">
        <v>9.9</v>
      </c>
      <c r="F51" s="115">
        <v>61.5</v>
      </c>
      <c r="G51" s="117"/>
      <c r="H51" s="95"/>
      <c r="I51" s="95"/>
      <c r="J51" s="95"/>
    </row>
    <row r="52" spans="1:10" x14ac:dyDescent="0.3">
      <c r="A52" s="267"/>
      <c r="B52" s="114">
        <v>1998</v>
      </c>
      <c r="C52" s="115">
        <v>33.799999999999997</v>
      </c>
      <c r="D52" s="116">
        <v>18.3</v>
      </c>
      <c r="E52" s="115">
        <v>10.5</v>
      </c>
      <c r="F52" s="115">
        <v>62.6</v>
      </c>
      <c r="G52" s="117"/>
      <c r="H52" s="95"/>
      <c r="I52" s="95"/>
      <c r="J52" s="95"/>
    </row>
    <row r="53" spans="1:10" x14ac:dyDescent="0.3">
      <c r="A53" s="267"/>
      <c r="B53" s="114">
        <v>1999</v>
      </c>
      <c r="C53" s="115">
        <v>32.200000000000003</v>
      </c>
      <c r="D53" s="116">
        <v>18.3</v>
      </c>
      <c r="E53" s="115">
        <v>11.1</v>
      </c>
      <c r="F53" s="115">
        <v>61.6</v>
      </c>
      <c r="G53" s="117"/>
      <c r="H53" s="95"/>
      <c r="I53" s="95"/>
      <c r="J53" s="95"/>
    </row>
    <row r="54" spans="1:10" x14ac:dyDescent="0.3">
      <c r="A54" s="268"/>
      <c r="B54" s="114">
        <v>2000</v>
      </c>
      <c r="C54" s="115">
        <v>32.9</v>
      </c>
      <c r="D54" s="116">
        <v>18.5</v>
      </c>
      <c r="E54" s="115">
        <v>11.4</v>
      </c>
      <c r="F54" s="115">
        <v>62.8</v>
      </c>
      <c r="G54" s="117"/>
      <c r="H54" s="95"/>
      <c r="I54" s="95"/>
      <c r="J54" s="95"/>
    </row>
    <row r="55" spans="1:10" ht="12.75" customHeight="1" x14ac:dyDescent="0.3">
      <c r="A55" s="266" t="s">
        <v>105</v>
      </c>
      <c r="B55" s="114">
        <v>2001</v>
      </c>
      <c r="C55" s="115">
        <v>32.5</v>
      </c>
      <c r="D55" s="116">
        <v>18.2</v>
      </c>
      <c r="E55" s="115">
        <v>11.2</v>
      </c>
      <c r="F55" s="115">
        <v>61.9</v>
      </c>
      <c r="G55" s="117"/>
      <c r="H55" s="95"/>
      <c r="I55" s="95"/>
      <c r="J55" s="95"/>
    </row>
    <row r="56" spans="1:10" x14ac:dyDescent="0.3">
      <c r="A56" s="267"/>
      <c r="B56" s="114">
        <v>2002</v>
      </c>
      <c r="C56" s="115">
        <v>32.4</v>
      </c>
      <c r="D56" s="116">
        <v>17.7</v>
      </c>
      <c r="E56" s="115">
        <v>11.5</v>
      </c>
      <c r="F56" s="115">
        <v>61.6</v>
      </c>
      <c r="G56" s="117"/>
      <c r="H56" s="95"/>
      <c r="I56" s="95"/>
      <c r="J56" s="95"/>
    </row>
    <row r="57" spans="1:10" x14ac:dyDescent="0.3">
      <c r="A57" s="267"/>
      <c r="B57" s="114">
        <v>2003</v>
      </c>
      <c r="C57" s="115">
        <v>33.1</v>
      </c>
      <c r="D57" s="116">
        <v>17.8</v>
      </c>
      <c r="E57" s="115">
        <v>11.4</v>
      </c>
      <c r="F57" s="115">
        <v>62.3</v>
      </c>
      <c r="G57" s="117"/>
      <c r="H57" s="95"/>
      <c r="I57" s="95"/>
      <c r="J57" s="95"/>
    </row>
    <row r="58" spans="1:10" x14ac:dyDescent="0.3">
      <c r="A58" s="267"/>
      <c r="B58" s="114">
        <v>2004</v>
      </c>
      <c r="C58" s="115">
        <v>31.6</v>
      </c>
      <c r="D58" s="116">
        <v>17.5</v>
      </c>
      <c r="E58" s="115">
        <v>11.7</v>
      </c>
      <c r="F58" s="115">
        <v>60.8</v>
      </c>
      <c r="G58" s="104"/>
      <c r="H58" s="95"/>
      <c r="I58" s="95"/>
      <c r="J58" s="95"/>
    </row>
    <row r="59" spans="1:10" x14ac:dyDescent="0.3">
      <c r="A59" s="267"/>
      <c r="B59" s="114">
        <v>2005</v>
      </c>
      <c r="C59" s="115">
        <v>32.799999999999997</v>
      </c>
      <c r="D59" s="116">
        <v>17</v>
      </c>
      <c r="E59" s="115">
        <v>11.4</v>
      </c>
      <c r="F59" s="115">
        <v>61.2</v>
      </c>
      <c r="G59" s="104"/>
      <c r="H59" s="95"/>
      <c r="I59" s="95"/>
      <c r="J59" s="95"/>
    </row>
    <row r="60" spans="1:10" x14ac:dyDescent="0.3">
      <c r="A60" s="267"/>
      <c r="B60" s="114">
        <v>2006</v>
      </c>
      <c r="C60" s="115">
        <v>33.700000000000003</v>
      </c>
      <c r="D60" s="116">
        <v>16.8</v>
      </c>
      <c r="E60" s="115">
        <v>12.1</v>
      </c>
      <c r="F60" s="115">
        <v>62.6</v>
      </c>
      <c r="G60" s="104"/>
      <c r="H60" s="95"/>
      <c r="I60" s="95"/>
      <c r="J60" s="95"/>
    </row>
    <row r="61" spans="1:10" x14ac:dyDescent="0.3">
      <c r="A61" s="267"/>
      <c r="B61" s="114">
        <v>2007</v>
      </c>
      <c r="C61" s="115">
        <v>33.700000000000003</v>
      </c>
      <c r="D61" s="116">
        <v>16.399999999999999</v>
      </c>
      <c r="E61" s="115">
        <v>12.6</v>
      </c>
      <c r="F61" s="115">
        <v>62.7</v>
      </c>
      <c r="G61" s="104"/>
      <c r="H61" s="95"/>
      <c r="I61" s="95"/>
      <c r="J61" s="95"/>
    </row>
    <row r="62" spans="1:10" x14ac:dyDescent="0.3">
      <c r="A62" s="267"/>
      <c r="B62" s="114">
        <v>2008</v>
      </c>
      <c r="C62" s="115">
        <v>33.6</v>
      </c>
      <c r="D62" s="116">
        <v>16.3</v>
      </c>
      <c r="E62" s="115">
        <v>12.4</v>
      </c>
      <c r="F62" s="115">
        <v>62.3</v>
      </c>
      <c r="G62" s="104"/>
      <c r="H62" s="95"/>
      <c r="I62" s="95"/>
      <c r="J62" s="95"/>
    </row>
    <row r="63" spans="1:10" x14ac:dyDescent="0.3">
      <c r="A63" s="267"/>
      <c r="B63" s="122">
        <v>2009</v>
      </c>
      <c r="C63" s="115">
        <v>34.799999999999997</v>
      </c>
      <c r="D63" s="116">
        <v>15.9</v>
      </c>
      <c r="E63" s="115">
        <v>14.6</v>
      </c>
      <c r="F63" s="115">
        <v>65.2</v>
      </c>
      <c r="G63" s="104"/>
      <c r="H63" s="95"/>
      <c r="I63" s="95"/>
      <c r="J63" s="95"/>
    </row>
    <row r="64" spans="1:10" x14ac:dyDescent="0.3">
      <c r="A64" s="267"/>
      <c r="B64" s="122">
        <v>2010</v>
      </c>
      <c r="C64" s="115">
        <v>34.299999999999997</v>
      </c>
      <c r="D64" s="116">
        <v>16.3</v>
      </c>
      <c r="E64" s="115">
        <v>14.4</v>
      </c>
      <c r="F64" s="115">
        <v>65</v>
      </c>
      <c r="G64" s="104"/>
      <c r="H64" s="95"/>
      <c r="I64" s="95"/>
      <c r="J64" s="95"/>
    </row>
    <row r="65" spans="1:10" x14ac:dyDescent="0.3">
      <c r="A65" s="267"/>
      <c r="B65" s="122">
        <v>2011</v>
      </c>
      <c r="C65" s="115">
        <v>35.9</v>
      </c>
      <c r="D65" s="116">
        <v>16.100000000000001</v>
      </c>
      <c r="E65" s="115">
        <v>19.100000000000001</v>
      </c>
      <c r="F65" s="115">
        <v>71.2</v>
      </c>
      <c r="G65" s="104"/>
      <c r="H65" s="95"/>
      <c r="I65" s="95"/>
      <c r="J65" s="95"/>
    </row>
    <row r="66" spans="1:10" x14ac:dyDescent="0.3">
      <c r="A66" s="267"/>
      <c r="B66" s="122">
        <v>2012</v>
      </c>
      <c r="C66" s="115">
        <v>37.9</v>
      </c>
      <c r="D66" s="116">
        <v>16.100000000000001</v>
      </c>
      <c r="E66" s="115">
        <v>24.4</v>
      </c>
      <c r="F66" s="115">
        <v>78.3</v>
      </c>
      <c r="G66" s="104"/>
      <c r="H66" s="95"/>
      <c r="I66" s="95"/>
      <c r="J66" s="95"/>
    </row>
    <row r="67" spans="1:10" x14ac:dyDescent="0.3">
      <c r="A67" s="267"/>
      <c r="B67" s="122">
        <v>2013</v>
      </c>
      <c r="C67" s="115">
        <v>38.6</v>
      </c>
      <c r="D67" s="116">
        <v>15.9</v>
      </c>
      <c r="E67" s="115">
        <v>20.399999999999999</v>
      </c>
      <c r="F67" s="115">
        <v>74.900000000000006</v>
      </c>
      <c r="G67" s="104"/>
      <c r="H67" s="95"/>
      <c r="I67" s="95"/>
      <c r="J67" s="95"/>
    </row>
    <row r="68" spans="1:10" x14ac:dyDescent="0.3">
      <c r="A68" s="267"/>
      <c r="B68" s="122">
        <v>2014</v>
      </c>
      <c r="C68" s="115">
        <v>38.200000000000003</v>
      </c>
      <c r="D68" s="116">
        <v>16.2</v>
      </c>
      <c r="E68" s="115">
        <v>24.2</v>
      </c>
      <c r="F68" s="115">
        <v>78.599999999999994</v>
      </c>
      <c r="G68" s="104"/>
      <c r="H68" s="95"/>
      <c r="I68" s="95"/>
      <c r="J68" s="95"/>
    </row>
    <row r="69" spans="1:10" x14ac:dyDescent="0.3">
      <c r="A69" s="267"/>
      <c r="B69" s="122">
        <v>2015</v>
      </c>
      <c r="C69" s="115">
        <v>39.799999999999997</v>
      </c>
      <c r="D69" s="116">
        <v>15.7</v>
      </c>
      <c r="E69" s="115">
        <v>22.3</v>
      </c>
      <c r="F69" s="115">
        <v>77.7</v>
      </c>
      <c r="G69" s="104"/>
      <c r="H69" s="95"/>
      <c r="I69" s="95"/>
      <c r="J69" s="95"/>
    </row>
    <row r="70" spans="1:10" x14ac:dyDescent="0.3">
      <c r="A70" s="267"/>
      <c r="B70" s="122">
        <v>2016</v>
      </c>
      <c r="C70" s="115">
        <v>40.4</v>
      </c>
      <c r="D70" s="116">
        <v>15.7</v>
      </c>
      <c r="E70" s="115">
        <v>22.6</v>
      </c>
      <c r="F70" s="115">
        <v>78.7</v>
      </c>
      <c r="G70" s="104"/>
      <c r="H70" s="95"/>
      <c r="I70" s="95"/>
      <c r="J70" s="95"/>
    </row>
    <row r="71" spans="1:10" x14ac:dyDescent="0.3">
      <c r="A71" s="267"/>
      <c r="B71" s="122" t="s">
        <v>106</v>
      </c>
      <c r="C71" s="115">
        <v>41.3</v>
      </c>
      <c r="D71" s="116">
        <v>15.8</v>
      </c>
      <c r="E71" s="115">
        <v>22.1</v>
      </c>
      <c r="F71" s="115">
        <v>79.099999999999994</v>
      </c>
      <c r="G71" s="104"/>
      <c r="H71" s="95"/>
      <c r="I71" s="95"/>
      <c r="J71" s="95"/>
    </row>
    <row r="72" spans="1:10" x14ac:dyDescent="0.3">
      <c r="A72" s="267"/>
      <c r="B72" s="122" t="s">
        <v>9</v>
      </c>
      <c r="C72" s="115">
        <v>42.5</v>
      </c>
      <c r="D72" s="116">
        <v>16.5</v>
      </c>
      <c r="E72" s="115">
        <v>21.7</v>
      </c>
      <c r="F72" s="115">
        <v>80.7</v>
      </c>
      <c r="G72" s="104"/>
      <c r="H72" s="95"/>
      <c r="I72" s="95"/>
      <c r="J72" s="95"/>
    </row>
    <row r="73" spans="1:10" x14ac:dyDescent="0.3">
      <c r="A73" s="268"/>
      <c r="B73" s="123" t="s">
        <v>107</v>
      </c>
      <c r="C73" s="124">
        <v>42.52</v>
      </c>
      <c r="D73" s="125">
        <v>16.41</v>
      </c>
      <c r="E73" s="124">
        <v>20.81</v>
      </c>
      <c r="F73" s="124">
        <v>79.73</v>
      </c>
      <c r="G73" s="104"/>
      <c r="H73" s="104"/>
      <c r="I73" s="104"/>
    </row>
    <row r="74" spans="1:10" x14ac:dyDescent="0.3">
      <c r="A74" s="126"/>
      <c r="B74" s="127"/>
      <c r="C74" s="116"/>
      <c r="D74" s="116"/>
      <c r="E74" s="116"/>
      <c r="F74" s="116"/>
      <c r="G74" s="104"/>
      <c r="H74" s="104"/>
      <c r="I74" s="104"/>
    </row>
    <row r="75" spans="1:10" ht="61.5" customHeight="1" x14ac:dyDescent="0.3">
      <c r="A75" s="128"/>
      <c r="B75" s="269" t="s">
        <v>108</v>
      </c>
      <c r="C75" s="269"/>
      <c r="D75" s="269"/>
      <c r="E75" s="269"/>
      <c r="F75" s="269"/>
      <c r="G75" s="95"/>
      <c r="H75" s="95"/>
      <c r="I75" s="95"/>
    </row>
    <row r="76" spans="1:10" ht="15" customHeight="1" x14ac:dyDescent="0.3">
      <c r="A76" s="105"/>
      <c r="B76" s="100" t="s">
        <v>99</v>
      </c>
      <c r="C76" s="105"/>
      <c r="D76" s="105"/>
      <c r="E76" s="105"/>
      <c r="F76" s="105"/>
      <c r="G76" s="95"/>
      <c r="H76" s="95"/>
      <c r="I76" s="95"/>
    </row>
  </sheetData>
  <mergeCells count="3">
    <mergeCell ref="A34:A54"/>
    <mergeCell ref="A55:A73"/>
    <mergeCell ref="B75:F7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Feuil1</vt:lpstr>
      <vt:lpstr>NI_EE2019_carte1</vt:lpstr>
      <vt:lpstr>NI_EE2019_graphique2</vt:lpstr>
      <vt:lpstr>NI_EE2019_graphique3</vt:lpstr>
      <vt:lpstr>NI_EE2019_graphique4</vt:lpstr>
      <vt:lpstr>NI_EE2019_graphique5</vt:lpstr>
      <vt:lpstr>NI_EE2019_graphique6</vt:lpstr>
      <vt:lpstr>NI_EE2019_graphique7</vt:lpstr>
      <vt:lpstr>NI_EE2019_graphique8</vt:lpstr>
      <vt:lpstr>NI_EE2019_carte9</vt:lpstr>
      <vt:lpstr>NI_EE2019_carte10</vt:lpstr>
      <vt:lpstr>NI_EE2019_graphique11</vt:lpstr>
    </vt:vector>
  </TitlesOfParts>
  <Company>MENJ-DEPP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Présentation générale de notre système éducatif : L’état de l’École</dc:title>
  <dc:creator>MENJ-DEPP - Ministère de l'éducation nationale et de la Jeunesse;Direction de l'évaluation;de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dcterms:created xsi:type="dcterms:W3CDTF">2019-09-27T13:50:56Z</dcterms:created>
  <dcterms:modified xsi:type="dcterms:W3CDTF">2019-11-07T14:28:09Z</dcterms:modified>
</cp:coreProperties>
</file>