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tr-depp-dve\02_PUBLICATIONS\ni-2023\xx- PISA maths\04- Web\"/>
    </mc:Choice>
  </mc:AlternateContent>
  <bookViews>
    <workbookView xWindow="0" yWindow="0" windowWidth="13125" windowHeight="6105" tabRatio="999"/>
  </bookViews>
  <sheets>
    <sheet name="Figure 1" sheetId="2" r:id="rId1"/>
    <sheet name="Figure 1.1 Web" sheetId="15" r:id="rId2"/>
    <sheet name="Figure 1.2 Web" sheetId="22" r:id="rId3"/>
    <sheet name="Figure 2" sheetId="6" r:id="rId4"/>
    <sheet name="Figure 2.1 Web" sheetId="3" r:id="rId5"/>
    <sheet name="Figure 2.2 Web" sheetId="9" r:id="rId6"/>
    <sheet name="Figure 2.3 Web" sheetId="24" r:id="rId7"/>
    <sheet name="Figure 2.4 Web" sheetId="27" r:id="rId8"/>
    <sheet name="Figure 3" sheetId="11" r:id="rId9"/>
    <sheet name="Figure 3.2 Web" sheetId="29" r:id="rId10"/>
    <sheet name="Figure 4" sheetId="4" r:id="rId11"/>
    <sheet name="Figure 4.2 Web" sheetId="16" r:id="rId12"/>
    <sheet name="Figure 5 Web" sheetId="8" r:id="rId13"/>
    <sheet name="Figure 6 Web" sheetId="7" r:id="rId14"/>
    <sheet name="Figure 7 Web" sheetId="18" r:id="rId15"/>
    <sheet name="Figure 8 Web" sheetId="25" r:id="rId16"/>
    <sheet name="Figure 9 Web" sheetId="26" r:id="rId17"/>
    <sheet name="Figure 10 Web" sheetId="30" r:id="rId18"/>
    <sheet name="Figure 11 Web" sheetId="31" r:id="rId19"/>
    <sheet name="Figure 12 Web" sheetId="32" r:id="rId20"/>
    <sheet name="Figure 13 Web" sheetId="37" r:id="rId21"/>
    <sheet name="Figure 14 Web" sheetId="33" r:id="rId22"/>
    <sheet name="Figure 15 Web" sheetId="36" r:id="rId23"/>
    <sheet name="Méthodologie" sheetId="2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hidden="1">#REF!</definedName>
    <definedName name="__123Graph_A" hidden="1">#REF!</definedName>
    <definedName name="__123Graph_ABERLGRAP" hidden="1">'[5]Time series'!#REF!</definedName>
    <definedName name="__123Graph_ACATCH1" hidden="1">'[5]Time series'!#REF!</definedName>
    <definedName name="__123Graph_ACONVERG1" hidden="1">'[5]Time series'!#REF!</definedName>
    <definedName name="__123Graph_AECTOT" hidden="1">#REF!</definedName>
    <definedName name="__123Graph_AGRAPH2" hidden="1">'[5]Time series'!#REF!</definedName>
    <definedName name="__123Graph_AGRAPH41" hidden="1">'[5]Time series'!#REF!</definedName>
    <definedName name="__123Graph_AGRAPH42" hidden="1">'[5]Time series'!#REF!</definedName>
    <definedName name="__123Graph_AGRAPH44" hidden="1">'[5]Time series'!#REF!</definedName>
    <definedName name="__123Graph_APERIB" hidden="1">'[5]Time series'!#REF!</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UTRECHT" hidden="1">'[5]Time series'!#REF!</definedName>
    <definedName name="__123Graph_B" hidden="1">#REF!</definedName>
    <definedName name="__123Graph_BBERLGRAP" hidden="1">'[5]Time series'!#REF!</definedName>
    <definedName name="__123Graph_BCATCH1" hidden="1">'[5]Time series'!#REF!</definedName>
    <definedName name="__123Graph_BCONVERG1" hidden="1">'[5]Time series'!#REF!</definedName>
    <definedName name="__123Graph_BECTOT" hidden="1">#REF!</definedName>
    <definedName name="__123Graph_BGRAPH2" hidden="1">'[5]Time series'!#REF!</definedName>
    <definedName name="__123Graph_BGRAPH41" hidden="1">'[5]Time series'!#REF!</definedName>
    <definedName name="__123Graph_BPERIB" hidden="1">'[5]Time series'!#REF!</definedName>
    <definedName name="__123Graph_BPRODABSC" hidden="1">'[5]Time series'!#REF!</definedName>
    <definedName name="__123Graph_BPRODABSD" hidden="1">'[5]Time series'!#REF!</definedName>
    <definedName name="__123Graph_C" hidden="1">#REF!</definedName>
    <definedName name="__123Graph_CBERLGRAP" hidden="1">'[5]Time series'!#REF!</definedName>
    <definedName name="__123Graph_CCATCH1" hidden="1">'[5]Time series'!#REF!</definedName>
    <definedName name="__123Graph_CCONVERG1" hidden="1">#REF!</definedName>
    <definedName name="__123Graph_CECTOT" hidden="1">#REF!</definedName>
    <definedName name="__123Graph_CGRAPH41" hidden="1">'[5]Time series'!#REF!</definedName>
    <definedName name="__123Graph_CGRAPH44" hidden="1">'[5]Time series'!#REF!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UTRECHT" hidden="1">'[5]Time series'!#REF!</definedName>
    <definedName name="__123Graph_D" hidden="1">#REF!</definedName>
    <definedName name="__123Graph_DBERLGRAP" hidden="1">'[5]Time series'!#REF!</definedName>
    <definedName name="__123Graph_DCATCH1" hidden="1">'[5]Time series'!#REF!</definedName>
    <definedName name="__123Graph_DCONVERG1" hidden="1">'[5]Time series'!#REF!</definedName>
    <definedName name="__123Graph_DECTOT" hidden="1">#REF!</definedName>
    <definedName name="__123Graph_DGRAPH41" hidden="1">'[5]Time series'!#REF!</definedName>
    <definedName name="__123Graph_DPERIA" hidden="1">'[5]Time series'!#REF!</definedName>
    <definedName name="__123Graph_DPERIB" hidden="1">'[5]Time series'!#REF!</definedName>
    <definedName name="__123Graph_DPRODABSC" hidden="1">'[5]Time series'!#REF!</definedName>
    <definedName name="__123Graph_DUTRECHT" hidden="1">'[5]Time series'!#REF!</definedName>
    <definedName name="__123Graph_E" hidden="1">#REF!</definedName>
    <definedName name="__123Graph_EBERLGRAP" hidden="1">'[5]Time series'!#REF!</definedName>
    <definedName name="__123Graph_ECATCH1" hidden="1">#REF!</definedName>
    <definedName name="__123Graph_ECONVERG1" hidden="1">'[5]Time series'!#REF!</definedName>
    <definedName name="__123Graph_EECTOT" hidden="1">#REF!</definedName>
    <definedName name="__123Graph_EGRAPH41" hidden="1">'[5]Time series'!#REF!</definedName>
    <definedName name="__123Graph_EPERIA" hidden="1">'[5]Time series'!#REF!</definedName>
    <definedName name="__123Graph_EPRODABSC" hidden="1">'[5]Time series'!#REF!</definedName>
    <definedName name="__123Graph_F" hidden="1">#REF!</definedName>
    <definedName name="__123Graph_FBERLGRAP" hidden="1">'[5]Time series'!#REF!</definedName>
    <definedName name="__123Graph_FGRAPH41" hidden="1">'[5]Time series'!#REF!</definedName>
    <definedName name="__123Graph_FPRODABSC" hidden="1">'[5]Time series'!#REF!</definedName>
    <definedName name="__123Graph_X"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hidden="1">'[9]Table 1'!#REF!</definedName>
    <definedName name="_10__123Graph_CSWE_EMPL" hidden="1">'[1]Time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'[5]Time series'!#REF!</definedName>
    <definedName name="_3__123Graph_BDEV_EMPL" hidden="1">'[5]Time series'!#REF!</definedName>
    <definedName name="_4__123Graph_ADEV_EMPL" hidden="1">'[1]Time series'!#REF!</definedName>
    <definedName name="_4__123Graph_CDEV_EMPL" hidden="1">'[5]Time series'!#REF!</definedName>
    <definedName name="_5__123Graph_CSWE_EMPL" hidden="1">'[5]Time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xlnm._FilterDatabase" localSheetId="0" hidden="1">'Figure 1'!$A$46:$I$46</definedName>
    <definedName name="_xlnm._FilterDatabase" localSheetId="1" hidden="1">'Figure 1.1 Web'!$A$33:$G$33</definedName>
    <definedName name="_xlnm._FilterDatabase" localSheetId="2" hidden="1">'Figure 1.2 Web'!$A$33:$G$33</definedName>
    <definedName name="_xlnm._FilterDatabase" localSheetId="18" hidden="1">'Figure 11 Web'!$A$2:$G$2</definedName>
    <definedName name="_xlnm._FilterDatabase" localSheetId="19" hidden="1">'Figure 12 Web'!$A$3:$E$41</definedName>
    <definedName name="_xlnm._FilterDatabase" localSheetId="21" hidden="1">'Figure 14 Web'!$A$4:$A$4</definedName>
    <definedName name="_xlnm._FilterDatabase" localSheetId="10" hidden="1">'Figure 4'!$B$29:$E$29</definedName>
    <definedName name="_xlnm._FilterDatabase" localSheetId="11" hidden="1">'Figure 4.2 Web'!$A$30:$G$30</definedName>
    <definedName name="_xlnm._FilterDatabase" localSheetId="12" hidden="1">'Figure 5 Web'!$A$32:$C$69</definedName>
    <definedName name="_xlnm._FilterDatabase" localSheetId="13" hidden="1">'Figure 6 Web'!$A$32:$C$68</definedName>
    <definedName name="_xlnm._FilterDatabase" localSheetId="15" hidden="1">'Figure 8 Web'!$A$31:$M$31</definedName>
    <definedName name="_xlnm._FilterDatabase" localSheetId="16" hidden="1">'Figure 9 Web'!$A$31:$C$31</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hidden="1">#REF!</definedName>
    <definedName name="_Regression_X" hidden="1">#REF!</definedName>
    <definedName name="_Regression_Y" hidden="1">#REF!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#REF!</definedName>
    <definedName name="calcul">'[15]Calcul_B1.1'!$A$1:$L$37</definedName>
    <definedName name="calcul1">'[16]Calcul_B1.1'!$A$1:$L$37</definedName>
    <definedName name="chart12">'[17]UIS data 1998-2004'!#REF!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hidden="1">'[5]Time series'!#REF!</definedName>
    <definedName name="dpogjr" hidden="1">'[5]Time series'!#REF!</definedName>
    <definedName name="duration">'[20]DD-LISTS'!$I$3:$I$12</definedName>
    <definedName name="effect">#REF!</definedName>
    <definedName name="f1_time">[21]F1_TIME!$A$1:$D$31</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gure30new" hidden="1">#REF!</definedName>
    <definedName name="FigureSchool" hidden="1">'[5]Time series'!#REF!</definedName>
    <definedName name="Finland_5B">[14]GRAD!$E$36:$G$36</definedName>
    <definedName name="France_5B">[14]GRAD!$E$38:$G$38</definedName>
    <definedName name="Germany_5B">[14]GRAD!$E$39:$G$39</definedName>
    <definedName name="ghfgf" hidden="1">'[5]Time series'!#REF!</definedName>
    <definedName name="gjgfgk" hidden="1">'[5]Time series'!#REF!</definedName>
    <definedName name="Glevel">'[20]DD-LISTS'!$F$3:$F$12</definedName>
    <definedName name="head_compensation_lookup">#REF!</definedName>
    <definedName name="head1">[18]head1!$A$6:$FS$1048576</definedName>
    <definedName name="head2">[18]head2!$A$6:$N$1048576</definedName>
    <definedName name="head3">[18]head3!$A$6:$CP$1048576</definedName>
    <definedName name="help" hidden="1">'[5]Time series'!#REF!</definedName>
    <definedName name="hjjh" hidden="1">'[5]Time series'!#REF!</definedName>
    <definedName name="Hungary_5B">[14]GRAD!$E$41:$G$41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[31]Questions_DatabaseB!#REF!</definedName>
    <definedName name="Men">[14]GRAD!$F$2:$F$61</definedName>
    <definedName name="Mexico_5B">[14]GRAD!$E$49:$G$49</definedName>
    <definedName name="moi" hidden="1">[32]A11!#REF!</definedName>
    <definedName name="nature_compensation_heads">#REF!</definedName>
    <definedName name="nature_compensation_teachers">'[18]Table D3.7. (Web only).'!$W$1:$X$9</definedName>
    <definedName name="Netherlands_5B">[14]GRAD!$E$50:$G$50</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hidden="1">{"_R22_General",#N/A,TRUE,"R22_General";"_R22_Questions",#N/A,TRUE,"R22_Questions";"ColA_R22",#N/A,TRUE,"R2295";"_R22_Tables",#N/A,TRUE,"R2295"}</definedName>
    <definedName name="Norway_5B">[14]GRAD!$E$52:$G$52</definedName>
    <definedName name="ok" hidden="1">'[5]Time series'!#REF!</definedName>
    <definedName name="Orientation">'[20]DD-LISTS'!$A$3:$A$8</definedName>
    <definedName name="p">#REF!</definedName>
    <definedName name="p5_age">[34]p5_ageISC5a!$A$1:$D$55</definedName>
    <definedName name="p5nr">[35]P5nr_2!$A$1:$AC$43</definedName>
    <definedName name="parent" hidden="1">'[5]Time series'!#REF!</definedName>
    <definedName name="percentage">'[20]DD-LISTS'!$E$3:$E$11</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hidden="1">'[5]Time series'!#REF!</definedName>
    <definedName name="renames" hidden="1">'[5]Time series'!#REF!</definedName>
    <definedName name="sc11qa">#REF!</definedName>
    <definedName name="sdakjkjsad" hidden="1">'[5]Time series'!#REF!</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hidden="1">{"Page1",#N/A,FALSE,"ARA M&amp;F&amp;T";"Page2",#N/A,FALSE,"ARA M&amp;F&amp;T";"Page3",#N/A,FALSE,"ARA M&amp;F&amp;T"}</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[41]Settings!$B$14</definedName>
    <definedName name="x2_4c">#REF!</definedName>
    <definedName name="x2_4d">'[18]Table X2.4d. (Web only)'!$A$6:$DJ$1048576</definedName>
    <definedName name="x2_6">'[18]Table X2.6.'!$A$10:$Z$61</definedName>
    <definedName name="xx" hidden="1">'[5]Time series'!#REF!</definedName>
    <definedName name="YN">'[20]DD-LISTS'!$C$3:$C$7</definedName>
    <definedName name="yut">#REF!</definedName>
    <definedName name="_xlnm.Print_Area">#REF!</definedName>
  </definedNames>
  <calcPr calcId="162913"/>
</workbook>
</file>

<file path=xl/calcChain.xml><?xml version="1.0" encoding="utf-8"?>
<calcChain xmlns="http://schemas.openxmlformats.org/spreadsheetml/2006/main">
  <c r="H4" i="31" l="1"/>
  <c r="H5" i="31"/>
  <c r="H6" i="31"/>
  <c r="H7" i="31"/>
  <c r="H8" i="31"/>
  <c r="H9" i="31"/>
  <c r="H10" i="31"/>
  <c r="H11" i="31"/>
  <c r="H12" i="31"/>
  <c r="H13" i="31"/>
  <c r="H14" i="31"/>
  <c r="H15" i="31"/>
  <c r="H16" i="31"/>
  <c r="H17" i="31"/>
  <c r="H18" i="31"/>
  <c r="H19" i="31"/>
  <c r="H21" i="31"/>
  <c r="H22" i="31"/>
  <c r="H23" i="31"/>
  <c r="H24" i="31"/>
  <c r="H25" i="31"/>
  <c r="H26" i="31"/>
  <c r="H27" i="31"/>
  <c r="H28" i="31"/>
  <c r="H29" i="31"/>
  <c r="H30" i="31"/>
  <c r="H31" i="31"/>
  <c r="H32" i="31"/>
  <c r="H33" i="31"/>
  <c r="H34" i="31"/>
  <c r="H35" i="31"/>
  <c r="H36" i="31"/>
  <c r="H37" i="31"/>
  <c r="H38" i="31"/>
  <c r="H39" i="31"/>
  <c r="H40" i="31"/>
  <c r="H3" i="31"/>
  <c r="E5" i="30" l="1"/>
  <c r="C5" i="30"/>
  <c r="D5" i="30"/>
  <c r="B5" i="30"/>
</calcChain>
</file>

<file path=xl/sharedStrings.xml><?xml version="1.0" encoding="utf-8"?>
<sst xmlns="http://schemas.openxmlformats.org/spreadsheetml/2006/main" count="1014" uniqueCount="331">
  <si>
    <t>CNT</t>
  </si>
  <si>
    <t>Borne inf</t>
  </si>
  <si>
    <t>Longueur IC</t>
  </si>
  <si>
    <t>Australie</t>
  </si>
  <si>
    <t>Autriche</t>
  </si>
  <si>
    <t>Belgique</t>
  </si>
  <si>
    <t>Canada</t>
  </si>
  <si>
    <t>Chili</t>
  </si>
  <si>
    <t>Colombie</t>
  </si>
  <si>
    <t>Costa Rica</t>
  </si>
  <si>
    <t>République tchèque</t>
  </si>
  <si>
    <t>Danemark</t>
  </si>
  <si>
    <t>Estonie</t>
  </si>
  <si>
    <t>Finlande</t>
  </si>
  <si>
    <t>France</t>
  </si>
  <si>
    <t>Allemagne</t>
  </si>
  <si>
    <t>Grèce</t>
  </si>
  <si>
    <t>Hongrie</t>
  </si>
  <si>
    <t>Islande</t>
  </si>
  <si>
    <t>Irlande</t>
  </si>
  <si>
    <t>Israël</t>
  </si>
  <si>
    <t>Italie</t>
  </si>
  <si>
    <t>Japon</t>
  </si>
  <si>
    <t>Lettonie</t>
  </si>
  <si>
    <t>Lituanie</t>
  </si>
  <si>
    <t>Mexique</t>
  </si>
  <si>
    <t>Pays-Bas</t>
  </si>
  <si>
    <t>Nouvelle-Zélande</t>
  </si>
  <si>
    <t>Norvège</t>
  </si>
  <si>
    <t>Pologne</t>
  </si>
  <si>
    <t>Portugal</t>
  </si>
  <si>
    <t>République slovaque</t>
  </si>
  <si>
    <t>Slovénie</t>
  </si>
  <si>
    <t>Espagne</t>
  </si>
  <si>
    <t>Suède</t>
  </si>
  <si>
    <t>Suisse</t>
  </si>
  <si>
    <t>Turquie</t>
  </si>
  <si>
    <t>Royaume-Uni</t>
  </si>
  <si>
    <t>Etats-Unis</t>
  </si>
  <si>
    <t>En avance</t>
  </si>
  <si>
    <t>"À l'heure"</t>
  </si>
  <si>
    <t>2de générale et technologique</t>
  </si>
  <si>
    <t>2de professionnelle</t>
  </si>
  <si>
    <t>En retard</t>
  </si>
  <si>
    <t xml:space="preserve">3e </t>
  </si>
  <si>
    <t>4e</t>
  </si>
  <si>
    <t>Ensemble</t>
  </si>
  <si>
    <t>Échantillon supplémentaire</t>
  </si>
  <si>
    <t>Terminale générale et technologique</t>
  </si>
  <si>
    <t>1ère générale et technologique</t>
  </si>
  <si>
    <t>1ère année CAP</t>
  </si>
  <si>
    <t>Échantillon PISA (élèves de 15 ans)</t>
  </si>
  <si>
    <t>Très défavorisés</t>
  </si>
  <si>
    <t>Défavorisés</t>
  </si>
  <si>
    <t>Favorisés</t>
  </si>
  <si>
    <t>Très favorisés</t>
  </si>
  <si>
    <t>Croatie</t>
  </si>
  <si>
    <t>Malte</t>
  </si>
  <si>
    <t>Bulgarie</t>
  </si>
  <si>
    <t>Année</t>
  </si>
  <si>
    <t>Evolution significative entre 2012 et 2022</t>
  </si>
  <si>
    <t>Moyenne de l'OCDE*</t>
  </si>
  <si>
    <t>Cette augmentation moyenne du score moyen en France n'est pas significativement différente de celle des pays représentés par des rectangles de couleur plus foncée.</t>
  </si>
  <si>
    <t>Moyenne OCDE*</t>
  </si>
  <si>
    <t>*La moyenne de l'OCDE a été calculée à partir des 36 pays participants de l'OCDE ayant des données exploitables pour l'indice SESC.</t>
  </si>
  <si>
    <t>Moyenne de l'OCDE</t>
  </si>
  <si>
    <t>Moyenne de l'UE</t>
  </si>
  <si>
    <t>Variation du score associé à la variation d'une unité de l'indice SESC</t>
  </si>
  <si>
    <t>Résultat significativement différent de celui de la France</t>
  </si>
  <si>
    <t>Elèves en difficulté</t>
  </si>
  <si>
    <t>Elèves les plus performants</t>
  </si>
  <si>
    <t>Score moyen 2018</t>
  </si>
  <si>
    <t>Erreur standard 2018</t>
  </si>
  <si>
    <t>Score moyen 2022</t>
  </si>
  <si>
    <t>Erreur standard 2022</t>
  </si>
  <si>
    <t>Corée du Sud</t>
  </si>
  <si>
    <t>Score (Filles)</t>
  </si>
  <si>
    <t>Score (Garçons)</t>
  </si>
  <si>
    <t>Score_moyen</t>
  </si>
  <si>
    <t>Effectif</t>
  </si>
  <si>
    <t>Erreur standard</t>
  </si>
  <si>
    <t>Filles en difficulté</t>
  </si>
  <si>
    <t>Garçons en difficulté</t>
  </si>
  <si>
    <t>Filles les plus performantes</t>
  </si>
  <si>
    <t>Garçons les plus performants</t>
  </si>
  <si>
    <t>Diff. significative</t>
  </si>
  <si>
    <t>Nom</t>
  </si>
  <si>
    <t>Différence de scores entre 2018 et 2022</t>
  </si>
  <si>
    <t>Répartition (%)</t>
  </si>
  <si>
    <t>Evolution des écarts de scores</t>
  </si>
  <si>
    <t>Cycle PISA</t>
  </si>
  <si>
    <t>Score moyen</t>
  </si>
  <si>
    <t>2003</t>
  </si>
  <si>
    <t>2006</t>
  </si>
  <si>
    <t>2009</t>
  </si>
  <si>
    <t>2012</t>
  </si>
  <si>
    <t>2015</t>
  </si>
  <si>
    <t>2018</t>
  </si>
  <si>
    <t>Diff. significative avec 2022</t>
  </si>
  <si>
    <t>Score moyen 2012</t>
  </si>
  <si>
    <t>Erreur standard 2012</t>
  </si>
  <si>
    <t>Différence de scores entre 2012 et 2022</t>
  </si>
  <si>
    <t>niveau 6</t>
  </si>
  <si>
    <t>niveau 5</t>
  </si>
  <si>
    <t>niveau 4</t>
  </si>
  <si>
    <t>niveau 3</t>
  </si>
  <si>
    <t>niveau 2</t>
  </si>
  <si>
    <t>niveau 1</t>
  </si>
  <si>
    <t>niveau 1b</t>
  </si>
  <si>
    <t>niveau 1c</t>
  </si>
  <si>
    <t>en dessous du niveau 1c</t>
  </si>
  <si>
    <t>Figure 2.3 - Répartition des élèves dans l’échelle de compétences en culture mathématique en France en 2022 (en %)</t>
  </si>
  <si>
    <t>Evolution équité significative entre 2012 et 2022</t>
  </si>
  <si>
    <t>Evolution très défavorisés significative entre 2012 et 2022</t>
  </si>
  <si>
    <t>Evolution très favorisés significative entre 2012 et 2022</t>
  </si>
  <si>
    <t>Evolution équité</t>
  </si>
  <si>
    <t>Evolution très défavorisés</t>
  </si>
  <si>
    <t>Evolution très favorisés</t>
  </si>
  <si>
    <t>Très défavorisés (2012)</t>
  </si>
  <si>
    <t>Très favorisés (2012)</t>
  </si>
  <si>
    <t>Equité (2012)</t>
  </si>
  <si>
    <t xml:space="preserve">Très défavorisés (2022) </t>
  </si>
  <si>
    <t xml:space="preserve">Très favorisés (2022) </t>
  </si>
  <si>
    <t>Equité (2022)</t>
  </si>
  <si>
    <t>Erreur d'ancrage avec 2022</t>
  </si>
  <si>
    <t>Score significativement différent de la France</t>
  </si>
  <si>
    <t>En 2022, les évolutions sont significatives par rapport aux proportions observées en 2003, 2012 et 2018.</t>
  </si>
  <si>
    <t>Figure 2 Web - Résultats selon la classe et répartition des élèves ayant participé à l'évaluation PISA en France en 2022</t>
  </si>
  <si>
    <t>Figure 4 - Différences de scores moyens entre garçons et filles en culture mathématique pour chaque pays de l'OCDE participant à PISA 2022</t>
  </si>
  <si>
    <t>Score en culture mathématique</t>
  </si>
  <si>
    <t>Figure 1 - Résultats des pays de l'OCDE sur l'échelle internationale de culture mathématique dans l'évaluation PISA 2022</t>
  </si>
  <si>
    <t>PISA 2012</t>
  </si>
  <si>
    <t>PISA 2022</t>
  </si>
  <si>
    <t>Evolution entre 2012 et 2022</t>
  </si>
  <si>
    <t>*La moyenne de l'OCDE est calculée sur les 37 pays participants membres de l'OCDE en 2022 et ayant passé les évaluations PISA en 2012 et 2022.</t>
  </si>
  <si>
    <t>*La moyenne de l'OCDE a été calculée à partir des 37 pays participants membres de l'OCDE en 2022 et ayant participé aux évaluations PISA de 2012.</t>
  </si>
  <si>
    <t>*La moyenne de l'OCDE a été calculée à partir des 37 pays participants membres de l'OCDE en 2022 et ayant participé aux évaluations PISA de 2018.</t>
  </si>
  <si>
    <t>*La moyenne de l'OCDE a été calculée à partir des 35 pays membres de l'OCDE en 2022, participants aux évaluations PISA de 2012 et 2022, et ayant des données exploitables pour l'indice SESC.</t>
  </si>
  <si>
    <t>Seule la proportion d'élèves les plus performants en 2012 n'est pas significativement différente de la proportion moyenne de l'OCDE.</t>
  </si>
  <si>
    <t>Ecart équité</t>
  </si>
  <si>
    <t>Différence de score garçons-filles</t>
  </si>
  <si>
    <t>Figure 8 - Evolution entre 2012 et 2022 de l'écart de score moyen en culture mathématique entre les élèves très favorisés et très défavorisés pour les pays de l'OCDE ayant participé aux cycles PISA 2012 et 2022</t>
  </si>
  <si>
    <t>Figure 9 Web - Ecart de l'indice d'anxiété en mathématiques entre les filles et les garçons pour chaque pays de l'OCDE participant à PISA 2022</t>
  </si>
  <si>
    <t>Figure 7 - Evolution du score moyen en culture mathématique de la France depuis sa première participation PISA</t>
  </si>
  <si>
    <t>Figure 6 Web - Evolution de la variation du score en culture mathématique, associée à la variation d'une unité de l'indice SESC entre les cycles PISA 2012 et 2022 pour les pays de l'OCDE</t>
  </si>
  <si>
    <t>Figure 4.2 Scores moyens en culture mathématique selon le sexe pour chaque pays de l'OCDE participant à PISA 2022</t>
  </si>
  <si>
    <t>Figure 5 - Variation du score en culture mathématique associée à la variation d'une unité de l'indice SESC, pour chaque pays de l'OCDE participant à PISA 2022</t>
  </si>
  <si>
    <t>Différence garçons-filles de niveau d'anxiété en mathématiques</t>
  </si>
  <si>
    <t>Figure 1 Web - Différence des scores moyens en culture mathématique entre les cycles PISA 2018 et PISA 2022 pour chaque pays de l'OCDE participant</t>
  </si>
  <si>
    <t>Figure 1.2 Web - Différence des scores moyens en culture mathématique entre les cycles PISA 2012 et PISA 2022 pour chaque pays de l'OCDE participant</t>
  </si>
  <si>
    <t>Figure 2.4 Web: Proportion d'élèves dans les groupes plus et moins performants en culture mathématique en 2012 et 2022</t>
  </si>
  <si>
    <t>Cadre</t>
  </si>
  <si>
    <t>Population de référence</t>
  </si>
  <si>
    <t>L’échantillon</t>
  </si>
  <si>
    <t>Significativité</t>
  </si>
  <si>
    <t>Épreuves et questionnaires utilisés</t>
  </si>
  <si>
    <t>Une évaluation adaptative</t>
  </si>
  <si>
    <t>Pour en savoir plus</t>
  </si>
  <si>
    <t>Le résultat aux premières questions à correction automatique permet d’orienter chaque élève vers un nouveau regroupement d’unités de niveau « facile » ou de niveau « difficile ». Une dernière orientation vers un nouvel ensemble d’unités de haut ou bas niveau est ensuite effectuée, en tenant compte des résultats aux deux premières parties de l’évaluation. Ce système permet de soumettre les élèves situés en haut et en bas de l’échelle de compétence à davantage de questions adaptées à leur niveau et ainsi de procéder à des analyses plus fines des capacités et des difficultés de ces catégories d’élèves.</t>
  </si>
  <si>
    <r>
      <t xml:space="preserve">A. Bret, V. Bernigole, L. Chabanon, L. Roussel, I. Verlet, « PISA 2018 : culture mathématique, culture scientifique et vie de l’élève », </t>
    </r>
    <r>
      <rPr>
        <i/>
        <sz val="9"/>
        <color rgb="FF000000"/>
        <rFont val="Arial"/>
        <family val="2"/>
      </rPr>
      <t>Note d’information</t>
    </r>
    <r>
      <rPr>
        <sz val="9"/>
        <color rgb="FF000000"/>
        <rFont val="Arial"/>
        <family val="2"/>
      </rPr>
      <t>, n°19.50, MEN-DEPP, décembre 2019.</t>
    </r>
  </si>
  <si>
    <r>
      <t xml:space="preserve">L. Chabanon, H. Durand de Monestrol, I. Verlet, « PISA 2018 : stabilité des résultats en compréhension de l’écrit », </t>
    </r>
    <r>
      <rPr>
        <i/>
        <sz val="9"/>
        <color rgb="FF000000"/>
        <rFont val="Arial"/>
        <family val="2"/>
      </rPr>
      <t>Note d’information</t>
    </r>
    <r>
      <rPr>
        <sz val="9"/>
        <color rgb="FF000000"/>
        <rFont val="Arial"/>
        <family val="2"/>
      </rPr>
      <t>, n°19.49, MEN-DEPP, décembre 2019.</t>
    </r>
  </si>
  <si>
    <t>La page web PISA du ministère de l'éducation nationale: https://www.education.gouv.fr/pisa-programme-international-pour-le-suivi-des-acquis-des-eleves-41558</t>
  </si>
  <si>
    <t xml:space="preserve">PISA est une enquête réalisée sur échantillon. De ce fait, les résultats sont soumis à une variabilité qui dépend des erreurs d’échantillonnage. Il est possible d’estimer statistiquement ces erreurs d’échantillonnage et de produire des intervalles de confiance. Le score moyen des élèves français en culture mathématique est de 474 en 2022, mais le vrai score, tel qu’il serait calculé pour l’ensemble des élèves de 15 ans, se situe, avec une probabilité de 95 %, entre 469 et 479. </t>
  </si>
  <si>
    <t>En France, les élèves de 15 ans sont scolarisés dans des contextes très différents. Le champ de l’enquête porte sur tous les élèves de 15 ans (nés en 2006) scolarisés dans les établissements sous tutelle du Ministère de l’Éducation nationale (sauf EREA) et du Ministère de l’Agriculture en France et dans les COM.</t>
  </si>
  <si>
    <t>Écart-type</t>
  </si>
  <si>
    <t>États-Unis</t>
  </si>
  <si>
    <r>
      <rPr>
        <b/>
        <sz val="11"/>
        <color rgb="FF000000"/>
        <rFont val="Calibri"/>
        <family val="2"/>
        <scheme val="minor"/>
      </rPr>
      <t>Lecture:</t>
    </r>
    <r>
      <rPr>
        <sz val="11"/>
        <color rgb="FF000000"/>
        <rFont val="Calibri"/>
        <family val="2"/>
        <scheme val="minor"/>
      </rPr>
      <t xml:space="preserve"> en 2022, le score moyen de la France (474) n'est pas significativement différent de ceux des pays représentés par des rectangles de couleur plus foncée. La largeur des rectangles traduit l’intervalle de confiance autour de la moyenne qui correspond à l’erreur d’échantillonnage. Ainsi, le score de la France se situe, avec une probabilité de 95 %, entre 469 et 479. Les élèves de l'échantillon français sont situés sur la ligne de la France en fonction du score moyen de la classe fréquentée.</t>
    </r>
  </si>
  <si>
    <r>
      <rPr>
        <b/>
        <sz val="11"/>
        <color rgb="FF000000"/>
        <rFont val="Calibri"/>
        <family val="2"/>
        <scheme val="minor"/>
      </rPr>
      <t>Source :</t>
    </r>
    <r>
      <rPr>
        <sz val="11"/>
        <color rgb="FF000000"/>
        <rFont val="Calibri"/>
        <family val="2"/>
        <scheme val="minor"/>
      </rPr>
      <t xml:space="preserve"> DEPP ; OCDE-PISA.</t>
    </r>
  </si>
  <si>
    <t>Élèves en difficulté</t>
  </si>
  <si>
    <t>Élèves les plus performants</t>
  </si>
  <si>
    <r>
      <rPr>
        <b/>
        <sz val="11"/>
        <color rgb="FF000000"/>
        <rFont val="Calibri"/>
        <family val="2"/>
        <scheme val="minor"/>
      </rPr>
      <t xml:space="preserve">Lecture : </t>
    </r>
    <r>
      <rPr>
        <sz val="11"/>
        <color rgb="FF000000"/>
        <rFont val="Calibri"/>
        <family val="2"/>
        <scheme val="minor"/>
      </rPr>
      <t xml:space="preserve">en France, les élèves très favorisés ont un score moyen en culture mathématique de 534,5 points. Ce score est de 421,9 points pour les élèves très défavorisés. </t>
    </r>
  </si>
  <si>
    <t>Les élèves sont  divisés en quatre groupes d'effectifs égaux selon l'indice SESC. Ainsi, le groupe « très défavorisés »  inclut 25 % d'élèves ayant l'indice SESC le plus faible et le groupe « très favorisés » comporte les 25 % d'élèves ayant l'indice SESC le plus élevé. Les pays et économies sont rangés dans l'ordre croissant du score moyen obtenu en culture mathématique.</t>
  </si>
  <si>
    <r>
      <rPr>
        <b/>
        <sz val="11"/>
        <color rgb="FF000000"/>
        <rFont val="Calibri"/>
        <family val="2"/>
        <scheme val="minor"/>
      </rPr>
      <t xml:space="preserve">Lecture : </t>
    </r>
    <r>
      <rPr>
        <sz val="11"/>
        <color rgb="FF000000"/>
        <rFont val="Calibri"/>
        <family val="2"/>
        <scheme val="minor"/>
      </rPr>
      <t>La proportion d'élèves les plus performants était de 15 % en 2003, 13 % en 2012, 11 % en 2018 et a finalement atteint 7 % en 2022. Cette baisse en 2022 est significative par rapport à tous les cycles précédents.</t>
    </r>
  </si>
  <si>
    <t xml:space="preserve">Figure 3 - Score moyen des pays de l'Union européenne en culture mathématique selon le statut économique, social et culturel (SESC) des élèves
</t>
  </si>
  <si>
    <r>
      <rPr>
        <b/>
        <sz val="11"/>
        <color rgb="FF000000"/>
        <rFont val="Calibri"/>
        <family val="2"/>
        <scheme val="minor"/>
      </rPr>
      <t>Lecture :</t>
    </r>
    <r>
      <rPr>
        <sz val="11"/>
        <color rgb="FF000000"/>
        <rFont val="Calibri"/>
        <family val="2"/>
        <scheme val="minor"/>
      </rPr>
      <t xml:space="preserve"> en France, les garçons ont un score moyen supérieur de 9,8 points à celui des filles. Les pays pour lesquels il n'y a pas de différences significatives entre filles et garçons sont représentés par un rectangle hachuré.</t>
    </r>
  </si>
  <si>
    <t>Roumanie</t>
  </si>
  <si>
    <t>Les élèves sont  divisés en quatre groupes d'effectifs égaux selon l'indice SESC. Ainsi, le groupe "très défavorisés"  inclut 25 % d'élèves ayant l'indice SESC le plus faible et le groupe "très favorisés" comporte les 25 % d'élèves ayant l'indice SESC le plus élevé. Les pays et économies sont rangés dans l'ordre croissant du score moyen obtenu en culture mathématique.</t>
  </si>
  <si>
    <r>
      <rPr>
        <b/>
        <sz val="11"/>
        <color rgb="FF000000"/>
        <rFont val="Calibri"/>
        <family val="2"/>
        <scheme val="minor"/>
      </rPr>
      <t>Source:</t>
    </r>
    <r>
      <rPr>
        <sz val="11"/>
        <color rgb="FF000000"/>
        <rFont val="Calibri"/>
        <family val="2"/>
        <scheme val="minor"/>
      </rPr>
      <t xml:space="preserve"> MENJ-DEPP / OCDE-PISA</t>
    </r>
  </si>
  <si>
    <t>Corée</t>
  </si>
  <si>
    <t xml:space="preserve">Figure 3.2 Web - Score moyen des pays de l'OCDE en culture mathématique selon le statut économique, social et culturel (SESC) des élèves
</t>
  </si>
  <si>
    <t>Belgique (-25,0)</t>
  </si>
  <si>
    <t>Norvège (-21,0)</t>
  </si>
  <si>
    <t>Italie (-14,0)</t>
  </si>
  <si>
    <t>République tchèque (-12,0)</t>
  </si>
  <si>
    <t>Allemagne (-38,7)</t>
  </si>
  <si>
    <t>Finlande (-34,7)</t>
  </si>
  <si>
    <t>Islande (-33,9)</t>
  </si>
  <si>
    <t>Pays-Bas (-30,3)</t>
  </si>
  <si>
    <t>Pologne (-28,5)</t>
  </si>
  <si>
    <t>Corée du Sud (-26,5)</t>
  </si>
  <si>
    <t>Grèce (-22,9)</t>
  </si>
  <si>
    <t>Suisse (-22,9)</t>
  </si>
  <si>
    <t>Costa Rica (-22,4)</t>
  </si>
  <si>
    <t>Canada (-21,1)</t>
  </si>
  <si>
    <t>France (-21,1)</t>
  </si>
  <si>
    <t>Nouvelle-Zélande (-20,6)</t>
  </si>
  <si>
    <t>Mexique (-18,3)</t>
  </si>
  <si>
    <t>Autriche (-18,2)</t>
  </si>
  <si>
    <t>République slovaque (-17,6)</t>
  </si>
  <si>
    <t>Australie (-17,1)</t>
  </si>
  <si>
    <t>Slovénie (-16,6)</t>
  </si>
  <si>
    <t>Etats-Unis (-16,5)</t>
  </si>
  <si>
    <t>Moyenne de l'OCDE* (-15,7)</t>
  </si>
  <si>
    <t>Portugal (-15,2)</t>
  </si>
  <si>
    <t>Espagne (-11,2)</t>
  </si>
  <si>
    <t>Chili (-10,9)</t>
  </si>
  <si>
    <t>Danemark (-10,7)</t>
  </si>
  <si>
    <t>Estonie (-10,5)</t>
  </si>
  <si>
    <t>Irlande (-9,9)</t>
  </si>
  <si>
    <t>Israël (-8,6)</t>
  </si>
  <si>
    <t>Lettonie (-7,4)</t>
  </si>
  <si>
    <t>Royaume-Uni (-4,9)</t>
  </si>
  <si>
    <t>Hongrie (-4,2)</t>
  </si>
  <si>
    <t>Lituanie (-3,7)</t>
  </si>
  <si>
    <t>Japon (-0,8)</t>
  </si>
  <si>
    <t>Suède (3,5)</t>
  </si>
  <si>
    <t>Turquie (5,1)</t>
  </si>
  <si>
    <t>Colombie (6,2)</t>
  </si>
  <si>
    <t>Islande (-36,3)</t>
  </si>
  <si>
    <t>Norvège (-32,6)</t>
  </si>
  <si>
    <t>Pologne (-26,6)</t>
  </si>
  <si>
    <t>Pays-Bas (-26,5)</t>
  </si>
  <si>
    <t>Allemagne (-25,2)</t>
  </si>
  <si>
    <t>Slovénie (-24,4)</t>
  </si>
  <si>
    <t>Finlande (-23,2)</t>
  </si>
  <si>
    <t>République slovaque (-22,2)</t>
  </si>
  <si>
    <t>France (-21,5)</t>
  </si>
  <si>
    <t>Grèce (-21,3)</t>
  </si>
  <si>
    <t>Portugal (-20,6)</t>
  </si>
  <si>
    <t>Suède (-20,6)</t>
  </si>
  <si>
    <t>Danemark (-20,1)</t>
  </si>
  <si>
    <t>Belgique (-18,6)</t>
  </si>
  <si>
    <t>Costa Rica (-17,7)</t>
  </si>
  <si>
    <t>Nouvelle-Zélande (-15,4)</t>
  </si>
  <si>
    <t>Italie (-15,3)</t>
  </si>
  <si>
    <t>Moyenne de l'OCDE*(-14,7)</t>
  </si>
  <si>
    <t>Mexique (-13,8)</t>
  </si>
  <si>
    <t>Estonie (-13,4)</t>
  </si>
  <si>
    <t>Etats-Unis (-13,3)</t>
  </si>
  <si>
    <t>Lettonie (-12,9)</t>
  </si>
  <si>
    <t>Royaume-Uni (-12,8)</t>
  </si>
  <si>
    <t>République tchèque (-12,5)</t>
  </si>
  <si>
    <t>Autriche (-11,6)</t>
  </si>
  <si>
    <t>Hongrie (-8,3)</t>
  </si>
  <si>
    <t>Espagne (-8,3)</t>
  </si>
  <si>
    <t>Colombie (-8,2)</t>
  </si>
  <si>
    <t>Suisse (-7,3)</t>
  </si>
  <si>
    <t>Lituanie (-6,1)</t>
  </si>
  <si>
    <t>Chili (-5,7)</t>
  </si>
  <si>
    <t>Israël (-5,1)</t>
  </si>
  <si>
    <t>Australie (-4,3)</t>
  </si>
  <si>
    <t>Turquie (-0,4)</t>
  </si>
  <si>
    <t>Corée du Sud (1,4)</t>
  </si>
  <si>
    <t>Japon (8,6)</t>
  </si>
  <si>
    <t>Canada (-15,0)</t>
  </si>
  <si>
    <t>Irlande (-8,0)</t>
  </si>
  <si>
    <r>
      <rPr>
        <b/>
        <sz val="11"/>
        <color theme="1"/>
        <rFont val="Calibri"/>
        <family val="2"/>
        <scheme val="minor"/>
      </rPr>
      <t xml:space="preserve">Figure 2 - </t>
    </r>
    <r>
      <rPr>
        <b/>
        <sz val="11"/>
        <color rgb="FF000000"/>
        <rFont val="Calibri"/>
        <family val="2"/>
        <scheme val="minor"/>
      </rPr>
      <t>Proportion d'élèves aux bas et hauts niveaux en culture mathématique en France en 2003, 2012, 2018 et 2022 (en %)</t>
    </r>
  </si>
  <si>
    <r>
      <rPr>
        <b/>
        <sz val="11"/>
        <color theme="1"/>
        <rFont val="Calibri"/>
        <family val="2"/>
        <scheme val="minor"/>
      </rPr>
      <t>Figure 2.2 -</t>
    </r>
    <r>
      <rPr>
        <b/>
        <sz val="11"/>
        <color rgb="FF000000"/>
        <rFont val="Calibri"/>
        <family val="2"/>
        <scheme val="minor"/>
      </rPr>
      <t xml:space="preserve"> Proportion de filles et garçons dans les groupes plus et moins performants en culture mathématique en France en 2003, 2012, 2018 et 2022</t>
    </r>
  </si>
  <si>
    <t>Formuler</t>
  </si>
  <si>
    <t xml:space="preserve">Erreur standard </t>
  </si>
  <si>
    <t>Interpréter</t>
  </si>
  <si>
    <t>Figure 10 Web: Scores moyens des sous-échelles pour les processus mathématiques Formuler et Interpréter en 2022</t>
  </si>
  <si>
    <t>France - OCDE</t>
  </si>
  <si>
    <t>Les évolutions significatives sont indiquées en gras.</t>
  </si>
  <si>
    <t>Les écarts significatifs avec la moyenne de l'OCDE sont indiqués en gras.</t>
  </si>
  <si>
    <t>Décile 1</t>
  </si>
  <si>
    <t>Décile 9</t>
  </si>
  <si>
    <t>Écart interdécile (Décile 9-Décile 1)</t>
  </si>
  <si>
    <t>Écart interdécile significativement différent de la moyenne de l'OCDE</t>
  </si>
  <si>
    <t>Les évolutions significatives entre 2012 et 2022 sont indiquées en gras.</t>
  </si>
  <si>
    <t>Décile 1 (2022-2012)</t>
  </si>
  <si>
    <t>Décile 9 (2022-2012)</t>
  </si>
  <si>
    <t>Évolution déciles 1 et 9 (PISA 2022 - PISA 2012)</t>
  </si>
  <si>
    <t>m</t>
  </si>
  <si>
    <t>m: Les données ne sont pas disponibles. Il n'y avait pas d'observation dans l'échantillon; Ces données n'ont pas été collectées par le pays, ou ces données ont été collectées mais retirées par la suite de la publication pour des raisons techniques.</t>
  </si>
  <si>
    <t>Filles</t>
  </si>
  <si>
    <t>Garçons</t>
  </si>
  <si>
    <t>Jamais ou presque jamais</t>
  </si>
  <si>
    <t>Figure 11 Web: Écart intérdécile du score en culture mathématique dans l'évaluation PISA 2022 pour chaque pays de l'OCDE participant</t>
  </si>
  <si>
    <t>Figure 12 Web: Évolution des premiers et derniers déciles du score en culture mathématiques entre 2012 et 2022 pour chaque pays de l'OCDE participant à PISA 2022</t>
  </si>
  <si>
    <t>%</t>
  </si>
  <si>
    <t>Indice moyen</t>
  </si>
  <si>
    <t>J'ai peur d'échouer en mathématiques</t>
  </si>
  <si>
    <t>J'ai peur d'avoir de mauvaises notes en mathématiques</t>
  </si>
  <si>
    <t>Je me sens perdu(e) quand je travaille sur un problème mathématique</t>
  </si>
  <si>
    <t>Je deviens très nerveux(se) quand je travaille sur des problèmes mathématiques</t>
  </si>
  <si>
    <t>Je suis très tendu(e) quand je dois faire des devoirs de mathématiques à la maison</t>
  </si>
  <si>
    <t>J’ai souvent peur d’avoir des difficultés en cours de mathématiques</t>
  </si>
  <si>
    <t>Indice de climat scolaire</t>
  </si>
  <si>
    <t>Les élèves n’écoutent pas ce que dit le professeur</t>
  </si>
  <si>
    <t>Il y a du bruit et de l’agitation</t>
  </si>
  <si>
    <t>Le professeur doit attendre un long moment avant que les élèves se calment</t>
  </si>
  <si>
    <t>Les élèves ne peuvent pas bien travailler</t>
  </si>
  <si>
    <t>Les élèves ne commencent à travailler que bien après le début du cours</t>
  </si>
  <si>
    <t>Les élèves sont distraits par d’autres élèves qui utilisent des ressources numériques (par ex. smartphones, sites web, applications)</t>
  </si>
  <si>
    <t>À chaque cours</t>
  </si>
  <si>
    <t>À la plupart des cours</t>
  </si>
  <si>
    <t>À quelques
cours</t>
  </si>
  <si>
    <t>Indice d'anxieté</t>
  </si>
  <si>
    <t>Figure 14 Web: Inquiétude vis-à-vis des notes en mathématiques selon le sexe pour pour chaque pays de l'OCDE participant à PISA 2022</t>
  </si>
  <si>
    <t>D'accord ou tout à fait d'accord (%)</t>
  </si>
  <si>
    <t>Figure 13 Web: Anxiété des élèves vis-à-vis des mathématiques pour pour chaque pays de l'OCDE participant à PISA 2022</t>
  </si>
  <si>
    <t>Les élèves sont distraits par l’utilisation de ressources numériques (par ex. smartphones, sites web, applications)</t>
  </si>
  <si>
    <t>Figure 15 Web: Climat scolaire pendant les cours de mathématiques pour pour chaque pays de l'OCDE participant à PISA 2022</t>
  </si>
  <si>
    <r>
      <t xml:space="preserve">Outre les épreuves cognitives soumises aux élèves, un questionnaire de contexte permet de croiser des informations sur les données socio-économiques et personnelles des élèves avec les performances aux épreuves cognitives. L’exploitation des données recueillies est destinée à mieux comprendre les attitudes et l’engagement des élèves vis-à-vis des mathématiques. Depuis 2015, les épreuves PISA se déroulent sur ordinateur et </t>
    </r>
    <r>
      <rPr>
        <sz val="10"/>
        <rFont val="Arial"/>
        <family val="2"/>
      </rPr>
      <t>sont,</t>
    </r>
    <r>
      <rPr>
        <b/>
        <sz val="10"/>
        <rFont val="Arial"/>
        <family val="2"/>
      </rPr>
      <t xml:space="preserve"> </t>
    </r>
    <r>
      <rPr>
        <sz val="10"/>
        <color rgb="FF000000"/>
        <rFont val="Arial"/>
        <family val="2"/>
      </rPr>
      <t xml:space="preserve">depuis 2018, en partie adaptives. </t>
    </r>
  </si>
  <si>
    <r>
      <rPr>
        <b/>
        <sz val="11"/>
        <color rgb="FF000000"/>
        <rFont val="Calibri"/>
        <family val="2"/>
        <scheme val="minor"/>
      </rPr>
      <t xml:space="preserve">Note de lecture: </t>
    </r>
    <r>
      <rPr>
        <sz val="11"/>
        <color rgb="FF000000"/>
        <rFont val="Calibri"/>
        <family val="2"/>
        <scheme val="minor"/>
      </rPr>
      <t>entre les cycles PISA 2018 et PISA 2022, le score moyen en culture mathématique de la France a baissé de 21,5 points. Les pays et économies sont classés par ordre croissant de la différence du score moyen entre les cycles PISA 2018 et PISA 2022. Les différences de score non significatives entre les deux cycles sont représentées par un rectangle hachuré.</t>
    </r>
  </si>
  <si>
    <r>
      <rPr>
        <b/>
        <sz val="11"/>
        <color rgb="FF000000"/>
        <rFont val="Calibri"/>
        <family val="2"/>
        <scheme val="minor"/>
      </rPr>
      <t xml:space="preserve">Note de lecture: </t>
    </r>
    <r>
      <rPr>
        <sz val="11"/>
        <color rgb="FF000000"/>
        <rFont val="Calibri"/>
        <family val="2"/>
        <scheme val="minor"/>
      </rPr>
      <t>entre les cycles PISA 2012 et PISA 2022, le score moyen en culture mathématique de la France a baissé de 21,1 points. Les pays et économies sont classés par ordre croissant de la différence du score moyen entre les cycles PISA 2012 et PISA 2022. Les différences de score non significatives entre les deux cycles sont représentées par un rectangle hachuré.</t>
    </r>
  </si>
  <si>
    <r>
      <rPr>
        <b/>
        <sz val="11"/>
        <rFont val="Calibri"/>
        <family val="2"/>
        <scheme val="minor"/>
      </rPr>
      <t>Note de lecture:</t>
    </r>
    <r>
      <rPr>
        <sz val="11"/>
        <rFont val="Calibri"/>
        <family val="2"/>
        <scheme val="minor"/>
      </rPr>
      <t xml:space="preserve"> en 2022, 64,2 % des élèves de l'échantillon français sont en 2de GT, leur score moyen en culture mathématique est de 507.</t>
    </r>
  </si>
  <si>
    <r>
      <rPr>
        <b/>
        <sz val="11"/>
        <color rgb="FF000000"/>
        <rFont val="Calibri"/>
        <family val="2"/>
        <scheme val="minor"/>
      </rPr>
      <t xml:space="preserve">Note de lecture: </t>
    </r>
    <r>
      <rPr>
        <sz val="11"/>
        <color rgb="FF000000"/>
        <rFont val="Calibri"/>
        <family val="2"/>
        <scheme val="minor"/>
      </rPr>
      <t>le pourcentage de filles performantes (niveaux 5 et 6) est passé de 11 % en 2012, à 9 % en 2018 pour atteindre 5 % en 2022.</t>
    </r>
  </si>
  <si>
    <r>
      <rPr>
        <b/>
        <sz val="11"/>
        <color rgb="FF000000"/>
        <rFont val="Calibri"/>
        <family val="2"/>
        <scheme val="minor"/>
      </rPr>
      <t xml:space="preserve">Note de lecture: </t>
    </r>
    <r>
      <rPr>
        <sz val="11"/>
        <color rgb="FF000000"/>
        <rFont val="Calibri"/>
        <family val="2"/>
        <scheme val="minor"/>
      </rPr>
      <t>en 2022, la proportion d'élèves dans le groupe le plus performant (niveau 6) en culture mathématique est de 1% en France. La proportion moyenne d'élèves des pays de l'OCDE participant est de 2% pour ce groupe de compétence.</t>
    </r>
  </si>
  <si>
    <r>
      <rPr>
        <b/>
        <sz val="11"/>
        <color rgb="FF000000"/>
        <rFont val="Calibri"/>
        <family val="2"/>
        <scheme val="minor"/>
      </rPr>
      <t xml:space="preserve">Note de lecture: </t>
    </r>
    <r>
      <rPr>
        <sz val="11"/>
        <color rgb="FF000000"/>
        <rFont val="Calibri"/>
        <family val="2"/>
        <scheme val="minor"/>
      </rPr>
      <t>en France, la proportion d'élèves en difficulté était de 22,4 % en 2012 et a atteint 29 % en 2022. Cette hausse de 6,5 points de pourcentage est significative entre 2012 et 2022.</t>
    </r>
  </si>
  <si>
    <r>
      <rPr>
        <b/>
        <sz val="11"/>
        <color rgb="FF000000"/>
        <rFont val="Calibri"/>
        <family val="2"/>
        <scheme val="minor"/>
      </rPr>
      <t xml:space="preserve">Note de lecture: </t>
    </r>
    <r>
      <rPr>
        <sz val="11"/>
        <color rgb="FF000000"/>
        <rFont val="Calibri"/>
        <family val="2"/>
        <scheme val="minor"/>
      </rPr>
      <t xml:space="preserve">en France, les élèves très favorisés ont un score moyen en culture mathématique de 534,5 points. Ce score est de 421,9 points pour les élèves très défavorisés. </t>
    </r>
  </si>
  <si>
    <r>
      <rPr>
        <b/>
        <sz val="11"/>
        <color rgb="FF000000"/>
        <rFont val="Calibri"/>
        <family val="2"/>
        <scheme val="minor"/>
      </rPr>
      <t>Note de lecture:</t>
    </r>
    <r>
      <rPr>
        <sz val="11"/>
        <color rgb="FF000000"/>
        <rFont val="Calibri"/>
        <family val="2"/>
        <scheme val="minor"/>
      </rPr>
      <t xml:space="preserve"> en France, les garçons ont un score moyen de 478,9 points et les filles ont un score de 469,1 points. La différence de score entre filles et garçons est de 9,8 points. Les pays pour lesquels nous observons une différence significative entre filles et garçons sont représentés par des symboles pleins. Les pays sont ordonnées par ordre croissant du score moyen en culture mathématique.</t>
    </r>
  </si>
  <si>
    <r>
      <rPr>
        <b/>
        <sz val="11"/>
        <color rgb="FF000000"/>
        <rFont val="Calibri"/>
        <family val="2"/>
        <scheme val="minor"/>
      </rPr>
      <t>Note de lecture:</t>
    </r>
    <r>
      <rPr>
        <sz val="11"/>
        <color rgb="FF000000"/>
        <rFont val="Calibri"/>
        <family val="2"/>
        <scheme val="minor"/>
      </rPr>
      <t xml:space="preserve"> en France, on observe en moyenne une augmentation de 45,5 points de score en culture mathématique pour une augmentation d'une unité de l'indice SESC.</t>
    </r>
  </si>
  <si>
    <r>
      <rPr>
        <b/>
        <sz val="11"/>
        <color rgb="FF000000"/>
        <rFont val="Calibri"/>
        <family val="2"/>
        <scheme val="minor"/>
      </rPr>
      <t>Note de lecture:</t>
    </r>
    <r>
      <rPr>
        <sz val="11"/>
        <color rgb="FF000000"/>
        <rFont val="Calibri"/>
        <family val="2"/>
        <scheme val="minor"/>
      </rPr>
      <t xml:space="preserve"> en France, la variation du score en culture mathématique des élèves associée à la variation d'une unité de l'indice SESC a baissé de 7,4 points entre 2012 et 2022. Les pays pour lesquels nous n'observons pas d'évolution significative d'un cycle à l'autre sont représentés par un rectangle hachuré.</t>
    </r>
  </si>
  <si>
    <r>
      <rPr>
        <b/>
        <sz val="11"/>
        <color rgb="FF000000"/>
        <rFont val="Calibri"/>
        <family val="2"/>
        <scheme val="minor"/>
      </rPr>
      <t>Note de lecture:</t>
    </r>
    <r>
      <rPr>
        <sz val="11"/>
        <color rgb="FF000000"/>
        <rFont val="Calibri"/>
        <family val="2"/>
        <scheme val="minor"/>
      </rPr>
      <t xml:space="preserve"> le score moyen en culture mathématique des élèves évalués au cycle PISA 2003 en France était de 511 points. Les points blancs indiquent que l'estimation du score pour le cycle concerné n'est pas significativement différente de celle de 2022.</t>
    </r>
  </si>
  <si>
    <r>
      <rPr>
        <b/>
        <sz val="11"/>
        <color rgb="FF000000"/>
        <rFont val="Calibri"/>
        <family val="2"/>
        <scheme val="minor"/>
      </rPr>
      <t>Note de lecture:</t>
    </r>
    <r>
      <rPr>
        <sz val="11"/>
        <color rgb="FF000000"/>
        <rFont val="Calibri"/>
        <family val="2"/>
        <scheme val="minor"/>
      </rPr>
      <t xml:space="preserve"> en France, on observe un écart de 0,63 points d'indice d'anxiété en mathématiques entre les filles et les garçons.</t>
    </r>
  </si>
  <si>
    <r>
      <rPr>
        <b/>
        <sz val="11"/>
        <color rgb="FF000000"/>
        <rFont val="Calibri"/>
        <family val="2"/>
        <scheme val="minor"/>
      </rPr>
      <t>Note de lecture:</t>
    </r>
    <r>
      <rPr>
        <sz val="11"/>
        <color rgb="FF000000"/>
        <rFont val="Calibri"/>
        <family val="2"/>
        <scheme val="minor"/>
      </rPr>
      <t xml:space="preserve"> en 2022, l'écart de score moyen en culture mathématique de la France entre les élèves très favorisés et très défavorisés (indice d'équité) a baissé de 8,4 points par rapport à 2012, mais cet écart n'est pas significatif. Les pays représentés par une barre hachurée sont ceux pour lesquels nous n'observons pas d'évolution significative entre 2012 et 2022.</t>
    </r>
  </si>
  <si>
    <r>
      <rPr>
        <b/>
        <sz val="11"/>
        <color rgb="FF000000"/>
        <rFont val="Calibri"/>
        <family val="2"/>
        <scheme val="minor"/>
      </rPr>
      <t xml:space="preserve">Note de lecture: </t>
    </r>
    <r>
      <rPr>
        <sz val="11"/>
        <color rgb="FF000000"/>
        <rFont val="Calibri"/>
        <family val="2"/>
        <scheme val="minor"/>
      </rPr>
      <t>en France, le score moyen du processus Interpéter est de 482 points contre 474 points dans la moyenne de l'OCDE, soit un écart de 8 points.</t>
    </r>
  </si>
  <si>
    <r>
      <rPr>
        <b/>
        <sz val="11"/>
        <color rgb="FF000000"/>
        <rFont val="Calibri"/>
        <family val="2"/>
        <scheme val="minor"/>
      </rPr>
      <t xml:space="preserve">Note de lecture: </t>
    </r>
    <r>
      <rPr>
        <sz val="11"/>
        <color rgb="FF000000"/>
        <rFont val="Calibri"/>
        <family val="2"/>
        <scheme val="minor"/>
      </rPr>
      <t>en France, l'écart de score entre le premier décile (90 % des élèves ont un score inférieur) et le dernière décile (90 % des élèves ont un score inférieur) est de 239 points. Cet écart interdécile n'est pas significativement différent de celui observé en moyenne dans les pays de l'OCDE (235 points).</t>
    </r>
  </si>
  <si>
    <r>
      <rPr>
        <b/>
        <sz val="11"/>
        <color rgb="FF000000"/>
        <rFont val="Calibri"/>
        <family val="2"/>
        <scheme val="minor"/>
      </rPr>
      <t xml:space="preserve">Note de lecture: </t>
    </r>
    <r>
      <rPr>
        <sz val="11"/>
        <color rgb="FF000000"/>
        <rFont val="Calibri"/>
        <family val="2"/>
        <scheme val="minor"/>
      </rPr>
      <t>entre 2012 et 2022, le dernier décile du score en culture mathématiques (90 % des élèves ont un score inférieur) a baissé de 28,7 points en France.</t>
    </r>
  </si>
  <si>
    <r>
      <rPr>
        <b/>
        <sz val="11"/>
        <color rgb="FF000000"/>
        <rFont val="Calibri"/>
        <family val="2"/>
        <scheme val="minor"/>
      </rPr>
      <t xml:space="preserve">Note de lecture: </t>
    </r>
    <r>
      <rPr>
        <sz val="11"/>
        <color rgb="FF000000"/>
        <rFont val="Calibri"/>
        <family val="2"/>
        <scheme val="minor"/>
      </rPr>
      <t xml:space="preserve">en France, 64,2 % des élèves répondants sont d'accord ou tout à fait d'accord avec l'affirmation suivante: « J'ai peur d'avoir de mauvaises notes en mathématiques ». </t>
    </r>
  </si>
  <si>
    <r>
      <rPr>
        <b/>
        <sz val="11"/>
        <color rgb="FF000000"/>
        <rFont val="Calibri"/>
        <family val="2"/>
        <scheme val="minor"/>
      </rPr>
      <t xml:space="preserve">Note de lecture: </t>
    </r>
    <r>
      <rPr>
        <sz val="11"/>
        <color rgb="FF000000"/>
        <rFont val="Calibri"/>
        <family val="2"/>
        <scheme val="minor"/>
      </rPr>
      <t>en France, 64,2 % des élèves répondants sont d'accord ou tout à fait d'accord avec l'affirmation suivante: « J'ai peur d'avoir de mauvaises notes en mathématiques ». C'est le cas pour 71,9 % des filles ayant répondu à cette afirmation contre 55,6 % pour les garçons.</t>
    </r>
  </si>
  <si>
    <r>
      <rPr>
        <b/>
        <sz val="11"/>
        <rFont val="Calibri"/>
        <family val="2"/>
        <scheme val="minor"/>
      </rPr>
      <t xml:space="preserve">Note de lecture: </t>
    </r>
    <r>
      <rPr>
        <sz val="11"/>
        <rFont val="Calibri"/>
        <family val="2"/>
        <scheme val="minor"/>
      </rPr>
      <t>en France, 13,6 % des élèves répondant déclarent qu'il n'y a jamais ou presque jamais de bruit et d'agitation pendant leurs cours de mathématiques.</t>
    </r>
  </si>
  <si>
    <t>Cycles d'évaluations depuis 2000</t>
  </si>
  <si>
    <t>PISA mesure les performances des élèves de 15 ans dans trois domaines (culture mathématique, culture scientifique et compréhension de l’écrit), tous les trois ans depuis 2000 avec une interruption en 2021 suite à la crise sanitaire mondiale. Un domaine majeur est évalué de manière plus approfondie à chaque cycle. Lorsqu’un domaine est majeur, cela implique que davantage d’items et d’observations lui sont consacrés. La culture mathématique était le domaine majeur en 2003, 2012 et 2022, la culture scientifique en 2006 et 2015 et la compréhension de l'écrit en 2000, 2009 et 2018.</t>
  </si>
  <si>
    <r>
      <t xml:space="preserve">En mai 2022, la France a participé, aux côtés </t>
    </r>
    <r>
      <rPr>
        <sz val="10"/>
        <color theme="1"/>
        <rFont val="Arial"/>
        <family val="2"/>
      </rPr>
      <t>de 80 pays</t>
    </r>
    <r>
      <rPr>
        <sz val="10"/>
        <color rgb="FF000000"/>
        <rFont val="Arial"/>
        <family val="2"/>
      </rPr>
      <t xml:space="preserve"> ou « économies partenaires », à la huitième phase de l’opération PISA, pilotée par l’OCDE (Organisation de Coopération et de Développement Économique) et organisée par un consortium dirigé par l’institut américain ETS (</t>
    </r>
    <r>
      <rPr>
        <i/>
        <sz val="10"/>
        <color rgb="FF000000"/>
        <rFont val="Arial"/>
        <family val="2"/>
      </rPr>
      <t>Educational Testing Service</t>
    </r>
    <r>
      <rPr>
        <sz val="10"/>
        <color rgb="FF000000"/>
        <rFont val="Arial"/>
        <family val="2"/>
      </rPr>
      <t xml:space="preserve">). La mise en œuvre de l’enquête, sous la responsabilité de la DEPP en France, est basée sur des procédures standardisées destinées à garantir la comparabilité des résultats : désignation de responsables de l’enquête dans chaque établissement, respect des consignes de passation, procédures d’échantillonnage et de contrôle, etc. </t>
    </r>
  </si>
  <si>
    <r>
      <rPr>
        <b/>
        <sz val="11"/>
        <color rgb="FF000000"/>
        <rFont val="Calibri"/>
        <family val="2"/>
        <scheme val="minor"/>
      </rPr>
      <t>Champ :</t>
    </r>
    <r>
      <rPr>
        <sz val="11"/>
        <color rgb="FF000000"/>
        <rFont val="Calibri"/>
        <family val="2"/>
        <scheme val="minor"/>
      </rPr>
      <t xml:space="preserve"> élèves de 15 ans scolarisés dans les pays membres de l'OCDE participant à PISA.
</t>
    </r>
  </si>
  <si>
    <r>
      <rPr>
        <b/>
        <sz val="11"/>
        <color rgb="FF000000"/>
        <rFont val="Calibri"/>
        <family val="2"/>
        <scheme val="minor"/>
      </rPr>
      <t xml:space="preserve">Champ </t>
    </r>
    <r>
      <rPr>
        <sz val="11"/>
        <color rgb="FF000000"/>
        <rFont val="Calibri"/>
        <family val="2"/>
        <scheme val="minor"/>
      </rPr>
      <t>: élèves de 15 ans scolarisés en France.</t>
    </r>
  </si>
  <si>
    <r>
      <rPr>
        <b/>
        <sz val="11"/>
        <color rgb="FF000000"/>
        <rFont val="Calibri"/>
        <family val="2"/>
        <scheme val="minor"/>
      </rPr>
      <t>Champ :</t>
    </r>
    <r>
      <rPr>
        <sz val="11"/>
        <color rgb="FF000000"/>
        <rFont val="Calibri"/>
        <family val="2"/>
        <scheme val="minor"/>
      </rPr>
      <t xml:space="preserve"> élèves de 15 ans scolarisés dans les pays membres de l'Union Européenne participant à PISA.</t>
    </r>
  </si>
  <si>
    <t>En France, l’enquête porte sur un échantillon de 285 établissements scolaires accueillant des élèves de 15 ans. Le tirage de l’échantillon tient compte du type d’établissement (collège, lycée professionnel, lycée agricole ou lycée d’enseignement général et technologique) afin d’assurer la conformité de la répartition des élèves dans les différents niveaux et secteurs de scolarisation à la répartition nationale. Une trentaine d’élèves est alors sélectionnée aléatoirement dans chaque établissement. 50 collèges supplémentaires ont été tirés dans le cadre d'une étude nationale concernant les performances des élèves de troisième. Au total 335 établissements ont participé en 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</si>
</sst>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
    <numFmt numFmtId="167" formatCode="\(0.0\)"/>
    <numFmt numFmtId="168" formatCode="\(0.00\)"/>
  </numFmts>
  <fonts count="25"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sz val="11"/>
      <name val="Calibri"/>
      <family val="2"/>
      <scheme val="minor"/>
    </font>
    <font>
      <b/>
      <sz val="11"/>
      <name val="Calibri"/>
      <family val="2"/>
      <scheme val="minor"/>
    </font>
    <font>
      <i/>
      <sz val="11"/>
      <color rgb="FF000000"/>
      <name val="Calibri"/>
      <family val="2"/>
      <scheme val="minor"/>
    </font>
    <font>
      <sz val="11"/>
      <color indexed="8"/>
      <name val="Calibri"/>
      <family val="2"/>
      <scheme val="minor"/>
    </font>
    <font>
      <i/>
      <sz val="11"/>
      <color theme="1"/>
      <name val="Calibri"/>
      <family val="2"/>
      <scheme val="minor"/>
    </font>
    <font>
      <i/>
      <sz val="11"/>
      <name val="Calibri"/>
      <family val="2"/>
      <scheme val="minor"/>
    </font>
    <font>
      <i/>
      <sz val="11"/>
      <color indexed="8"/>
      <name val="Calibri"/>
      <family val="2"/>
      <scheme val="minor"/>
    </font>
    <font>
      <b/>
      <sz val="11"/>
      <color indexed="8"/>
      <name val="Calibri"/>
      <family val="2"/>
      <scheme val="minor"/>
    </font>
    <font>
      <sz val="10"/>
      <name val="Arial"/>
      <family val="2"/>
    </font>
    <font>
      <sz val="10"/>
      <color theme="1"/>
      <name val="Arial"/>
      <family val="2"/>
    </font>
    <font>
      <b/>
      <sz val="10"/>
      <color rgb="FF000000"/>
      <name val="Arial"/>
      <family val="2"/>
    </font>
    <font>
      <sz val="10"/>
      <color rgb="FF000000"/>
      <name val="Arial"/>
      <family val="2"/>
    </font>
    <font>
      <i/>
      <sz val="10"/>
      <color rgb="FF000000"/>
      <name val="Arial"/>
      <family val="2"/>
    </font>
    <font>
      <sz val="9"/>
      <name val="Arial"/>
      <family val="2"/>
    </font>
    <font>
      <sz val="10"/>
      <color rgb="FF000000"/>
      <name val="Calibri"/>
      <family val="2"/>
    </font>
    <font>
      <sz val="9"/>
      <color rgb="FF000000"/>
      <name val="Arial"/>
      <family val="2"/>
    </font>
    <font>
      <i/>
      <sz val="9"/>
      <color rgb="FF000000"/>
      <name val="Arial"/>
      <family val="2"/>
    </font>
    <font>
      <b/>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2">
    <border>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6">
    <xf numFmtId="0" fontId="0" fillId="0" borderId="0"/>
    <xf numFmtId="0" fontId="15" fillId="0" borderId="0"/>
    <xf numFmtId="0" fontId="16" fillId="0" borderId="0"/>
    <xf numFmtId="0" fontId="15" fillId="0" borderId="0"/>
    <xf numFmtId="0" fontId="1" fillId="0" borderId="0"/>
    <xf numFmtId="0" fontId="15" fillId="0" borderId="0"/>
  </cellStyleXfs>
  <cellXfs count="225">
    <xf numFmtId="0" fontId="0" fillId="0" borderId="0" xfId="0"/>
    <xf numFmtId="0" fontId="5" fillId="0" borderId="0" xfId="0" applyFont="1"/>
    <xf numFmtId="0" fontId="6" fillId="0" borderId="0" xfId="0" applyFont="1"/>
    <xf numFmtId="0" fontId="0" fillId="0" borderId="0" xfId="0" applyFont="1"/>
    <xf numFmtId="0" fontId="0" fillId="0" borderId="0" xfId="0" applyAlignment="1">
      <alignment wrapText="1"/>
    </xf>
    <xf numFmtId="0" fontId="0" fillId="0" borderId="0" xfId="0" applyAlignment="1">
      <alignment vertical="top" wrapText="1"/>
    </xf>
    <xf numFmtId="0" fontId="0" fillId="0" borderId="0" xfId="0" applyFont="1" applyFill="1" applyBorder="1"/>
    <xf numFmtId="0" fontId="0" fillId="0" borderId="3" xfId="0" applyFont="1" applyFill="1" applyBorder="1"/>
    <xf numFmtId="3" fontId="10" fillId="0" borderId="3" xfId="0" applyNumberFormat="1" applyFont="1" applyFill="1" applyBorder="1" applyAlignment="1">
      <alignment horizontal="right" vertical="center"/>
    </xf>
    <xf numFmtId="0" fontId="6" fillId="0" borderId="0" xfId="0" applyFont="1" applyFill="1" applyBorder="1"/>
    <xf numFmtId="166" fontId="10" fillId="0" borderId="0" xfId="0" applyNumberFormat="1" applyFont="1" applyFill="1" applyBorder="1" applyAlignment="1">
      <alignment horizontal="right" vertical="center"/>
    </xf>
    <xf numFmtId="1" fontId="0" fillId="0" borderId="0" xfId="0" applyNumberFormat="1" applyBorder="1"/>
    <xf numFmtId="0" fontId="9" fillId="0" borderId="0" xfId="0" applyFont="1" applyAlignment="1">
      <alignment horizontal="left" vertical="top"/>
    </xf>
    <xf numFmtId="1" fontId="0" fillId="0" borderId="0" xfId="0" applyNumberFormat="1" applyFont="1"/>
    <xf numFmtId="0" fontId="0" fillId="0" borderId="3" xfId="0" applyBorder="1"/>
    <xf numFmtId="1" fontId="0" fillId="0" borderId="3" xfId="0" applyNumberFormat="1" applyBorder="1"/>
    <xf numFmtId="166" fontId="0" fillId="0" borderId="3" xfId="0" applyNumberFormat="1" applyBorder="1"/>
    <xf numFmtId="0" fontId="5" fillId="0" borderId="3" xfId="0" applyFont="1" applyBorder="1"/>
    <xf numFmtId="1" fontId="5" fillId="0" borderId="3" xfId="0" applyNumberFormat="1" applyFont="1" applyBorder="1"/>
    <xf numFmtId="166" fontId="5" fillId="0" borderId="3" xfId="0" applyNumberFormat="1" applyFont="1" applyBorder="1"/>
    <xf numFmtId="0" fontId="0" fillId="0" borderId="0" xfId="0" applyBorder="1" applyAlignment="1"/>
    <xf numFmtId="0" fontId="9" fillId="0" borderId="0" xfId="0" applyFont="1" applyFill="1" applyBorder="1"/>
    <xf numFmtId="3" fontId="10" fillId="0" borderId="5" xfId="0" applyNumberFormat="1" applyFont="1" applyFill="1" applyBorder="1" applyAlignment="1">
      <alignment horizontal="right" vertical="center"/>
    </xf>
    <xf numFmtId="0" fontId="0" fillId="0" borderId="4" xfId="0" applyFont="1" applyFill="1" applyBorder="1"/>
    <xf numFmtId="0" fontId="4" fillId="0" borderId="5" xfId="0" applyFont="1" applyFill="1" applyBorder="1"/>
    <xf numFmtId="0" fontId="4" fillId="0" borderId="0" xfId="0" applyFont="1" applyFill="1" applyBorder="1"/>
    <xf numFmtId="3" fontId="5" fillId="0" borderId="0" xfId="0" applyNumberFormat="1" applyFont="1" applyFill="1" applyBorder="1"/>
    <xf numFmtId="3" fontId="5" fillId="0" borderId="4" xfId="0" applyNumberFormat="1" applyFont="1" applyFill="1" applyBorder="1"/>
    <xf numFmtId="165" fontId="0" fillId="0" borderId="3" xfId="0" applyNumberFormat="1" applyBorder="1"/>
    <xf numFmtId="0" fontId="0" fillId="0" borderId="3" xfId="0" applyFont="1" applyBorder="1"/>
    <xf numFmtId="165" fontId="5" fillId="0" borderId="3" xfId="0" applyNumberFormat="1" applyFont="1" applyBorder="1"/>
    <xf numFmtId="1" fontId="0" fillId="0" borderId="3" xfId="0" applyNumberFormat="1" applyFont="1" applyBorder="1"/>
    <xf numFmtId="1" fontId="7" fillId="0" borderId="0" xfId="0" applyNumberFormat="1" applyFont="1" applyFill="1" applyBorder="1" applyAlignment="1">
      <alignment horizontal="center" vertical="center"/>
    </xf>
    <xf numFmtId="0" fontId="7" fillId="0" borderId="3" xfId="0" applyFont="1" applyFill="1" applyBorder="1" applyAlignment="1">
      <alignment horizontal="left" vertical="center" wrapText="1"/>
    </xf>
    <xf numFmtId="164" fontId="7" fillId="0" borderId="3"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wrapText="1"/>
    </xf>
    <xf numFmtId="0" fontId="7" fillId="0" borderId="3" xfId="0" applyFont="1" applyFill="1" applyBorder="1" applyAlignment="1">
      <alignment vertical="center" wrapText="1"/>
    </xf>
    <xf numFmtId="0" fontId="14" fillId="0" borderId="0" xfId="0" applyFont="1" applyFill="1" applyBorder="1" applyAlignment="1">
      <alignment vertical="center" wrapText="1"/>
    </xf>
    <xf numFmtId="166" fontId="10" fillId="0" borderId="3" xfId="0" applyNumberFormat="1" applyFont="1" applyFill="1" applyBorder="1" applyAlignment="1">
      <alignment horizontal="right" vertical="center"/>
    </xf>
    <xf numFmtId="0" fontId="10" fillId="0" borderId="3" xfId="0" applyFont="1" applyFill="1" applyBorder="1" applyAlignment="1">
      <alignment horizontal="right" vertical="center"/>
    </xf>
    <xf numFmtId="166" fontId="0" fillId="0" borderId="3" xfId="0" applyNumberFormat="1" applyFont="1" applyBorder="1"/>
    <xf numFmtId="0" fontId="5" fillId="0" borderId="0" xfId="0" applyFont="1" applyFill="1" applyBorder="1"/>
    <xf numFmtId="0" fontId="0" fillId="0" borderId="7" xfId="0" applyBorder="1"/>
    <xf numFmtId="1" fontId="0" fillId="0" borderId="7" xfId="0" applyNumberFormat="1" applyBorder="1"/>
    <xf numFmtId="166" fontId="0" fillId="0" borderId="7" xfId="0" applyNumberFormat="1" applyBorder="1"/>
    <xf numFmtId="0" fontId="0" fillId="0" borderId="5" xfId="0" applyBorder="1"/>
    <xf numFmtId="0" fontId="0" fillId="0" borderId="1" xfId="0" applyBorder="1"/>
    <xf numFmtId="0" fontId="0" fillId="0" borderId="6" xfId="0" applyBorder="1" applyAlignment="1"/>
    <xf numFmtId="0" fontId="7" fillId="0" borderId="7" xfId="0" applyFont="1" applyFill="1" applyBorder="1" applyAlignment="1">
      <alignment horizontal="left" vertical="center" wrapText="1"/>
    </xf>
    <xf numFmtId="164" fontId="7" fillId="0" borderId="7" xfId="0" applyNumberFormat="1" applyFont="1" applyFill="1" applyBorder="1" applyAlignment="1">
      <alignment horizontal="center" vertical="center"/>
    </xf>
    <xf numFmtId="1" fontId="7" fillId="0" borderId="7" xfId="0" applyNumberFormat="1" applyFont="1" applyFill="1" applyBorder="1" applyAlignment="1">
      <alignment horizontal="center" vertical="center"/>
    </xf>
    <xf numFmtId="4" fontId="7" fillId="0" borderId="1" xfId="0" applyNumberFormat="1" applyFont="1" applyFill="1" applyBorder="1" applyAlignment="1">
      <alignment horizontal="left" vertical="center" wrapText="1"/>
    </xf>
    <xf numFmtId="4" fontId="7" fillId="0" borderId="6" xfId="0" applyNumberFormat="1" applyFont="1" applyFill="1" applyBorder="1" applyAlignment="1">
      <alignment horizontal="left" vertical="center" wrapText="1"/>
    </xf>
    <xf numFmtId="0" fontId="8" fillId="0" borderId="2" xfId="0" applyFont="1" applyFill="1" applyBorder="1" applyAlignment="1">
      <alignment horizontal="center" vertical="center" wrapText="1"/>
    </xf>
    <xf numFmtId="3" fontId="7" fillId="0" borderId="0" xfId="0" applyNumberFormat="1" applyFont="1" applyFill="1" applyBorder="1" applyAlignment="1">
      <alignment horizontal="center" vertical="center"/>
    </xf>
    <xf numFmtId="0" fontId="13" fillId="0" borderId="7" xfId="0" applyFont="1" applyFill="1" applyBorder="1" applyAlignment="1">
      <alignment vertical="center" wrapText="1"/>
    </xf>
    <xf numFmtId="165" fontId="7" fillId="0" borderId="7" xfId="0" applyNumberFormat="1" applyFont="1" applyFill="1" applyBorder="1" applyAlignment="1">
      <alignment horizontal="center" vertical="center" wrapText="1"/>
    </xf>
    <xf numFmtId="0" fontId="0" fillId="0" borderId="6" xfId="0" applyBorder="1"/>
    <xf numFmtId="0" fontId="0" fillId="0" borderId="7" xfId="0" applyFont="1" applyFill="1" applyBorder="1"/>
    <xf numFmtId="3" fontId="10" fillId="0" borderId="7" xfId="0" applyNumberFormat="1" applyFont="1" applyFill="1" applyBorder="1" applyAlignment="1">
      <alignment horizontal="right" vertical="center"/>
    </xf>
    <xf numFmtId="3" fontId="10" fillId="0" borderId="8" xfId="0" applyNumberFormat="1" applyFont="1" applyFill="1" applyBorder="1" applyAlignment="1">
      <alignment horizontal="right" vertical="center"/>
    </xf>
    <xf numFmtId="0" fontId="4" fillId="0" borderId="1" xfId="0" applyFont="1" applyFill="1" applyBorder="1"/>
    <xf numFmtId="0" fontId="4" fillId="0" borderId="6" xfId="0" applyFont="1" applyFill="1" applyBorder="1"/>
    <xf numFmtId="165" fontId="0" fillId="0" borderId="7" xfId="0" applyNumberFormat="1" applyBorder="1"/>
    <xf numFmtId="0" fontId="5" fillId="0" borderId="7" xfId="0" applyFont="1" applyBorder="1"/>
    <xf numFmtId="0" fontId="0" fillId="0" borderId="7" xfId="0" applyFont="1" applyBorder="1"/>
    <xf numFmtId="0" fontId="3" fillId="0" borderId="5" xfId="0" applyFont="1" applyBorder="1"/>
    <xf numFmtId="0" fontId="3" fillId="0" borderId="1" xfId="0" applyFont="1" applyFill="1" applyBorder="1"/>
    <xf numFmtId="0" fontId="3" fillId="0" borderId="1" xfId="0" applyFont="1" applyBorder="1"/>
    <xf numFmtId="0" fontId="0" fillId="0" borderId="6" xfId="0" applyFont="1" applyBorder="1"/>
    <xf numFmtId="2" fontId="0" fillId="0" borderId="0" xfId="0" applyNumberFormat="1" applyFont="1"/>
    <xf numFmtId="0" fontId="0" fillId="2" borderId="0" xfId="0" applyFill="1"/>
    <xf numFmtId="0" fontId="5" fillId="2" borderId="0" xfId="0" applyFont="1" applyFill="1"/>
    <xf numFmtId="0" fontId="0" fillId="2" borderId="0" xfId="0" applyFill="1" applyAlignment="1">
      <alignment wrapText="1"/>
    </xf>
    <xf numFmtId="0" fontId="5" fillId="2" borderId="0" xfId="0" applyFont="1" applyFill="1" applyAlignment="1">
      <alignment horizontal="left" wrapText="1"/>
    </xf>
    <xf numFmtId="0" fontId="0" fillId="2" borderId="0" xfId="0" applyFont="1" applyFill="1" applyBorder="1"/>
    <xf numFmtId="0" fontId="5" fillId="2" borderId="0" xfId="0" applyFont="1" applyFill="1" applyBorder="1"/>
    <xf numFmtId="0" fontId="4" fillId="2" borderId="5" xfId="0" applyFont="1" applyFill="1" applyBorder="1"/>
    <xf numFmtId="0" fontId="4" fillId="2" borderId="6" xfId="0" applyFont="1" applyFill="1" applyBorder="1"/>
    <xf numFmtId="0" fontId="0" fillId="2" borderId="7" xfId="0" applyFont="1" applyFill="1" applyBorder="1"/>
    <xf numFmtId="3" fontId="10" fillId="2" borderId="7" xfId="0" applyNumberFormat="1" applyFont="1" applyFill="1" applyBorder="1" applyAlignment="1">
      <alignment horizontal="right" vertical="center"/>
    </xf>
    <xf numFmtId="0" fontId="0" fillId="2" borderId="3" xfId="0" applyFont="1" applyFill="1" applyBorder="1"/>
    <xf numFmtId="3" fontId="10" fillId="2" borderId="3" xfId="0" applyNumberFormat="1" applyFont="1" applyFill="1" applyBorder="1" applyAlignment="1">
      <alignment horizontal="right" vertical="center"/>
    </xf>
    <xf numFmtId="0" fontId="0" fillId="2" borderId="0" xfId="0" applyFont="1" applyFill="1" applyAlignment="1">
      <alignment vertical="top"/>
    </xf>
    <xf numFmtId="0" fontId="0" fillId="2" borderId="0" xfId="0" applyFont="1" applyFill="1" applyAlignment="1">
      <alignment vertical="top" wrapText="1"/>
    </xf>
    <xf numFmtId="0" fontId="0" fillId="2" borderId="0" xfId="0" applyFill="1" applyAlignment="1">
      <alignment vertical="top" wrapText="1"/>
    </xf>
    <xf numFmtId="0" fontId="0" fillId="2" borderId="5" xfId="0" applyFill="1" applyBorder="1"/>
    <xf numFmtId="0" fontId="0" fillId="2" borderId="1" xfId="0" applyFill="1" applyBorder="1"/>
    <xf numFmtId="0" fontId="0" fillId="2" borderId="6" xfId="0" applyFill="1" applyBorder="1"/>
    <xf numFmtId="0" fontId="6" fillId="2" borderId="0" xfId="0" applyFont="1" applyFill="1"/>
    <xf numFmtId="0" fontId="8" fillId="0" borderId="3" xfId="0" applyFont="1" applyFill="1" applyBorder="1" applyAlignment="1">
      <alignment horizontal="left" vertical="center" wrapText="1"/>
    </xf>
    <xf numFmtId="1" fontId="8" fillId="0" borderId="3" xfId="0" applyNumberFormat="1" applyFont="1" applyFill="1" applyBorder="1" applyAlignment="1">
      <alignment horizontal="center" vertical="center"/>
    </xf>
    <xf numFmtId="0" fontId="8" fillId="0" borderId="7" xfId="0" applyFont="1" applyFill="1" applyBorder="1" applyAlignment="1">
      <alignment horizontal="left" vertical="center" wrapText="1"/>
    </xf>
    <xf numFmtId="1" fontId="8" fillId="0" borderId="7" xfId="0" applyNumberFormat="1" applyFont="1" applyFill="1" applyBorder="1" applyAlignment="1">
      <alignment horizontal="center" vertical="center" wrapText="1"/>
    </xf>
    <xf numFmtId="0" fontId="4" fillId="2" borderId="2" xfId="0" applyFont="1" applyFill="1" applyBorder="1"/>
    <xf numFmtId="0" fontId="4" fillId="2" borderId="9" xfId="0" applyFont="1" applyFill="1" applyBorder="1"/>
    <xf numFmtId="0" fontId="7" fillId="0" borderId="3" xfId="0" applyFont="1" applyBorder="1"/>
    <xf numFmtId="0" fontId="0" fillId="0" borderId="3" xfId="0" applyFill="1" applyBorder="1"/>
    <xf numFmtId="1" fontId="0" fillId="0" borderId="3" xfId="0" applyNumberFormat="1" applyFill="1" applyBorder="1"/>
    <xf numFmtId="0" fontId="17" fillId="0" borderId="0" xfId="0" applyFont="1" applyFill="1" applyBorder="1" applyAlignment="1">
      <alignment horizontal="justify" vertical="center"/>
    </xf>
    <xf numFmtId="0" fontId="21" fillId="0" borderId="0" xfId="0" applyFont="1" applyFill="1" applyBorder="1"/>
    <xf numFmtId="0" fontId="18" fillId="0" borderId="0" xfId="0" applyFont="1" applyFill="1" applyBorder="1" applyAlignment="1">
      <alignment horizontal="justify" vertical="center"/>
    </xf>
    <xf numFmtId="0" fontId="22" fillId="0" borderId="0" xfId="0" applyFont="1" applyFill="1" applyBorder="1" applyAlignment="1">
      <alignment horizontal="left" vertical="center" wrapText="1"/>
    </xf>
    <xf numFmtId="0" fontId="22" fillId="0" borderId="0" xfId="0" applyFont="1" applyFill="1" applyBorder="1" applyAlignment="1">
      <alignment vertical="center" wrapText="1"/>
    </xf>
    <xf numFmtId="0" fontId="20" fillId="0" borderId="0" xfId="0" applyFont="1" applyFill="1" applyBorder="1" applyAlignment="1">
      <alignment horizontal="left" vertical="center"/>
    </xf>
    <xf numFmtId="0" fontId="20" fillId="0" borderId="0" xfId="0" applyFont="1" applyFill="1" applyBorder="1" applyAlignment="1">
      <alignment vertical="center" wrapText="1"/>
    </xf>
    <xf numFmtId="0" fontId="18" fillId="0" borderId="0" xfId="0" applyFont="1" applyFill="1" applyBorder="1" applyAlignment="1">
      <alignment vertical="center" wrapText="1"/>
    </xf>
    <xf numFmtId="0" fontId="2" fillId="2" borderId="1" xfId="0" applyFont="1" applyFill="1" applyBorder="1"/>
    <xf numFmtId="0" fontId="2" fillId="2" borderId="6" xfId="0" applyFont="1" applyFill="1" applyBorder="1"/>
    <xf numFmtId="1" fontId="5" fillId="0" borderId="0" xfId="0" applyNumberFormat="1" applyFont="1"/>
    <xf numFmtId="166" fontId="5" fillId="0" borderId="0" xfId="0" applyNumberFormat="1" applyFont="1"/>
    <xf numFmtId="165" fontId="5" fillId="0" borderId="0" xfId="0" applyNumberFormat="1" applyFont="1"/>
    <xf numFmtId="165" fontId="5" fillId="0" borderId="7" xfId="0" applyNumberFormat="1" applyFont="1" applyBorder="1"/>
    <xf numFmtId="165" fontId="0" fillId="0" borderId="3" xfId="0" applyNumberFormat="1" applyFill="1" applyBorder="1"/>
    <xf numFmtId="2" fontId="0" fillId="0" borderId="3" xfId="0" applyNumberFormat="1" applyBorder="1"/>
    <xf numFmtId="2" fontId="5" fillId="0" borderId="3" xfId="0" applyNumberFormat="1" applyFont="1" applyBorder="1"/>
    <xf numFmtId="0" fontId="0" fillId="0" borderId="0" xfId="0" applyFill="1"/>
    <xf numFmtId="0" fontId="0" fillId="0" borderId="5" xfId="0" applyFill="1" applyBorder="1"/>
    <xf numFmtId="0" fontId="0" fillId="0" borderId="1" xfId="0" applyFill="1" applyBorder="1"/>
    <xf numFmtId="166" fontId="0" fillId="0" borderId="3" xfId="0" applyNumberFormat="1" applyFill="1" applyBorder="1"/>
    <xf numFmtId="0" fontId="0" fillId="0" borderId="6" xfId="0" applyFill="1" applyBorder="1"/>
    <xf numFmtId="0" fontId="0" fillId="0" borderId="0" xfId="0" applyFill="1" applyBorder="1"/>
    <xf numFmtId="0" fontId="5" fillId="0" borderId="0" xfId="0" applyFont="1" applyFill="1"/>
    <xf numFmtId="0" fontId="0" fillId="2" borderId="0" xfId="0" applyFont="1" applyFill="1" applyBorder="1" applyAlignment="1">
      <alignment wrapText="1"/>
    </xf>
    <xf numFmtId="1" fontId="5" fillId="0" borderId="3" xfId="0" applyNumberFormat="1" applyFont="1" applyFill="1" applyBorder="1"/>
    <xf numFmtId="1" fontId="0" fillId="0" borderId="3" xfId="0" applyNumberFormat="1" applyFont="1" applyFill="1" applyBorder="1"/>
    <xf numFmtId="167" fontId="0" fillId="0" borderId="3" xfId="0" applyNumberFormat="1" applyBorder="1"/>
    <xf numFmtId="0" fontId="0" fillId="3" borderId="3" xfId="0" applyFont="1" applyFill="1" applyBorder="1"/>
    <xf numFmtId="165" fontId="0" fillId="3" borderId="3" xfId="0" applyNumberFormat="1" applyFont="1" applyFill="1" applyBorder="1"/>
    <xf numFmtId="167" fontId="0" fillId="3" borderId="3" xfId="0" applyNumberFormat="1" applyFont="1" applyFill="1" applyBorder="1"/>
    <xf numFmtId="165" fontId="5" fillId="3" borderId="3" xfId="0" applyNumberFormat="1" applyFont="1" applyFill="1" applyBorder="1"/>
    <xf numFmtId="0" fontId="5" fillId="2" borderId="3" xfId="0" applyFont="1" applyFill="1" applyBorder="1"/>
    <xf numFmtId="0" fontId="0" fillId="2" borderId="3" xfId="0" applyFill="1" applyBorder="1"/>
    <xf numFmtId="165" fontId="0" fillId="2" borderId="3" xfId="0" applyNumberFormat="1" applyFill="1" applyBorder="1"/>
    <xf numFmtId="167" fontId="0" fillId="2" borderId="3" xfId="0" applyNumberFormat="1" applyFill="1" applyBorder="1"/>
    <xf numFmtId="165" fontId="14" fillId="2" borderId="3" xfId="0" applyNumberFormat="1" applyFont="1" applyFill="1" applyBorder="1"/>
    <xf numFmtId="167" fontId="14" fillId="2" borderId="3" xfId="0" applyNumberFormat="1" applyFont="1" applyFill="1" applyBorder="1"/>
    <xf numFmtId="0" fontId="8" fillId="0" borderId="0" xfId="0" applyFont="1"/>
    <xf numFmtId="0" fontId="7" fillId="0" borderId="0" xfId="0" applyFont="1"/>
    <xf numFmtId="0" fontId="7" fillId="0" borderId="3" xfId="3" applyFont="1" applyFill="1" applyBorder="1" applyAlignment="1">
      <alignment horizontal="center" vertical="center" wrapText="1"/>
    </xf>
    <xf numFmtId="0" fontId="8" fillId="2" borderId="0" xfId="0" applyFont="1" applyFill="1"/>
    <xf numFmtId="0" fontId="7" fillId="2" borderId="0" xfId="0" applyFont="1" applyFill="1"/>
    <xf numFmtId="0" fontId="7" fillId="2" borderId="0" xfId="3" applyFont="1" applyFill="1" applyBorder="1" applyAlignment="1">
      <alignment vertical="center" wrapText="1"/>
    </xf>
    <xf numFmtId="0" fontId="7" fillId="2" borderId="11" xfId="3" applyFont="1" applyFill="1" applyBorder="1" applyAlignment="1">
      <alignment horizontal="center" vertical="center" wrapText="1"/>
    </xf>
    <xf numFmtId="0" fontId="7" fillId="2" borderId="3" xfId="4" applyFont="1" applyFill="1" applyBorder="1"/>
    <xf numFmtId="2" fontId="7" fillId="2" borderId="3" xfId="4" applyNumberFormat="1" applyFont="1" applyFill="1" applyBorder="1" applyAlignment="1">
      <alignment horizontal="right"/>
    </xf>
    <xf numFmtId="168" fontId="7" fillId="2" borderId="3" xfId="4" applyNumberFormat="1" applyFont="1" applyFill="1" applyBorder="1" applyAlignment="1">
      <alignment horizontal="right"/>
    </xf>
    <xf numFmtId="165" fontId="7" fillId="2" borderId="3" xfId="4" applyNumberFormat="1" applyFont="1" applyFill="1" applyBorder="1" applyAlignment="1">
      <alignment horizontal="right"/>
    </xf>
    <xf numFmtId="167" fontId="7" fillId="2" borderId="3" xfId="4" applyNumberFormat="1" applyFont="1" applyFill="1" applyBorder="1" applyAlignment="1">
      <alignment horizontal="right"/>
    </xf>
    <xf numFmtId="0" fontId="8" fillId="2" borderId="3" xfId="4" applyFont="1" applyFill="1" applyBorder="1"/>
    <xf numFmtId="2" fontId="8" fillId="2" borderId="3" xfId="4" applyNumberFormat="1" applyFont="1" applyFill="1" applyBorder="1" applyAlignment="1">
      <alignment horizontal="right"/>
    </xf>
    <xf numFmtId="168" fontId="8" fillId="2" borderId="3" xfId="4" applyNumberFormat="1" applyFont="1" applyFill="1" applyBorder="1" applyAlignment="1">
      <alignment horizontal="right"/>
    </xf>
    <xf numFmtId="165" fontId="8" fillId="2" borderId="3" xfId="4" applyNumberFormat="1" applyFont="1" applyFill="1" applyBorder="1" applyAlignment="1">
      <alignment horizontal="right"/>
    </xf>
    <xf numFmtId="167" fontId="8" fillId="2" borderId="3" xfId="4" applyNumberFormat="1" applyFont="1" applyFill="1" applyBorder="1" applyAlignment="1">
      <alignment horizontal="right"/>
    </xf>
    <xf numFmtId="0" fontId="0"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8" fillId="2" borderId="0" xfId="4" applyFont="1" applyFill="1"/>
    <xf numFmtId="0" fontId="7" fillId="2" borderId="0" xfId="4" applyFont="1" applyFill="1"/>
    <xf numFmtId="0" fontId="7" fillId="0" borderId="0" xfId="4" applyFont="1" applyFill="1" applyBorder="1" applyAlignment="1">
      <alignment wrapText="1"/>
    </xf>
    <xf numFmtId="0" fontId="7" fillId="2" borderId="0" xfId="4" applyFont="1" applyFill="1" applyAlignment="1">
      <alignment wrapText="1"/>
    </xf>
    <xf numFmtId="0" fontId="7" fillId="0" borderId="0" xfId="4" applyFont="1"/>
    <xf numFmtId="0" fontId="8" fillId="0" borderId="0" xfId="4" applyFont="1"/>
    <xf numFmtId="0" fontId="7" fillId="2" borderId="3" xfId="3" applyFont="1" applyFill="1" applyBorder="1" applyAlignment="1">
      <alignment horizontal="left" vertical="center" wrapText="1"/>
    </xf>
    <xf numFmtId="0" fontId="0" fillId="2" borderId="3" xfId="0" applyFont="1" applyFill="1" applyBorder="1" applyAlignment="1">
      <alignment horizontal="left" vertical="center"/>
    </xf>
    <xf numFmtId="0" fontId="7" fillId="0" borderId="3" xfId="4" applyFont="1" applyFill="1" applyBorder="1" applyAlignment="1">
      <alignment horizontal="left" vertical="center" wrapText="1"/>
    </xf>
    <xf numFmtId="0" fontId="7" fillId="0" borderId="3" xfId="4" applyFont="1" applyBorder="1"/>
    <xf numFmtId="2" fontId="7" fillId="0" borderId="3" xfId="4" applyNumberFormat="1" applyFont="1" applyBorder="1" applyAlignment="1">
      <alignment horizontal="right"/>
    </xf>
    <xf numFmtId="168" fontId="7" fillId="0" borderId="3" xfId="4" applyNumberFormat="1" applyFont="1" applyBorder="1" applyAlignment="1">
      <alignment horizontal="right"/>
    </xf>
    <xf numFmtId="165" fontId="7" fillId="0" borderId="3" xfId="4" applyNumberFormat="1" applyFont="1" applyBorder="1" applyAlignment="1">
      <alignment horizontal="right"/>
    </xf>
    <xf numFmtId="167" fontId="7" fillId="0" borderId="3" xfId="4" applyNumberFormat="1" applyFont="1" applyBorder="1" applyAlignment="1">
      <alignment horizontal="right"/>
    </xf>
    <xf numFmtId="0" fontId="8" fillId="0" borderId="3" xfId="4" applyFont="1" applyBorder="1"/>
    <xf numFmtId="2" fontId="8" fillId="0" borderId="3" xfId="4" applyNumberFormat="1" applyFont="1" applyBorder="1" applyAlignment="1">
      <alignment horizontal="right"/>
    </xf>
    <xf numFmtId="168" fontId="8" fillId="0" borderId="3" xfId="4" applyNumberFormat="1" applyFont="1" applyBorder="1" applyAlignment="1">
      <alignment horizontal="right"/>
    </xf>
    <xf numFmtId="165" fontId="8" fillId="0" borderId="3" xfId="4" applyNumberFormat="1" applyFont="1" applyBorder="1" applyAlignment="1">
      <alignment horizontal="right"/>
    </xf>
    <xf numFmtId="167" fontId="8" fillId="0" borderId="3" xfId="4" applyNumberFormat="1" applyFont="1" applyBorder="1" applyAlignment="1">
      <alignment horizontal="right"/>
    </xf>
    <xf numFmtId="0" fontId="7" fillId="0" borderId="3" xfId="5" applyFont="1" applyFill="1" applyBorder="1" applyAlignment="1">
      <alignment horizontal="center" vertical="center" wrapText="1"/>
    </xf>
    <xf numFmtId="0" fontId="9" fillId="2" borderId="0" xfId="0" applyFont="1" applyFill="1" applyAlignment="1">
      <alignment horizontal="left" vertical="top" wrapText="1"/>
    </xf>
    <xf numFmtId="0" fontId="24"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justify" vertical="center"/>
    </xf>
    <xf numFmtId="0" fontId="5" fillId="2" borderId="0" xfId="0" applyFont="1" applyFill="1" applyAlignment="1">
      <alignment horizontal="left" wrapText="1"/>
    </xf>
    <xf numFmtId="0" fontId="0" fillId="2" borderId="0" xfId="0" applyFill="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9" fillId="0" borderId="0" xfId="0" applyFont="1" applyAlignment="1">
      <alignment horizontal="left" vertical="top"/>
    </xf>
    <xf numFmtId="0" fontId="0" fillId="2" borderId="0" xfId="0" applyFont="1" applyFill="1" applyBorder="1" applyAlignment="1">
      <alignment horizontal="left" wrapText="1"/>
    </xf>
    <xf numFmtId="0" fontId="7" fillId="0" borderId="2" xfId="0" applyFont="1" applyFill="1" applyBorder="1" applyAlignment="1">
      <alignment horizontal="left" vertical="top" wrapText="1"/>
    </xf>
    <xf numFmtId="0" fontId="7" fillId="0" borderId="0" xfId="0" applyFont="1" applyFill="1" applyBorder="1" applyAlignment="1">
      <alignment horizontal="left" vertical="top" wrapText="1"/>
    </xf>
    <xf numFmtId="0" fontId="6" fillId="0" borderId="0" xfId="0" applyFont="1" applyAlignment="1">
      <alignment horizontal="left" vertical="top" wrapText="1"/>
    </xf>
    <xf numFmtId="0" fontId="8" fillId="0" borderId="5"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0" borderId="3" xfId="0" applyFont="1" applyFill="1" applyBorder="1" applyAlignment="1">
      <alignment horizontal="left" vertical="center"/>
    </xf>
    <xf numFmtId="0" fontId="12" fillId="0" borderId="3" xfId="0" applyFont="1" applyFill="1" applyBorder="1" applyAlignment="1">
      <alignment horizontal="left"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0" fillId="0" borderId="0" xfId="0" applyFont="1" applyFill="1" applyBorder="1" applyAlignment="1">
      <alignment horizontal="left" wrapText="1"/>
    </xf>
    <xf numFmtId="0" fontId="9" fillId="0" borderId="0" xfId="0" applyFont="1" applyFill="1" applyBorder="1" applyAlignment="1">
      <alignment horizontal="left" wrapText="1"/>
    </xf>
    <xf numFmtId="0" fontId="0" fillId="0" borderId="0" xfId="0" applyFont="1" applyFill="1" applyBorder="1" applyAlignment="1">
      <alignment horizontal="left" vertical="top" wrapText="1"/>
    </xf>
    <xf numFmtId="0" fontId="9" fillId="0" borderId="0" xfId="0" applyFont="1" applyAlignment="1">
      <alignment horizontal="left" vertical="top" wrapText="1"/>
    </xf>
    <xf numFmtId="0" fontId="5" fillId="0" borderId="3" xfId="0" applyFont="1" applyBorder="1" applyAlignment="1">
      <alignment horizontal="center"/>
    </xf>
    <xf numFmtId="0" fontId="8" fillId="2" borderId="0" xfId="0" applyFont="1" applyFill="1" applyAlignment="1">
      <alignment horizontal="left" vertical="top" wrapText="1"/>
    </xf>
    <xf numFmtId="0" fontId="9" fillId="2" borderId="0" xfId="0" applyFont="1" applyFill="1" applyAlignment="1">
      <alignment horizontal="left" vertical="top" wrapText="1"/>
    </xf>
    <xf numFmtId="0" fontId="0" fillId="2" borderId="0" xfId="0" applyFont="1" applyFill="1" applyAlignment="1">
      <alignment horizontal="left" vertical="top" wrapText="1"/>
    </xf>
    <xf numFmtId="0" fontId="5" fillId="0" borderId="0" xfId="0" applyFont="1" applyAlignment="1">
      <alignment horizontal="left" vertical="top" wrapText="1"/>
    </xf>
    <xf numFmtId="0" fontId="0" fillId="0" borderId="0" xfId="0" applyAlignment="1">
      <alignment horizontal="left" wrapText="1"/>
    </xf>
    <xf numFmtId="0" fontId="14" fillId="0" borderId="0" xfId="0" applyFont="1" applyFill="1" applyBorder="1" applyAlignment="1">
      <alignment horizontal="left" vertical="center" wrapText="1"/>
    </xf>
    <xf numFmtId="0" fontId="5" fillId="0" borderId="0" xfId="0" applyFont="1" applyAlignment="1">
      <alignment horizontal="left" vertical="top"/>
    </xf>
    <xf numFmtId="0" fontId="0" fillId="2" borderId="2" xfId="0" applyFont="1" applyFill="1" applyBorder="1" applyAlignment="1">
      <alignment horizontal="left" wrapText="1"/>
    </xf>
    <xf numFmtId="0" fontId="5" fillId="2" borderId="0" xfId="0" applyFont="1" applyFill="1" applyBorder="1" applyAlignment="1">
      <alignment horizontal="left" wrapText="1"/>
    </xf>
    <xf numFmtId="0" fontId="0" fillId="0" borderId="10"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7" fillId="2" borderId="3" xfId="3" applyFont="1" applyFill="1" applyBorder="1" applyAlignment="1">
      <alignment horizontal="center" vertical="center" wrapText="1"/>
    </xf>
    <xf numFmtId="0" fontId="0" fillId="2" borderId="2" xfId="0" applyFont="1" applyFill="1" applyBorder="1" applyAlignment="1">
      <alignment horizontal="left" vertical="top" wrapText="1"/>
    </xf>
    <xf numFmtId="0" fontId="0" fillId="2" borderId="0" xfId="0" applyFill="1" applyAlignment="1">
      <alignment horizontal="center" vertical="top" wrapText="1"/>
    </xf>
    <xf numFmtId="0" fontId="0" fillId="2" borderId="3" xfId="0" applyFont="1" applyFill="1" applyBorder="1" applyAlignment="1">
      <alignment horizontal="center" wrapText="1"/>
    </xf>
    <xf numFmtId="0" fontId="0" fillId="2" borderId="3" xfId="0" applyFont="1" applyFill="1" applyBorder="1" applyAlignment="1">
      <alignment horizontal="center"/>
    </xf>
    <xf numFmtId="0" fontId="0" fillId="2" borderId="5"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7" fillId="0" borderId="3" xfId="5" applyFont="1" applyFill="1" applyBorder="1" applyAlignment="1">
      <alignment horizontal="center" vertical="center" wrapText="1"/>
    </xf>
    <xf numFmtId="0" fontId="17" fillId="0" borderId="0" xfId="0" applyFont="1" applyFill="1" applyBorder="1" applyAlignment="1">
      <alignment horizontal="left" vertical="center"/>
    </xf>
  </cellXfs>
  <cellStyles count="6">
    <cellStyle name="Normal" xfId="0" builtinId="0"/>
    <cellStyle name="Normal 14" xfId="1"/>
    <cellStyle name="Normal 2" xfId="2"/>
    <cellStyle name="Normal 2 10" xfId="5"/>
    <cellStyle name="Normal 2 2 2 2" xfId="3"/>
    <cellStyle name="Normal 3" xfId="4"/>
  </cellStyles>
  <dxfs count="0"/>
  <tableStyles count="0" defaultTableStyle="TableStyleMedium2" defaultPivotStyle="PivotStyleLight16"/>
  <colors>
    <mruColors>
      <color rgb="FFF0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externalLink" Target="externalLinks/externalLink39.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61"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1'!$G$46</c:f>
              <c:strCache>
                <c:ptCount val="1"/>
                <c:pt idx="0">
                  <c:v>Borne inf</c:v>
                </c:pt>
              </c:strCache>
            </c:strRef>
          </c:tx>
          <c:spPr>
            <a:noFill/>
            <a:ln w="25400">
              <a:noFill/>
            </a:ln>
          </c:spPr>
          <c:invertIfNegative val="0"/>
          <c:dLbls>
            <c:dLbl>
              <c:idx val="21"/>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0-A68A-44C6-974B-48E8E5BDB943}"/>
                </c:ext>
              </c:extLst>
            </c:dLbl>
            <c:dLbl>
              <c:idx val="22"/>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1-A68A-44C6-974B-48E8E5BDB943}"/>
                </c:ext>
              </c:extLst>
            </c:dLbl>
            <c:dLbl>
              <c:idx val="24"/>
              <c:layout/>
              <c:tx>
                <c:rich>
                  <a:bodyPr/>
                  <a:lstStyle/>
                  <a:p>
                    <a:pPr>
                      <a:defRPr b="0"/>
                    </a:pPr>
                    <a:fld id="{6CC22FCA-9537-4B5D-8D14-A73111DCD759}" type="CATEGORYNAME">
                      <a:rPr lang="en-US" b="1"/>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A68A-44C6-974B-48E8E5BDB943}"/>
                </c:ext>
              </c:extLst>
            </c:dLbl>
            <c:dLbl>
              <c:idx val="25"/>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3-A68A-44C6-974B-48E8E5BDB943}"/>
                </c:ext>
              </c:extLst>
            </c:dLbl>
            <c:dLbl>
              <c:idx val="29"/>
              <c:layout/>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A68A-44C6-974B-48E8E5BDB943}"/>
                </c:ext>
              </c:extLst>
            </c:dLbl>
            <c:spPr>
              <a:noFill/>
              <a:ln>
                <a:noFill/>
              </a:ln>
              <a:effectLst/>
            </c:sp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1'!$A$47:$A$84</c:f>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Moyenne de l'OCDE</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Ref>
              <c:f>'Figure 1'!$G$47:$G$84</c:f>
              <c:numCache>
                <c:formatCode>0</c:formatCode>
                <c:ptCount val="38"/>
                <c:pt idx="0">
                  <c:v>529.79999999999995</c:v>
                </c:pt>
                <c:pt idx="1">
                  <c:v>519.70000000000005</c:v>
                </c:pt>
                <c:pt idx="2">
                  <c:v>506.1</c:v>
                </c:pt>
                <c:pt idx="3">
                  <c:v>503.8</c:v>
                </c:pt>
                <c:pt idx="4">
                  <c:v>493.9</c:v>
                </c:pt>
                <c:pt idx="5">
                  <c:v>485.3</c:v>
                </c:pt>
                <c:pt idx="6">
                  <c:v>487.7</c:v>
                </c:pt>
                <c:pt idx="7">
                  <c:v>485.2</c:v>
                </c:pt>
                <c:pt idx="8">
                  <c:v>485.4</c:v>
                </c:pt>
                <c:pt idx="9">
                  <c:v>484.5</c:v>
                </c:pt>
                <c:pt idx="10">
                  <c:v>484.6</c:v>
                </c:pt>
                <c:pt idx="11">
                  <c:v>482.7</c:v>
                </c:pt>
                <c:pt idx="12">
                  <c:v>483.6</c:v>
                </c:pt>
                <c:pt idx="13">
                  <c:v>482.9</c:v>
                </c:pt>
                <c:pt idx="14">
                  <c:v>482.1</c:v>
                </c:pt>
                <c:pt idx="15">
                  <c:v>480.5</c:v>
                </c:pt>
                <c:pt idx="16">
                  <c:v>479.2</c:v>
                </c:pt>
                <c:pt idx="17">
                  <c:v>477.7</c:v>
                </c:pt>
                <c:pt idx="18">
                  <c:v>475.2</c:v>
                </c:pt>
                <c:pt idx="19">
                  <c:v>471.5</c:v>
                </c:pt>
                <c:pt idx="20">
                  <c:v>468.8</c:v>
                </c:pt>
                <c:pt idx="21">
                  <c:v>469.1</c:v>
                </c:pt>
                <c:pt idx="22">
                  <c:v>470.2</c:v>
                </c:pt>
                <c:pt idx="23">
                  <c:v>467.9</c:v>
                </c:pt>
                <c:pt idx="24">
                  <c:v>471.6</c:v>
                </c:pt>
                <c:pt idx="25">
                  <c:v>467.3</c:v>
                </c:pt>
                <c:pt idx="26">
                  <c:v>465.2</c:v>
                </c:pt>
                <c:pt idx="27">
                  <c:v>464.4</c:v>
                </c:pt>
                <c:pt idx="28">
                  <c:v>457</c:v>
                </c:pt>
                <c:pt idx="29">
                  <c:v>458.3</c:v>
                </c:pt>
                <c:pt idx="30">
                  <c:v>455.8</c:v>
                </c:pt>
                <c:pt idx="31">
                  <c:v>451.5</c:v>
                </c:pt>
                <c:pt idx="32">
                  <c:v>450</c:v>
                </c:pt>
                <c:pt idx="33">
                  <c:v>425.6</c:v>
                </c:pt>
                <c:pt idx="34">
                  <c:v>407.6</c:v>
                </c:pt>
                <c:pt idx="35">
                  <c:v>390.6</c:v>
                </c:pt>
                <c:pt idx="36">
                  <c:v>380.9</c:v>
                </c:pt>
                <c:pt idx="37">
                  <c:v>376.8</c:v>
                </c:pt>
              </c:numCache>
            </c:numRef>
          </c:val>
          <c:extLst>
            <c:ext xmlns:c16="http://schemas.microsoft.com/office/drawing/2014/chart" uri="{C3380CC4-5D6E-409C-BE32-E72D297353CC}">
              <c16:uniqueId val="{00000005-A68A-44C6-974B-48E8E5BDB943}"/>
            </c:ext>
          </c:extLst>
        </c:ser>
        <c:ser>
          <c:idx val="1"/>
          <c:order val="1"/>
          <c:tx>
            <c:strRef>
              <c:f>'Figure 1'!$H$46</c:f>
              <c:strCache>
                <c:ptCount val="1"/>
                <c:pt idx="0">
                  <c:v>Longueur IC</c:v>
                </c:pt>
              </c:strCache>
            </c:strRef>
          </c:tx>
          <c:spPr>
            <a:solidFill>
              <a:srgbClr val="FFC000"/>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6-A68A-44C6-974B-48E8E5BDB943}"/>
              </c:ext>
            </c:extLst>
          </c:dPt>
          <c:dPt>
            <c:idx val="14"/>
            <c:invertIfNegative val="0"/>
            <c:bubble3D val="0"/>
            <c:extLst>
              <c:ext xmlns:c16="http://schemas.microsoft.com/office/drawing/2014/chart" uri="{C3380CC4-5D6E-409C-BE32-E72D297353CC}">
                <c16:uniqueId val="{00000007-A68A-44C6-974B-48E8E5BDB943}"/>
              </c:ext>
            </c:extLst>
          </c:dPt>
          <c:dPt>
            <c:idx val="15"/>
            <c:invertIfNegative val="0"/>
            <c:bubble3D val="0"/>
            <c:extLst>
              <c:ext xmlns:c16="http://schemas.microsoft.com/office/drawing/2014/chart" uri="{C3380CC4-5D6E-409C-BE32-E72D297353CC}">
                <c16:uniqueId val="{00000008-A68A-44C6-974B-48E8E5BDB943}"/>
              </c:ext>
            </c:extLst>
          </c:dPt>
          <c:dPt>
            <c:idx val="16"/>
            <c:invertIfNegative val="0"/>
            <c:bubble3D val="0"/>
            <c:extLst>
              <c:ext xmlns:c16="http://schemas.microsoft.com/office/drawing/2014/chart" uri="{C3380CC4-5D6E-409C-BE32-E72D297353CC}">
                <c16:uniqueId val="{00000009-A68A-44C6-974B-48E8E5BDB943}"/>
              </c:ext>
            </c:extLst>
          </c:dPt>
          <c:dPt>
            <c:idx val="17"/>
            <c:invertIfNegative val="0"/>
            <c:bubble3D val="0"/>
            <c:extLst>
              <c:ext xmlns:c16="http://schemas.microsoft.com/office/drawing/2014/chart" uri="{C3380CC4-5D6E-409C-BE32-E72D297353CC}">
                <c16:uniqueId val="{0000000A-A68A-44C6-974B-48E8E5BDB943}"/>
              </c:ext>
            </c:extLst>
          </c:dPt>
          <c:dPt>
            <c:idx val="18"/>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0C-A68A-44C6-974B-48E8E5BDB943}"/>
              </c:ext>
            </c:extLst>
          </c:dPt>
          <c:dPt>
            <c:idx val="19"/>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0E-A68A-44C6-974B-48E8E5BDB943}"/>
              </c:ext>
            </c:extLst>
          </c:dPt>
          <c:dPt>
            <c:idx val="20"/>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0-A68A-44C6-974B-48E8E5BDB943}"/>
              </c:ext>
            </c:extLst>
          </c:dPt>
          <c:dPt>
            <c:idx val="21"/>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2-A68A-44C6-974B-48E8E5BDB943}"/>
              </c:ext>
            </c:extLst>
          </c:dPt>
          <c:dPt>
            <c:idx val="22"/>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4-A68A-44C6-974B-48E8E5BDB943}"/>
              </c:ext>
            </c:extLst>
          </c:dPt>
          <c:dPt>
            <c:idx val="23"/>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6-A68A-44C6-974B-48E8E5BDB943}"/>
              </c:ext>
            </c:extLst>
          </c:dPt>
          <c:dPt>
            <c:idx val="24"/>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8-A68A-44C6-974B-48E8E5BDB943}"/>
              </c:ext>
            </c:extLst>
          </c:dPt>
          <c:dPt>
            <c:idx val="25"/>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A-A68A-44C6-974B-48E8E5BDB943}"/>
              </c:ext>
            </c:extLst>
          </c:dPt>
          <c:dPt>
            <c:idx val="26"/>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C-A68A-44C6-974B-48E8E5BDB943}"/>
              </c:ext>
            </c:extLst>
          </c:dPt>
          <c:dPt>
            <c:idx val="27"/>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1E-A68A-44C6-974B-48E8E5BDB943}"/>
              </c:ext>
            </c:extLst>
          </c:dPt>
          <c:dPt>
            <c:idx val="28"/>
            <c:invertIfNegative val="0"/>
            <c:bubble3D val="0"/>
            <c:spPr>
              <a:solidFill>
                <a:schemeClr val="accent6"/>
              </a:solidFill>
              <a:ln w="6350">
                <a:solidFill>
                  <a:schemeClr val="tx1"/>
                </a:solidFill>
                <a:prstDash val="solid"/>
              </a:ln>
            </c:spPr>
            <c:extLst>
              <c:ext xmlns:c16="http://schemas.microsoft.com/office/drawing/2014/chart" uri="{C3380CC4-5D6E-409C-BE32-E72D297353CC}">
                <c16:uniqueId val="{00000020-A68A-44C6-974B-48E8E5BDB943}"/>
              </c:ext>
            </c:extLst>
          </c:dPt>
          <c:dPt>
            <c:idx val="29"/>
            <c:invertIfNegative val="0"/>
            <c:bubble3D val="0"/>
            <c:extLst>
              <c:ext xmlns:c16="http://schemas.microsoft.com/office/drawing/2014/chart" uri="{C3380CC4-5D6E-409C-BE32-E72D297353CC}">
                <c16:uniqueId val="{00000022-A68A-44C6-974B-48E8E5BDB943}"/>
              </c:ext>
            </c:extLst>
          </c:dPt>
          <c:dLbls>
            <c:delete val="1"/>
          </c:dLbls>
          <c:cat>
            <c:strRef>
              <c:f>'Figure 1'!$A$47:$A$84</c:f>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Moyenne de l'OCDE</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Ref>
              <c:f>'Figure 1'!$H$47:$H$84</c:f>
              <c:numCache>
                <c:formatCode>0</c:formatCode>
                <c:ptCount val="38"/>
                <c:pt idx="0">
                  <c:v>11.5</c:v>
                </c:pt>
                <c:pt idx="1">
                  <c:v>15.1</c:v>
                </c:pt>
                <c:pt idx="2">
                  <c:v>7.8</c:v>
                </c:pt>
                <c:pt idx="3">
                  <c:v>8.4</c:v>
                </c:pt>
                <c:pt idx="4">
                  <c:v>6.1</c:v>
                </c:pt>
                <c:pt idx="5">
                  <c:v>14.8</c:v>
                </c:pt>
                <c:pt idx="6">
                  <c:v>7.9</c:v>
                </c:pt>
                <c:pt idx="7">
                  <c:v>8.6</c:v>
                </c:pt>
                <c:pt idx="8">
                  <c:v>7.6</c:v>
                </c:pt>
                <c:pt idx="9">
                  <c:v>8.9</c:v>
                </c:pt>
                <c:pt idx="10">
                  <c:v>8.6999999999999993</c:v>
                </c:pt>
                <c:pt idx="11">
                  <c:v>9.1999999999999993</c:v>
                </c:pt>
                <c:pt idx="12">
                  <c:v>7</c:v>
                </c:pt>
                <c:pt idx="13">
                  <c:v>8.1999999999999993</c:v>
                </c:pt>
                <c:pt idx="14">
                  <c:v>4.9000000000000004</c:v>
                </c:pt>
                <c:pt idx="15">
                  <c:v>7.3</c:v>
                </c:pt>
                <c:pt idx="16">
                  <c:v>8</c:v>
                </c:pt>
                <c:pt idx="17">
                  <c:v>8.1</c:v>
                </c:pt>
                <c:pt idx="18">
                  <c:v>7.8</c:v>
                </c:pt>
                <c:pt idx="19">
                  <c:v>7.2</c:v>
                </c:pt>
                <c:pt idx="20">
                  <c:v>12</c:v>
                </c:pt>
                <c:pt idx="21">
                  <c:v>9.8000000000000007</c:v>
                </c:pt>
                <c:pt idx="22">
                  <c:v>5.9</c:v>
                </c:pt>
                <c:pt idx="23">
                  <c:v>9.8000000000000007</c:v>
                </c:pt>
                <c:pt idx="24">
                  <c:v>1.6</c:v>
                </c:pt>
                <c:pt idx="25">
                  <c:v>9.1999999999999993</c:v>
                </c:pt>
                <c:pt idx="26">
                  <c:v>12.1</c:v>
                </c:pt>
                <c:pt idx="27">
                  <c:v>8.1</c:v>
                </c:pt>
                <c:pt idx="28">
                  <c:v>15.7</c:v>
                </c:pt>
                <c:pt idx="29">
                  <c:v>11.3</c:v>
                </c:pt>
                <c:pt idx="30">
                  <c:v>6.2</c:v>
                </c:pt>
                <c:pt idx="31">
                  <c:v>12.8</c:v>
                </c:pt>
                <c:pt idx="32">
                  <c:v>6.2</c:v>
                </c:pt>
                <c:pt idx="33">
                  <c:v>9.1999999999999993</c:v>
                </c:pt>
                <c:pt idx="34">
                  <c:v>8.1999999999999993</c:v>
                </c:pt>
                <c:pt idx="35">
                  <c:v>8.9</c:v>
                </c:pt>
                <c:pt idx="36">
                  <c:v>7.4</c:v>
                </c:pt>
                <c:pt idx="37">
                  <c:v>11.9</c:v>
                </c:pt>
              </c:numCache>
            </c:numRef>
          </c:val>
          <c:extLst>
            <c:ext xmlns:c16="http://schemas.microsoft.com/office/drawing/2014/chart" uri="{C3380CC4-5D6E-409C-BE32-E72D297353CC}">
              <c16:uniqueId val="{00000023-A68A-44C6-974B-48E8E5BDB943}"/>
            </c:ext>
          </c:extLst>
        </c:ser>
        <c:dLbls>
          <c:showLegendKey val="0"/>
          <c:showVal val="1"/>
          <c:showCatName val="0"/>
          <c:showSerName val="0"/>
          <c:showPercent val="0"/>
          <c:showBubbleSize val="0"/>
        </c:dLbls>
        <c:gapWidth val="60"/>
        <c:overlap val="100"/>
        <c:axId val="143039104"/>
        <c:axId val="143065472"/>
        <c:extLst>
          <c:ext xmlns:c15="http://schemas.microsoft.com/office/drawing/2012/chart" uri="{02D57815-91ED-43cb-92C2-25804820EDAC}">
            <c15:filteredBarSeries>
              <c15:ser>
                <c:idx val="2"/>
                <c:order val="2"/>
                <c:invertIfNegative val="0"/>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'Figure 1'!$A$47:$A$84</c15:sqref>
                        </c15:formulaRef>
                      </c:ext>
                    </c:extLst>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Moyenne de l'OCDE</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Lit>
                    <c:formatCode>General</c:formatCode>
                    <c:ptCount val="1"/>
                  </c:numLit>
                </c:val>
                <c:extLst>
                  <c:ext xmlns:c16="http://schemas.microsoft.com/office/drawing/2014/chart" uri="{C3380CC4-5D6E-409C-BE32-E72D297353CC}">
                    <c16:uniqueId val="{00000024-A68A-44C6-974B-48E8E5BDB943}"/>
                  </c:ext>
                </c:extLst>
              </c15:ser>
            </c15:filteredBarSeries>
          </c:ext>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50"/>
          <c:min val="36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0"/>
          <c:order val="0"/>
          <c:tx>
            <c:strRef>
              <c:f>'Figure 4.2 Web'!$F$30</c:f>
              <c:strCache>
                <c:ptCount val="1"/>
                <c:pt idx="0">
                  <c:v>Score (Garçons)</c:v>
                </c:pt>
              </c:strCache>
            </c:strRef>
          </c:tx>
          <c:spPr>
            <a:ln w="12700" cap="rnd">
              <a:noFill/>
              <a:round/>
            </a:ln>
            <a:effectLst/>
          </c:spPr>
          <c:marker>
            <c:symbol val="triangle"/>
            <c:size val="5"/>
            <c:spPr>
              <a:solidFill>
                <a:schemeClr val="tx2"/>
              </a:solidFill>
              <a:ln w="25400">
                <a:solidFill>
                  <a:schemeClr val="accent1"/>
                </a:solidFill>
              </a:ln>
              <a:effectLst/>
            </c:spPr>
          </c:marker>
          <c:dPt>
            <c:idx val="4"/>
            <c:marker>
              <c:spPr>
                <a:noFill/>
                <a:ln w="12700">
                  <a:solidFill>
                    <a:schemeClr val="accent1"/>
                  </a:solidFill>
                </a:ln>
                <a:effectLst/>
              </c:spPr>
            </c:marker>
            <c:bubble3D val="0"/>
            <c:extLst>
              <c:ext xmlns:c16="http://schemas.microsoft.com/office/drawing/2014/chart" uri="{C3380CC4-5D6E-409C-BE32-E72D297353CC}">
                <c16:uniqueId val="{00000009-842A-4790-BE81-5D9A49FD8922}"/>
              </c:ext>
            </c:extLst>
          </c:dPt>
          <c:dPt>
            <c:idx val="5"/>
            <c:marker>
              <c:spPr>
                <a:noFill/>
                <a:ln w="12700">
                  <a:solidFill>
                    <a:schemeClr val="accent1"/>
                  </a:solidFill>
                </a:ln>
                <a:effectLst/>
              </c:spPr>
            </c:marker>
            <c:bubble3D val="0"/>
            <c:extLst>
              <c:ext xmlns:c16="http://schemas.microsoft.com/office/drawing/2014/chart" uri="{C3380CC4-5D6E-409C-BE32-E72D297353CC}">
                <c16:uniqueId val="{00000007-842A-4790-BE81-5D9A49FD8922}"/>
              </c:ext>
            </c:extLst>
          </c:dPt>
          <c:dPt>
            <c:idx val="7"/>
            <c:marker>
              <c:spPr>
                <a:noFill/>
                <a:ln w="12700">
                  <a:solidFill>
                    <a:schemeClr val="accent1"/>
                  </a:solidFill>
                </a:ln>
                <a:effectLst/>
              </c:spPr>
            </c:marker>
            <c:bubble3D val="0"/>
            <c:extLst>
              <c:ext xmlns:c16="http://schemas.microsoft.com/office/drawing/2014/chart" uri="{C3380CC4-5D6E-409C-BE32-E72D297353CC}">
                <c16:uniqueId val="{0000000A-842A-4790-BE81-5D9A49FD8922}"/>
              </c:ext>
            </c:extLst>
          </c:dPt>
          <c:dPt>
            <c:idx val="8"/>
            <c:marker>
              <c:spPr>
                <a:noFill/>
                <a:ln w="12700">
                  <a:solidFill>
                    <a:schemeClr val="accent1"/>
                  </a:solidFill>
                </a:ln>
                <a:effectLst/>
              </c:spPr>
            </c:marker>
            <c:bubble3D val="0"/>
            <c:extLst>
              <c:ext xmlns:c16="http://schemas.microsoft.com/office/drawing/2014/chart" uri="{C3380CC4-5D6E-409C-BE32-E72D297353CC}">
                <c16:uniqueId val="{0000000D-842A-4790-BE81-5D9A49FD8922}"/>
              </c:ext>
            </c:extLst>
          </c:dPt>
          <c:dPt>
            <c:idx val="10"/>
            <c:marker>
              <c:spPr>
                <a:noFill/>
                <a:ln w="12700">
                  <a:solidFill>
                    <a:schemeClr val="accent1"/>
                  </a:solidFill>
                </a:ln>
                <a:effectLst/>
              </c:spPr>
            </c:marker>
            <c:bubble3D val="0"/>
            <c:extLst>
              <c:ext xmlns:c16="http://schemas.microsoft.com/office/drawing/2014/chart" uri="{C3380CC4-5D6E-409C-BE32-E72D297353CC}">
                <c16:uniqueId val="{0000000F-842A-4790-BE81-5D9A49FD8922}"/>
              </c:ext>
            </c:extLst>
          </c:dPt>
          <c:dPt>
            <c:idx val="20"/>
            <c:marker>
              <c:spPr>
                <a:noFill/>
                <a:ln w="12700">
                  <a:solidFill>
                    <a:schemeClr val="accent1"/>
                  </a:solidFill>
                </a:ln>
                <a:effectLst/>
              </c:spPr>
            </c:marker>
            <c:bubble3D val="0"/>
            <c:extLst>
              <c:ext xmlns:c16="http://schemas.microsoft.com/office/drawing/2014/chart" uri="{C3380CC4-5D6E-409C-BE32-E72D297353CC}">
                <c16:uniqueId val="{00000010-842A-4790-BE81-5D9A49FD8922}"/>
              </c:ext>
            </c:extLst>
          </c:dPt>
          <c:dPt>
            <c:idx val="23"/>
            <c:marker>
              <c:spPr>
                <a:noFill/>
                <a:ln w="12700">
                  <a:solidFill>
                    <a:schemeClr val="accent1"/>
                  </a:solidFill>
                </a:ln>
                <a:effectLst/>
              </c:spPr>
            </c:marker>
            <c:bubble3D val="0"/>
            <c:extLst>
              <c:ext xmlns:c16="http://schemas.microsoft.com/office/drawing/2014/chart" uri="{C3380CC4-5D6E-409C-BE32-E72D297353CC}">
                <c16:uniqueId val="{00000013-842A-4790-BE81-5D9A49FD8922}"/>
              </c:ext>
            </c:extLst>
          </c:dPt>
          <c:dPt>
            <c:idx val="27"/>
            <c:marker>
              <c:spPr>
                <a:noFill/>
                <a:ln w="12700">
                  <a:solidFill>
                    <a:schemeClr val="accent1"/>
                  </a:solidFill>
                </a:ln>
                <a:effectLst/>
              </c:spPr>
            </c:marker>
            <c:bubble3D val="0"/>
            <c:extLst>
              <c:ext xmlns:c16="http://schemas.microsoft.com/office/drawing/2014/chart" uri="{C3380CC4-5D6E-409C-BE32-E72D297353CC}">
                <c16:uniqueId val="{00000014-842A-4790-BE81-5D9A49FD8922}"/>
              </c:ext>
            </c:extLst>
          </c:dPt>
          <c:dPt>
            <c:idx val="30"/>
            <c:marker>
              <c:spPr>
                <a:noFill/>
                <a:ln w="12700">
                  <a:solidFill>
                    <a:schemeClr val="accent1"/>
                  </a:solidFill>
                </a:ln>
                <a:effectLst/>
              </c:spPr>
            </c:marker>
            <c:bubble3D val="0"/>
            <c:extLst>
              <c:ext xmlns:c16="http://schemas.microsoft.com/office/drawing/2014/chart" uri="{C3380CC4-5D6E-409C-BE32-E72D297353CC}">
                <c16:uniqueId val="{00000016-842A-4790-BE81-5D9A49FD8922}"/>
              </c:ext>
            </c:extLst>
          </c:dPt>
          <c:dPt>
            <c:idx val="36"/>
            <c:marker>
              <c:spPr>
                <a:noFill/>
                <a:ln w="12700">
                  <a:solidFill>
                    <a:schemeClr val="accent1"/>
                  </a:solidFill>
                </a:ln>
                <a:effectLst/>
              </c:spPr>
            </c:marker>
            <c:bubble3D val="0"/>
            <c:extLst>
              <c:ext xmlns:c16="http://schemas.microsoft.com/office/drawing/2014/chart" uri="{C3380CC4-5D6E-409C-BE32-E72D297353CC}">
                <c16:uniqueId val="{00000018-842A-4790-BE81-5D9A49FD8922}"/>
              </c:ext>
            </c:extLst>
          </c:dPt>
          <c:cat>
            <c:strRef>
              <c:f>'Figure 4.2 Web'!$A$31:$A$68</c:f>
              <c:strCache>
                <c:ptCount val="38"/>
                <c:pt idx="0">
                  <c:v>Colombie</c:v>
                </c:pt>
                <c:pt idx="1">
                  <c:v>Costa Rica</c:v>
                </c:pt>
                <c:pt idx="2">
                  <c:v>Mexique</c:v>
                </c:pt>
                <c:pt idx="3">
                  <c:v>Chili</c:v>
                </c:pt>
                <c:pt idx="4">
                  <c:v>Grèce</c:v>
                </c:pt>
                <c:pt idx="5">
                  <c:v>Turquie</c:v>
                </c:pt>
                <c:pt idx="6">
                  <c:v>Israël</c:v>
                </c:pt>
                <c:pt idx="7">
                  <c:v>Islande</c:v>
                </c:pt>
                <c:pt idx="8">
                  <c:v>République slovaque</c:v>
                </c:pt>
                <c:pt idx="9">
                  <c:v>Etats-Unis</c:v>
                </c:pt>
                <c:pt idx="10">
                  <c:v>Norvège</c:v>
                </c:pt>
                <c:pt idx="11">
                  <c:v>Italie</c:v>
                </c:pt>
                <c:pt idx="12">
                  <c:v>Portugal</c:v>
                </c:pt>
                <c:pt idx="13">
                  <c:v>Moyenne de l'OCDE</c:v>
                </c:pt>
                <c:pt idx="14">
                  <c:v>Hongrie</c:v>
                </c:pt>
                <c:pt idx="15">
                  <c:v>Espagne</c:v>
                </c:pt>
                <c:pt idx="16">
                  <c:v>France</c:v>
                </c:pt>
                <c:pt idx="17">
                  <c:v>Allemagne</c:v>
                </c:pt>
                <c:pt idx="18">
                  <c:v>Lituanie</c:v>
                </c:pt>
                <c:pt idx="19">
                  <c:v>Nouvelle-Zélande</c:v>
                </c:pt>
                <c:pt idx="20">
                  <c:v>Suède</c:v>
                </c:pt>
                <c:pt idx="21">
                  <c:v>Lettonie</c:v>
                </c:pt>
                <c:pt idx="22">
                  <c:v>Finlande</c:v>
                </c:pt>
                <c:pt idx="23">
                  <c:v>Slovénie</c:v>
                </c:pt>
                <c:pt idx="24">
                  <c:v>République tchèque</c:v>
                </c:pt>
                <c:pt idx="25">
                  <c:v>Australie</c:v>
                </c:pt>
                <c:pt idx="26">
                  <c:v>Autriche</c:v>
                </c:pt>
                <c:pt idx="27">
                  <c:v>Pologne</c:v>
                </c:pt>
                <c:pt idx="28">
                  <c:v>Royaume-Uni</c:v>
                </c:pt>
                <c:pt idx="29">
                  <c:v>Danemark</c:v>
                </c:pt>
                <c:pt idx="30">
                  <c:v>Belgique</c:v>
                </c:pt>
                <c:pt idx="31">
                  <c:v>Irlande</c:v>
                </c:pt>
                <c:pt idx="32">
                  <c:v>Pays-Bas</c:v>
                </c:pt>
                <c:pt idx="33">
                  <c:v>Canada</c:v>
                </c:pt>
                <c:pt idx="34">
                  <c:v>Suisse</c:v>
                </c:pt>
                <c:pt idx="35">
                  <c:v>Estonie</c:v>
                </c:pt>
                <c:pt idx="36">
                  <c:v>Corée du Sud</c:v>
                </c:pt>
                <c:pt idx="37">
                  <c:v>Japon</c:v>
                </c:pt>
              </c:strCache>
            </c:strRef>
          </c:cat>
          <c:val>
            <c:numRef>
              <c:f>'Figure 4.2 Web'!$F$31:$F$68</c:f>
              <c:numCache>
                <c:formatCode>0</c:formatCode>
                <c:ptCount val="38"/>
                <c:pt idx="0">
                  <c:v>387.3</c:v>
                </c:pt>
                <c:pt idx="1">
                  <c:v>392</c:v>
                </c:pt>
                <c:pt idx="2">
                  <c:v>401.4</c:v>
                </c:pt>
                <c:pt idx="3">
                  <c:v>419.7</c:v>
                </c:pt>
                <c:pt idx="4">
                  <c:v>433.1</c:v>
                </c:pt>
                <c:pt idx="5">
                  <c:v>456</c:v>
                </c:pt>
                <c:pt idx="6">
                  <c:v>463.4</c:v>
                </c:pt>
                <c:pt idx="7">
                  <c:v>460.6</c:v>
                </c:pt>
                <c:pt idx="8">
                  <c:v>464.6</c:v>
                </c:pt>
                <c:pt idx="9">
                  <c:v>471.4</c:v>
                </c:pt>
                <c:pt idx="10">
                  <c:v>468.1</c:v>
                </c:pt>
                <c:pt idx="11">
                  <c:v>482</c:v>
                </c:pt>
                <c:pt idx="12">
                  <c:v>477.2</c:v>
                </c:pt>
                <c:pt idx="13">
                  <c:v>476.9</c:v>
                </c:pt>
                <c:pt idx="14">
                  <c:v>480.2</c:v>
                </c:pt>
                <c:pt idx="15">
                  <c:v>478.2</c:v>
                </c:pt>
                <c:pt idx="16">
                  <c:v>478.9</c:v>
                </c:pt>
                <c:pt idx="17">
                  <c:v>480.4</c:v>
                </c:pt>
                <c:pt idx="18">
                  <c:v>477.8</c:v>
                </c:pt>
                <c:pt idx="19">
                  <c:v>484.2</c:v>
                </c:pt>
                <c:pt idx="20">
                  <c:v>482.8</c:v>
                </c:pt>
                <c:pt idx="21">
                  <c:v>488</c:v>
                </c:pt>
                <c:pt idx="22">
                  <c:v>481.7</c:v>
                </c:pt>
                <c:pt idx="23">
                  <c:v>483.7</c:v>
                </c:pt>
                <c:pt idx="24">
                  <c:v>490.7</c:v>
                </c:pt>
                <c:pt idx="25">
                  <c:v>492.7</c:v>
                </c:pt>
                <c:pt idx="26">
                  <c:v>496.6</c:v>
                </c:pt>
                <c:pt idx="27">
                  <c:v>491.7</c:v>
                </c:pt>
                <c:pt idx="28">
                  <c:v>496</c:v>
                </c:pt>
                <c:pt idx="29">
                  <c:v>495</c:v>
                </c:pt>
                <c:pt idx="30">
                  <c:v>493.4</c:v>
                </c:pt>
                <c:pt idx="31">
                  <c:v>497.9</c:v>
                </c:pt>
                <c:pt idx="32">
                  <c:v>497.9</c:v>
                </c:pt>
                <c:pt idx="33">
                  <c:v>503</c:v>
                </c:pt>
                <c:pt idx="34">
                  <c:v>513.4</c:v>
                </c:pt>
                <c:pt idx="35">
                  <c:v>513</c:v>
                </c:pt>
                <c:pt idx="36">
                  <c:v>529.70000000000005</c:v>
                </c:pt>
                <c:pt idx="37">
                  <c:v>540.1</c:v>
                </c:pt>
              </c:numCache>
            </c:numRef>
          </c:val>
          <c:smooth val="0"/>
          <c:extLst>
            <c:ext xmlns:c16="http://schemas.microsoft.com/office/drawing/2014/chart" uri="{C3380CC4-5D6E-409C-BE32-E72D297353CC}">
              <c16:uniqueId val="{00000000-842A-4790-BE81-5D9A49FD8922}"/>
            </c:ext>
          </c:extLst>
        </c:ser>
        <c:ser>
          <c:idx val="3"/>
          <c:order val="1"/>
          <c:tx>
            <c:strRef>
              <c:f>'Figure 4.2 Web'!$E$30</c:f>
              <c:strCache>
                <c:ptCount val="1"/>
                <c:pt idx="0">
                  <c:v>Score (Filles)</c:v>
                </c:pt>
              </c:strCache>
            </c:strRef>
          </c:tx>
          <c:spPr>
            <a:ln w="12700">
              <a:noFill/>
            </a:ln>
          </c:spPr>
          <c:marker>
            <c:symbol val="square"/>
            <c:size val="5"/>
            <c:spPr>
              <a:solidFill>
                <a:schemeClr val="accent2"/>
              </a:solidFill>
              <a:ln w="25400">
                <a:solidFill>
                  <a:schemeClr val="accent2"/>
                </a:solidFill>
              </a:ln>
            </c:spPr>
          </c:marker>
          <c:dPt>
            <c:idx val="4"/>
            <c:marker>
              <c:spPr>
                <a:noFill/>
                <a:ln w="12700">
                  <a:solidFill>
                    <a:schemeClr val="accent2"/>
                  </a:solidFill>
                </a:ln>
              </c:spPr>
            </c:marker>
            <c:bubble3D val="0"/>
            <c:extLst>
              <c:ext xmlns:c16="http://schemas.microsoft.com/office/drawing/2014/chart" uri="{C3380CC4-5D6E-409C-BE32-E72D297353CC}">
                <c16:uniqueId val="{00000008-842A-4790-BE81-5D9A49FD8922}"/>
              </c:ext>
            </c:extLst>
          </c:dPt>
          <c:dPt>
            <c:idx val="5"/>
            <c:marker>
              <c:spPr>
                <a:noFill/>
                <a:ln w="12700">
                  <a:solidFill>
                    <a:schemeClr val="accent2"/>
                  </a:solidFill>
                </a:ln>
              </c:spPr>
            </c:marker>
            <c:bubble3D val="0"/>
            <c:extLst>
              <c:ext xmlns:c16="http://schemas.microsoft.com/office/drawing/2014/chart" uri="{C3380CC4-5D6E-409C-BE32-E72D297353CC}">
                <c16:uniqueId val="{00000006-842A-4790-BE81-5D9A49FD8922}"/>
              </c:ext>
            </c:extLst>
          </c:dPt>
          <c:dPt>
            <c:idx val="7"/>
            <c:marker>
              <c:spPr>
                <a:noFill/>
                <a:ln w="12700">
                  <a:solidFill>
                    <a:schemeClr val="accent2"/>
                  </a:solidFill>
                </a:ln>
              </c:spPr>
            </c:marker>
            <c:bubble3D val="0"/>
            <c:extLst>
              <c:ext xmlns:c16="http://schemas.microsoft.com/office/drawing/2014/chart" uri="{C3380CC4-5D6E-409C-BE32-E72D297353CC}">
                <c16:uniqueId val="{0000000B-842A-4790-BE81-5D9A49FD8922}"/>
              </c:ext>
            </c:extLst>
          </c:dPt>
          <c:dPt>
            <c:idx val="8"/>
            <c:marker>
              <c:spPr>
                <a:noFill/>
                <a:ln w="12700">
                  <a:solidFill>
                    <a:schemeClr val="accent2"/>
                  </a:solidFill>
                </a:ln>
              </c:spPr>
            </c:marker>
            <c:bubble3D val="0"/>
            <c:extLst>
              <c:ext xmlns:c16="http://schemas.microsoft.com/office/drawing/2014/chart" uri="{C3380CC4-5D6E-409C-BE32-E72D297353CC}">
                <c16:uniqueId val="{0000000C-842A-4790-BE81-5D9A49FD8922}"/>
              </c:ext>
            </c:extLst>
          </c:dPt>
          <c:dPt>
            <c:idx val="10"/>
            <c:marker>
              <c:spPr>
                <a:noFill/>
                <a:ln w="12700">
                  <a:solidFill>
                    <a:schemeClr val="accent2"/>
                  </a:solidFill>
                </a:ln>
              </c:spPr>
            </c:marker>
            <c:bubble3D val="0"/>
            <c:extLst>
              <c:ext xmlns:c16="http://schemas.microsoft.com/office/drawing/2014/chart" uri="{C3380CC4-5D6E-409C-BE32-E72D297353CC}">
                <c16:uniqueId val="{0000000E-842A-4790-BE81-5D9A49FD8922}"/>
              </c:ext>
            </c:extLst>
          </c:dPt>
          <c:dPt>
            <c:idx val="20"/>
            <c:marker>
              <c:spPr>
                <a:noFill/>
                <a:ln w="12700">
                  <a:solidFill>
                    <a:schemeClr val="accent2"/>
                  </a:solidFill>
                </a:ln>
              </c:spPr>
            </c:marker>
            <c:bubble3D val="0"/>
            <c:extLst>
              <c:ext xmlns:c16="http://schemas.microsoft.com/office/drawing/2014/chart" uri="{C3380CC4-5D6E-409C-BE32-E72D297353CC}">
                <c16:uniqueId val="{00000011-842A-4790-BE81-5D9A49FD8922}"/>
              </c:ext>
            </c:extLst>
          </c:dPt>
          <c:dPt>
            <c:idx val="23"/>
            <c:marker>
              <c:spPr>
                <a:noFill/>
                <a:ln w="12700">
                  <a:solidFill>
                    <a:schemeClr val="accent2"/>
                  </a:solidFill>
                </a:ln>
              </c:spPr>
            </c:marker>
            <c:bubble3D val="0"/>
            <c:extLst>
              <c:ext xmlns:c16="http://schemas.microsoft.com/office/drawing/2014/chart" uri="{C3380CC4-5D6E-409C-BE32-E72D297353CC}">
                <c16:uniqueId val="{00000012-842A-4790-BE81-5D9A49FD8922}"/>
              </c:ext>
            </c:extLst>
          </c:dPt>
          <c:dPt>
            <c:idx val="27"/>
            <c:marker>
              <c:spPr>
                <a:noFill/>
                <a:ln w="12700">
                  <a:solidFill>
                    <a:schemeClr val="accent2"/>
                  </a:solidFill>
                </a:ln>
              </c:spPr>
            </c:marker>
            <c:bubble3D val="0"/>
            <c:extLst>
              <c:ext xmlns:c16="http://schemas.microsoft.com/office/drawing/2014/chart" uri="{C3380CC4-5D6E-409C-BE32-E72D297353CC}">
                <c16:uniqueId val="{00000015-842A-4790-BE81-5D9A49FD8922}"/>
              </c:ext>
            </c:extLst>
          </c:dPt>
          <c:dPt>
            <c:idx val="30"/>
            <c:marker>
              <c:spPr>
                <a:noFill/>
                <a:ln w="12700">
                  <a:solidFill>
                    <a:schemeClr val="accent2"/>
                  </a:solidFill>
                </a:ln>
              </c:spPr>
            </c:marker>
            <c:bubble3D val="0"/>
            <c:extLst>
              <c:ext xmlns:c16="http://schemas.microsoft.com/office/drawing/2014/chart" uri="{C3380CC4-5D6E-409C-BE32-E72D297353CC}">
                <c16:uniqueId val="{00000017-842A-4790-BE81-5D9A49FD8922}"/>
              </c:ext>
            </c:extLst>
          </c:dPt>
          <c:dPt>
            <c:idx val="36"/>
            <c:marker>
              <c:spPr>
                <a:noFill/>
                <a:ln w="12700">
                  <a:solidFill>
                    <a:schemeClr val="accent2"/>
                  </a:solidFill>
                </a:ln>
              </c:spPr>
            </c:marker>
            <c:bubble3D val="0"/>
            <c:extLst>
              <c:ext xmlns:c16="http://schemas.microsoft.com/office/drawing/2014/chart" uri="{C3380CC4-5D6E-409C-BE32-E72D297353CC}">
                <c16:uniqueId val="{00000019-842A-4790-BE81-5D9A49FD8922}"/>
              </c:ext>
            </c:extLst>
          </c:dPt>
          <c:cat>
            <c:strRef>
              <c:f>'Figure 4.2 Web'!$A$31:$A$68</c:f>
              <c:strCache>
                <c:ptCount val="38"/>
                <c:pt idx="0">
                  <c:v>Colombie</c:v>
                </c:pt>
                <c:pt idx="1">
                  <c:v>Costa Rica</c:v>
                </c:pt>
                <c:pt idx="2">
                  <c:v>Mexique</c:v>
                </c:pt>
                <c:pt idx="3">
                  <c:v>Chili</c:v>
                </c:pt>
                <c:pt idx="4">
                  <c:v>Grèce</c:v>
                </c:pt>
                <c:pt idx="5">
                  <c:v>Turquie</c:v>
                </c:pt>
                <c:pt idx="6">
                  <c:v>Israël</c:v>
                </c:pt>
                <c:pt idx="7">
                  <c:v>Islande</c:v>
                </c:pt>
                <c:pt idx="8">
                  <c:v>République slovaque</c:v>
                </c:pt>
                <c:pt idx="9">
                  <c:v>Etats-Unis</c:v>
                </c:pt>
                <c:pt idx="10">
                  <c:v>Norvège</c:v>
                </c:pt>
                <c:pt idx="11">
                  <c:v>Italie</c:v>
                </c:pt>
                <c:pt idx="12">
                  <c:v>Portugal</c:v>
                </c:pt>
                <c:pt idx="13">
                  <c:v>Moyenne de l'OCDE</c:v>
                </c:pt>
                <c:pt idx="14">
                  <c:v>Hongrie</c:v>
                </c:pt>
                <c:pt idx="15">
                  <c:v>Espagne</c:v>
                </c:pt>
                <c:pt idx="16">
                  <c:v>France</c:v>
                </c:pt>
                <c:pt idx="17">
                  <c:v>Allemagne</c:v>
                </c:pt>
                <c:pt idx="18">
                  <c:v>Lituanie</c:v>
                </c:pt>
                <c:pt idx="19">
                  <c:v>Nouvelle-Zélande</c:v>
                </c:pt>
                <c:pt idx="20">
                  <c:v>Suède</c:v>
                </c:pt>
                <c:pt idx="21">
                  <c:v>Lettonie</c:v>
                </c:pt>
                <c:pt idx="22">
                  <c:v>Finlande</c:v>
                </c:pt>
                <c:pt idx="23">
                  <c:v>Slovénie</c:v>
                </c:pt>
                <c:pt idx="24">
                  <c:v>République tchèque</c:v>
                </c:pt>
                <c:pt idx="25">
                  <c:v>Australie</c:v>
                </c:pt>
                <c:pt idx="26">
                  <c:v>Autriche</c:v>
                </c:pt>
                <c:pt idx="27">
                  <c:v>Pologne</c:v>
                </c:pt>
                <c:pt idx="28">
                  <c:v>Royaume-Uni</c:v>
                </c:pt>
                <c:pt idx="29">
                  <c:v>Danemark</c:v>
                </c:pt>
                <c:pt idx="30">
                  <c:v>Belgique</c:v>
                </c:pt>
                <c:pt idx="31">
                  <c:v>Irlande</c:v>
                </c:pt>
                <c:pt idx="32">
                  <c:v>Pays-Bas</c:v>
                </c:pt>
                <c:pt idx="33">
                  <c:v>Canada</c:v>
                </c:pt>
                <c:pt idx="34">
                  <c:v>Suisse</c:v>
                </c:pt>
                <c:pt idx="35">
                  <c:v>Estonie</c:v>
                </c:pt>
                <c:pt idx="36">
                  <c:v>Corée du Sud</c:v>
                </c:pt>
                <c:pt idx="37">
                  <c:v>Japon</c:v>
                </c:pt>
              </c:strCache>
            </c:strRef>
          </c:cat>
          <c:val>
            <c:numRef>
              <c:f>'Figure 4.2 Web'!$E$31:$E$68</c:f>
              <c:numCache>
                <c:formatCode>0</c:formatCode>
                <c:ptCount val="38"/>
                <c:pt idx="0">
                  <c:v>378.4</c:v>
                </c:pt>
                <c:pt idx="1">
                  <c:v>376.9</c:v>
                </c:pt>
                <c:pt idx="2">
                  <c:v>389.4</c:v>
                </c:pt>
                <c:pt idx="3">
                  <c:v>403.4</c:v>
                </c:pt>
                <c:pt idx="4">
                  <c:v>427.1</c:v>
                </c:pt>
                <c:pt idx="5">
                  <c:v>450.3</c:v>
                </c:pt>
                <c:pt idx="6">
                  <c:v>452.2</c:v>
                </c:pt>
                <c:pt idx="7">
                  <c:v>457.2</c:v>
                </c:pt>
                <c:pt idx="8">
                  <c:v>463.3</c:v>
                </c:pt>
                <c:pt idx="9">
                  <c:v>458.1</c:v>
                </c:pt>
                <c:pt idx="10">
                  <c:v>468.8</c:v>
                </c:pt>
                <c:pt idx="11">
                  <c:v>460.9</c:v>
                </c:pt>
                <c:pt idx="12">
                  <c:v>466.5</c:v>
                </c:pt>
                <c:pt idx="13">
                  <c:v>467.8</c:v>
                </c:pt>
                <c:pt idx="14">
                  <c:v>465.3</c:v>
                </c:pt>
                <c:pt idx="15">
                  <c:v>468</c:v>
                </c:pt>
                <c:pt idx="16">
                  <c:v>469.1</c:v>
                </c:pt>
                <c:pt idx="17">
                  <c:v>469</c:v>
                </c:pt>
                <c:pt idx="18">
                  <c:v>472.6</c:v>
                </c:pt>
                <c:pt idx="19">
                  <c:v>473.8</c:v>
                </c:pt>
                <c:pt idx="20">
                  <c:v>480.7</c:v>
                </c:pt>
                <c:pt idx="21">
                  <c:v>478.5</c:v>
                </c:pt>
                <c:pt idx="22">
                  <c:v>486.7</c:v>
                </c:pt>
                <c:pt idx="23">
                  <c:v>485.4</c:v>
                </c:pt>
                <c:pt idx="24">
                  <c:v>483.2</c:v>
                </c:pt>
                <c:pt idx="25">
                  <c:v>481.3</c:v>
                </c:pt>
                <c:pt idx="26">
                  <c:v>477.6</c:v>
                </c:pt>
                <c:pt idx="27">
                  <c:v>486.2</c:v>
                </c:pt>
                <c:pt idx="28">
                  <c:v>481.7</c:v>
                </c:pt>
                <c:pt idx="29">
                  <c:v>483.3</c:v>
                </c:pt>
                <c:pt idx="30">
                  <c:v>485.7</c:v>
                </c:pt>
                <c:pt idx="31">
                  <c:v>485.1</c:v>
                </c:pt>
                <c:pt idx="32">
                  <c:v>487.2</c:v>
                </c:pt>
                <c:pt idx="33">
                  <c:v>490.7</c:v>
                </c:pt>
                <c:pt idx="34">
                  <c:v>502.5</c:v>
                </c:pt>
                <c:pt idx="35">
                  <c:v>506.7</c:v>
                </c:pt>
                <c:pt idx="36">
                  <c:v>524.6</c:v>
                </c:pt>
                <c:pt idx="37">
                  <c:v>531.1</c:v>
                </c:pt>
              </c:numCache>
            </c:numRef>
          </c:val>
          <c:smooth val="0"/>
          <c:extLst>
            <c:ext xmlns:c16="http://schemas.microsoft.com/office/drawing/2014/chart" uri="{C3380CC4-5D6E-409C-BE32-E72D297353CC}">
              <c16:uniqueId val="{00000002-842A-4790-BE81-5D9A49FD892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ax val="560"/>
          <c:min val="37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69647154423739543"/>
        </c:manualLayout>
      </c:layout>
      <c:barChart>
        <c:barDir val="col"/>
        <c:grouping val="clustered"/>
        <c:varyColors val="0"/>
        <c:ser>
          <c:idx val="0"/>
          <c:order val="0"/>
          <c:tx>
            <c:strRef>
              <c:f>'Figure 5 Web'!$B$32</c:f>
              <c:strCache>
                <c:ptCount val="1"/>
                <c:pt idx="0">
                  <c:v>Variation du score associé à la variation d'une unité de l'indice SESC</c:v>
                </c:pt>
              </c:strCache>
            </c:strRef>
          </c:tx>
          <c:spPr>
            <a:solidFill>
              <a:srgbClr val="FFC000"/>
            </a:solidFill>
          </c:spPr>
          <c:invertIfNegative val="0"/>
          <c:dPt>
            <c:idx val="1"/>
            <c:invertIfNegative val="0"/>
            <c:bubble3D val="0"/>
            <c:extLst>
              <c:ext xmlns:c16="http://schemas.microsoft.com/office/drawing/2014/chart" uri="{C3380CC4-5D6E-409C-BE32-E72D297353CC}">
                <c16:uniqueId val="{00000000-06A7-4225-AC54-B6002AD8169F}"/>
              </c:ext>
            </c:extLst>
          </c:dPt>
          <c:dPt>
            <c:idx val="2"/>
            <c:invertIfNegative val="0"/>
            <c:bubble3D val="0"/>
            <c:extLst>
              <c:ext xmlns:c16="http://schemas.microsoft.com/office/drawing/2014/chart" uri="{C3380CC4-5D6E-409C-BE32-E72D297353CC}">
                <c16:uniqueId val="{00000001-06A7-4225-AC54-B6002AD8169F}"/>
              </c:ext>
            </c:extLst>
          </c:dPt>
          <c:dPt>
            <c:idx val="3"/>
            <c:invertIfNegative val="0"/>
            <c:bubble3D val="0"/>
            <c:extLst>
              <c:ext xmlns:c16="http://schemas.microsoft.com/office/drawing/2014/chart" uri="{C3380CC4-5D6E-409C-BE32-E72D297353CC}">
                <c16:uniqueId val="{00000002-06A7-4225-AC54-B6002AD8169F}"/>
              </c:ext>
            </c:extLst>
          </c:dPt>
          <c:dPt>
            <c:idx val="4"/>
            <c:invertIfNegative val="0"/>
            <c:bubble3D val="0"/>
            <c:extLst>
              <c:ext xmlns:c16="http://schemas.microsoft.com/office/drawing/2014/chart" uri="{C3380CC4-5D6E-409C-BE32-E72D297353CC}">
                <c16:uniqueId val="{00000003-06A7-4225-AC54-B6002AD8169F}"/>
              </c:ext>
            </c:extLst>
          </c:dPt>
          <c:dPt>
            <c:idx val="5"/>
            <c:invertIfNegative val="0"/>
            <c:bubble3D val="0"/>
            <c:extLst>
              <c:ext xmlns:c16="http://schemas.microsoft.com/office/drawing/2014/chart" uri="{C3380CC4-5D6E-409C-BE32-E72D297353CC}">
                <c16:uniqueId val="{00000004-06A7-4225-AC54-B6002AD8169F}"/>
              </c:ext>
            </c:extLst>
          </c:dPt>
          <c:dPt>
            <c:idx val="6"/>
            <c:invertIfNegative val="0"/>
            <c:bubble3D val="0"/>
            <c:extLst>
              <c:ext xmlns:c16="http://schemas.microsoft.com/office/drawing/2014/chart" uri="{C3380CC4-5D6E-409C-BE32-E72D297353CC}">
                <c16:uniqueId val="{00000005-06A7-4225-AC54-B6002AD8169F}"/>
              </c:ext>
            </c:extLst>
          </c:dPt>
          <c:dPt>
            <c:idx val="8"/>
            <c:invertIfNegative val="0"/>
            <c:bubble3D val="0"/>
            <c:extLst>
              <c:ext xmlns:c16="http://schemas.microsoft.com/office/drawing/2014/chart" uri="{C3380CC4-5D6E-409C-BE32-E72D297353CC}">
                <c16:uniqueId val="{00000006-06A7-4225-AC54-B6002AD8169F}"/>
              </c:ext>
            </c:extLst>
          </c:dPt>
          <c:dPt>
            <c:idx val="9"/>
            <c:invertIfNegative val="0"/>
            <c:bubble3D val="0"/>
            <c:extLst>
              <c:ext xmlns:c16="http://schemas.microsoft.com/office/drawing/2014/chart" uri="{C3380CC4-5D6E-409C-BE32-E72D297353CC}">
                <c16:uniqueId val="{00000007-06A7-4225-AC54-B6002AD8169F}"/>
              </c:ext>
            </c:extLst>
          </c:dPt>
          <c:dPt>
            <c:idx val="10"/>
            <c:invertIfNegative val="0"/>
            <c:bubble3D val="0"/>
            <c:extLst>
              <c:ext xmlns:c16="http://schemas.microsoft.com/office/drawing/2014/chart" uri="{C3380CC4-5D6E-409C-BE32-E72D297353CC}">
                <c16:uniqueId val="{00000008-06A7-4225-AC54-B6002AD8169F}"/>
              </c:ext>
            </c:extLst>
          </c:dPt>
          <c:dPt>
            <c:idx val="11"/>
            <c:invertIfNegative val="0"/>
            <c:bubble3D val="0"/>
            <c:extLst>
              <c:ext xmlns:c16="http://schemas.microsoft.com/office/drawing/2014/chart" uri="{C3380CC4-5D6E-409C-BE32-E72D297353CC}">
                <c16:uniqueId val="{00000009-06A7-4225-AC54-B6002AD8169F}"/>
              </c:ext>
            </c:extLst>
          </c:dPt>
          <c:dPt>
            <c:idx val="13"/>
            <c:invertIfNegative val="0"/>
            <c:bubble3D val="0"/>
            <c:extLst>
              <c:ext xmlns:c16="http://schemas.microsoft.com/office/drawing/2014/chart" uri="{C3380CC4-5D6E-409C-BE32-E72D297353CC}">
                <c16:uniqueId val="{0000000A-06A7-4225-AC54-B6002AD8169F}"/>
              </c:ext>
            </c:extLst>
          </c:dPt>
          <c:dPt>
            <c:idx val="17"/>
            <c:invertIfNegative val="0"/>
            <c:bubble3D val="0"/>
            <c:extLst>
              <c:ext xmlns:c16="http://schemas.microsoft.com/office/drawing/2014/chart" uri="{C3380CC4-5D6E-409C-BE32-E72D297353CC}">
                <c16:uniqueId val="{0000000B-06A7-4225-AC54-B6002AD8169F}"/>
              </c:ext>
            </c:extLst>
          </c:dPt>
          <c:dPt>
            <c:idx val="21"/>
            <c:invertIfNegative val="0"/>
            <c:bubble3D val="0"/>
            <c:spPr>
              <a:solidFill>
                <a:schemeClr val="accent6"/>
              </a:solidFill>
            </c:spPr>
            <c:extLst>
              <c:ext xmlns:c16="http://schemas.microsoft.com/office/drawing/2014/chart" uri="{C3380CC4-5D6E-409C-BE32-E72D297353CC}">
                <c16:uniqueId val="{0000000D-06A7-4225-AC54-B6002AD8169F}"/>
              </c:ext>
            </c:extLst>
          </c:dPt>
          <c:dPt>
            <c:idx val="22"/>
            <c:invertIfNegative val="0"/>
            <c:bubble3D val="0"/>
            <c:spPr>
              <a:solidFill>
                <a:schemeClr val="accent6"/>
              </a:solidFill>
            </c:spPr>
            <c:extLst>
              <c:ext xmlns:c16="http://schemas.microsoft.com/office/drawing/2014/chart" uri="{C3380CC4-5D6E-409C-BE32-E72D297353CC}">
                <c16:uniqueId val="{0000000F-06A7-4225-AC54-B6002AD8169F}"/>
              </c:ext>
            </c:extLst>
          </c:dPt>
          <c:dPt>
            <c:idx val="23"/>
            <c:invertIfNegative val="0"/>
            <c:bubble3D val="0"/>
            <c:spPr>
              <a:solidFill>
                <a:schemeClr val="accent6"/>
              </a:solidFill>
            </c:spPr>
            <c:extLst>
              <c:ext xmlns:c16="http://schemas.microsoft.com/office/drawing/2014/chart" uri="{C3380CC4-5D6E-409C-BE32-E72D297353CC}">
                <c16:uniqueId val="{00000011-06A7-4225-AC54-B6002AD8169F}"/>
              </c:ext>
            </c:extLst>
          </c:dPt>
          <c:dPt>
            <c:idx val="24"/>
            <c:invertIfNegative val="0"/>
            <c:bubble3D val="0"/>
            <c:spPr>
              <a:solidFill>
                <a:schemeClr val="accent6"/>
              </a:solidFill>
            </c:spPr>
            <c:extLst>
              <c:ext xmlns:c16="http://schemas.microsoft.com/office/drawing/2014/chart" uri="{C3380CC4-5D6E-409C-BE32-E72D297353CC}">
                <c16:uniqueId val="{00000013-06A7-4225-AC54-B6002AD8169F}"/>
              </c:ext>
            </c:extLst>
          </c:dPt>
          <c:dPt>
            <c:idx val="25"/>
            <c:invertIfNegative val="0"/>
            <c:bubble3D val="0"/>
            <c:spPr>
              <a:solidFill>
                <a:schemeClr val="accent6"/>
              </a:solidFill>
            </c:spPr>
            <c:extLst>
              <c:ext xmlns:c16="http://schemas.microsoft.com/office/drawing/2014/chart" uri="{C3380CC4-5D6E-409C-BE32-E72D297353CC}">
                <c16:uniqueId val="{00000015-06A7-4225-AC54-B6002AD8169F}"/>
              </c:ext>
            </c:extLst>
          </c:dPt>
          <c:dPt>
            <c:idx val="26"/>
            <c:invertIfNegative val="0"/>
            <c:bubble3D val="0"/>
            <c:spPr>
              <a:solidFill>
                <a:schemeClr val="accent6"/>
              </a:solidFill>
            </c:spPr>
            <c:extLst>
              <c:ext xmlns:c16="http://schemas.microsoft.com/office/drawing/2014/chart" uri="{C3380CC4-5D6E-409C-BE32-E72D297353CC}">
                <c16:uniqueId val="{00000017-06A7-4225-AC54-B6002AD8169F}"/>
              </c:ext>
            </c:extLst>
          </c:dPt>
          <c:dPt>
            <c:idx val="27"/>
            <c:invertIfNegative val="0"/>
            <c:bubble3D val="0"/>
            <c:spPr>
              <a:solidFill>
                <a:schemeClr val="accent6"/>
              </a:solidFill>
            </c:spPr>
            <c:extLst>
              <c:ext xmlns:c16="http://schemas.microsoft.com/office/drawing/2014/chart" uri="{C3380CC4-5D6E-409C-BE32-E72D297353CC}">
                <c16:uniqueId val="{00000019-06A7-4225-AC54-B6002AD8169F}"/>
              </c:ext>
            </c:extLst>
          </c:dPt>
          <c:dPt>
            <c:idx val="28"/>
            <c:invertIfNegative val="0"/>
            <c:bubble3D val="0"/>
            <c:spPr>
              <a:solidFill>
                <a:schemeClr val="accent6"/>
              </a:solidFill>
            </c:spPr>
            <c:extLst>
              <c:ext xmlns:c16="http://schemas.microsoft.com/office/drawing/2014/chart" uri="{C3380CC4-5D6E-409C-BE32-E72D297353CC}">
                <c16:uniqueId val="{0000001B-06A7-4225-AC54-B6002AD8169F}"/>
              </c:ext>
            </c:extLst>
          </c:dPt>
          <c:dPt>
            <c:idx val="29"/>
            <c:invertIfNegative val="0"/>
            <c:bubble3D val="0"/>
            <c:spPr>
              <a:solidFill>
                <a:schemeClr val="accent6"/>
              </a:solidFill>
            </c:spPr>
            <c:extLst>
              <c:ext xmlns:c16="http://schemas.microsoft.com/office/drawing/2014/chart" uri="{C3380CC4-5D6E-409C-BE32-E72D297353CC}">
                <c16:uniqueId val="{0000001D-06A7-4225-AC54-B6002AD8169F}"/>
              </c:ext>
            </c:extLst>
          </c:dPt>
          <c:dPt>
            <c:idx val="30"/>
            <c:invertIfNegative val="0"/>
            <c:bubble3D val="0"/>
            <c:spPr>
              <a:solidFill>
                <a:schemeClr val="accent6"/>
              </a:solidFill>
            </c:spPr>
            <c:extLst>
              <c:ext xmlns:c16="http://schemas.microsoft.com/office/drawing/2014/chart" uri="{C3380CC4-5D6E-409C-BE32-E72D297353CC}">
                <c16:uniqueId val="{0000001F-06A7-4225-AC54-B6002AD8169F}"/>
              </c:ext>
            </c:extLst>
          </c:dPt>
          <c:dPt>
            <c:idx val="31"/>
            <c:invertIfNegative val="0"/>
            <c:bubble3D val="0"/>
            <c:spPr>
              <a:solidFill>
                <a:schemeClr val="accent6"/>
              </a:solidFill>
            </c:spPr>
            <c:extLst>
              <c:ext xmlns:c16="http://schemas.microsoft.com/office/drawing/2014/chart" uri="{C3380CC4-5D6E-409C-BE32-E72D297353CC}">
                <c16:uniqueId val="{00000021-06A7-4225-AC54-B6002AD8169F}"/>
              </c:ext>
            </c:extLst>
          </c:dPt>
          <c:dPt>
            <c:idx val="32"/>
            <c:invertIfNegative val="0"/>
            <c:bubble3D val="0"/>
            <c:spPr>
              <a:solidFill>
                <a:schemeClr val="accent6"/>
              </a:solidFill>
            </c:spPr>
            <c:extLst>
              <c:ext xmlns:c16="http://schemas.microsoft.com/office/drawing/2014/chart" uri="{C3380CC4-5D6E-409C-BE32-E72D297353CC}">
                <c16:uniqueId val="{00000023-06A7-4225-AC54-B6002AD8169F}"/>
              </c:ext>
            </c:extLst>
          </c:dPt>
          <c:cat>
            <c:strRef>
              <c:f>'Figure 5 Web'!$A$33:$A$69</c:f>
              <c:strCache>
                <c:ptCount val="37"/>
                <c:pt idx="0">
                  <c:v>Mexique</c:v>
                </c:pt>
                <c:pt idx="1">
                  <c:v>Colombie</c:v>
                </c:pt>
                <c:pt idx="2">
                  <c:v>Turquie</c:v>
                </c:pt>
                <c:pt idx="3">
                  <c:v>Chili</c:v>
                </c:pt>
                <c:pt idx="4">
                  <c:v>Grèce</c:v>
                </c:pt>
                <c:pt idx="5">
                  <c:v>Espagne</c:v>
                </c:pt>
                <c:pt idx="6">
                  <c:v>Portugal</c:v>
                </c:pt>
                <c:pt idx="7">
                  <c:v>Islande</c:v>
                </c:pt>
                <c:pt idx="8">
                  <c:v>Norvège</c:v>
                </c:pt>
                <c:pt idx="9">
                  <c:v>Italie</c:v>
                </c:pt>
                <c:pt idx="10">
                  <c:v>Lettonie</c:v>
                </c:pt>
                <c:pt idx="11">
                  <c:v>Irlande</c:v>
                </c:pt>
                <c:pt idx="12">
                  <c:v>Royaume-Uni</c:v>
                </c:pt>
                <c:pt idx="13">
                  <c:v>Etats-Unis</c:v>
                </c:pt>
                <c:pt idx="14">
                  <c:v>Danemark</c:v>
                </c:pt>
                <c:pt idx="15">
                  <c:v>Finlande</c:v>
                </c:pt>
                <c:pt idx="16">
                  <c:v>Estonie</c:v>
                </c:pt>
                <c:pt idx="17">
                  <c:v>Moyenne OCDE*</c:v>
                </c:pt>
                <c:pt idx="18">
                  <c:v>Allemagne</c:v>
                </c:pt>
                <c:pt idx="19">
                  <c:v>Lituanie</c:v>
                </c:pt>
                <c:pt idx="20">
                  <c:v>Canada</c:v>
                </c:pt>
                <c:pt idx="21">
                  <c:v>Pologne</c:v>
                </c:pt>
                <c:pt idx="22">
                  <c:v>Nouvelle-Zélande</c:v>
                </c:pt>
                <c:pt idx="23">
                  <c:v>Slovénie</c:v>
                </c:pt>
                <c:pt idx="24">
                  <c:v>Suède</c:v>
                </c:pt>
                <c:pt idx="25">
                  <c:v>Autriche</c:v>
                </c:pt>
                <c:pt idx="26">
                  <c:v>Japon</c:v>
                </c:pt>
                <c:pt idx="27">
                  <c:v>Australie</c:v>
                </c:pt>
                <c:pt idx="28">
                  <c:v>Corée du Sud</c:v>
                </c:pt>
                <c:pt idx="29">
                  <c:v>France</c:v>
                </c:pt>
                <c:pt idx="30">
                  <c:v>Suisse</c:v>
                </c:pt>
                <c:pt idx="31">
                  <c:v>Pays-Bas</c:v>
                </c:pt>
                <c:pt idx="32">
                  <c:v>Belgique</c:v>
                </c:pt>
                <c:pt idx="33">
                  <c:v>Hongrie</c:v>
                </c:pt>
                <c:pt idx="34">
                  <c:v>République tchèque</c:v>
                </c:pt>
                <c:pt idx="35">
                  <c:v>Israël</c:v>
                </c:pt>
                <c:pt idx="36">
                  <c:v>République slovaque</c:v>
                </c:pt>
              </c:strCache>
            </c:strRef>
          </c:cat>
          <c:val>
            <c:numRef>
              <c:f>'Figure 5 Web'!$B$33:$B$69</c:f>
              <c:numCache>
                <c:formatCode>0.0</c:formatCode>
                <c:ptCount val="37"/>
                <c:pt idx="0">
                  <c:v>19.239999999999998</c:v>
                </c:pt>
                <c:pt idx="1">
                  <c:v>24.55</c:v>
                </c:pt>
                <c:pt idx="2">
                  <c:v>27.19</c:v>
                </c:pt>
                <c:pt idx="3">
                  <c:v>28.84</c:v>
                </c:pt>
                <c:pt idx="4">
                  <c:v>30.97</c:v>
                </c:pt>
                <c:pt idx="5">
                  <c:v>32.33</c:v>
                </c:pt>
                <c:pt idx="6">
                  <c:v>33.590000000000003</c:v>
                </c:pt>
                <c:pt idx="7">
                  <c:v>34.1</c:v>
                </c:pt>
                <c:pt idx="8">
                  <c:v>34.630000000000003</c:v>
                </c:pt>
                <c:pt idx="9">
                  <c:v>34.97</c:v>
                </c:pt>
                <c:pt idx="10">
                  <c:v>35.200000000000003</c:v>
                </c:pt>
                <c:pt idx="11">
                  <c:v>35.46</c:v>
                </c:pt>
                <c:pt idx="12">
                  <c:v>36.43</c:v>
                </c:pt>
                <c:pt idx="13">
                  <c:v>37.5</c:v>
                </c:pt>
                <c:pt idx="14">
                  <c:v>38.08</c:v>
                </c:pt>
                <c:pt idx="15">
                  <c:v>38.479999999999997</c:v>
                </c:pt>
                <c:pt idx="16">
                  <c:v>39.4</c:v>
                </c:pt>
                <c:pt idx="17">
                  <c:v>39.4</c:v>
                </c:pt>
                <c:pt idx="18">
                  <c:v>39.590000000000003</c:v>
                </c:pt>
                <c:pt idx="19">
                  <c:v>39.89</c:v>
                </c:pt>
                <c:pt idx="20">
                  <c:v>39.9</c:v>
                </c:pt>
                <c:pt idx="21">
                  <c:v>40.35</c:v>
                </c:pt>
                <c:pt idx="22">
                  <c:v>42</c:v>
                </c:pt>
                <c:pt idx="23">
                  <c:v>42.02</c:v>
                </c:pt>
                <c:pt idx="24">
                  <c:v>43.14</c:v>
                </c:pt>
                <c:pt idx="25">
                  <c:v>43.27</c:v>
                </c:pt>
                <c:pt idx="26">
                  <c:v>44.68</c:v>
                </c:pt>
                <c:pt idx="27">
                  <c:v>44.74</c:v>
                </c:pt>
                <c:pt idx="28">
                  <c:v>45.27</c:v>
                </c:pt>
                <c:pt idx="29">
                  <c:v>45.52</c:v>
                </c:pt>
                <c:pt idx="30">
                  <c:v>46.95</c:v>
                </c:pt>
                <c:pt idx="31">
                  <c:v>47.07</c:v>
                </c:pt>
                <c:pt idx="32">
                  <c:v>48.27</c:v>
                </c:pt>
                <c:pt idx="33">
                  <c:v>49.35</c:v>
                </c:pt>
                <c:pt idx="34">
                  <c:v>50.58</c:v>
                </c:pt>
                <c:pt idx="35">
                  <c:v>51.08</c:v>
                </c:pt>
                <c:pt idx="36">
                  <c:v>53.26</c:v>
                </c:pt>
              </c:numCache>
            </c:numRef>
          </c:val>
          <c:extLst>
            <c:ext xmlns:c16="http://schemas.microsoft.com/office/drawing/2014/chart" uri="{C3380CC4-5D6E-409C-BE32-E72D297353CC}">
              <c16:uniqueId val="{00000024-06A7-4225-AC54-B6002AD8169F}"/>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15"/>
        </c:scaling>
        <c:delete val="0"/>
        <c:axPos val="l"/>
        <c:majorGridlines/>
        <c:numFmt formatCode="0" sourceLinked="0"/>
        <c:majorTickMark val="out"/>
        <c:minorTickMark val="none"/>
        <c:tickLblPos val="nextTo"/>
        <c:crossAx val="147776640"/>
        <c:crosses val="autoZero"/>
        <c:crossBetween val="between"/>
      </c:valAx>
      <c:spPr>
        <a:ln>
          <a:noFill/>
        </a:ln>
      </c:spPr>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6 Web'!$B$32</c:f>
              <c:strCache>
                <c:ptCount val="1"/>
                <c:pt idx="0">
                  <c:v>Evolution des écarts de scores</c:v>
                </c:pt>
              </c:strCache>
            </c:strRef>
          </c:tx>
          <c:spPr>
            <a:pattFill prst="wdDnDiag">
              <a:fgClr>
                <a:schemeClr val="accent1"/>
              </a:fgClr>
              <a:bgClr>
                <a:schemeClr val="bg1"/>
              </a:bgClr>
            </a:patt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848-47B5-8E8E-0DAC8E1C190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B848-47B5-8E8E-0DAC8E1C190B}"/>
              </c:ext>
            </c:extLst>
          </c:dPt>
          <c:dPt>
            <c:idx val="26"/>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05-B848-47B5-8E8E-0DAC8E1C190B}"/>
              </c:ext>
            </c:extLst>
          </c:dPt>
          <c:dPt>
            <c:idx val="27"/>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07-B848-47B5-8E8E-0DAC8E1C190B}"/>
              </c:ext>
            </c:extLst>
          </c:dPt>
          <c:dPt>
            <c:idx val="28"/>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09-B848-47B5-8E8E-0DAC8E1C190B}"/>
              </c:ext>
            </c:extLst>
          </c:dPt>
          <c:dPt>
            <c:idx val="29"/>
            <c:invertIfNegative val="0"/>
            <c:bubble3D val="0"/>
            <c:spPr>
              <a:solidFill>
                <a:schemeClr val="accent1"/>
              </a:solidFill>
              <a:ln>
                <a:noFill/>
              </a:ln>
              <a:effectLst/>
            </c:spPr>
            <c:extLst>
              <c:ext xmlns:c16="http://schemas.microsoft.com/office/drawing/2014/chart" uri="{C3380CC4-5D6E-409C-BE32-E72D297353CC}">
                <c16:uniqueId val="{0000000B-B848-47B5-8E8E-0DAC8E1C190B}"/>
              </c:ext>
            </c:extLst>
          </c:dPt>
          <c:dPt>
            <c:idx val="30"/>
            <c:invertIfNegative val="0"/>
            <c:bubble3D val="0"/>
            <c:spPr>
              <a:solidFill>
                <a:schemeClr val="accent1"/>
              </a:solidFill>
              <a:ln>
                <a:noFill/>
              </a:ln>
              <a:effectLst/>
            </c:spPr>
            <c:extLst>
              <c:ext xmlns:c16="http://schemas.microsoft.com/office/drawing/2014/chart" uri="{C3380CC4-5D6E-409C-BE32-E72D297353CC}">
                <c16:uniqueId val="{0000000D-B848-47B5-8E8E-0DAC8E1C190B}"/>
              </c:ext>
            </c:extLst>
          </c:dPt>
          <c:dPt>
            <c:idx val="31"/>
            <c:invertIfNegative val="0"/>
            <c:bubble3D val="0"/>
            <c:spPr>
              <a:solidFill>
                <a:schemeClr val="accent1"/>
              </a:solidFill>
              <a:ln>
                <a:noFill/>
              </a:ln>
              <a:effectLst/>
            </c:spPr>
            <c:extLst>
              <c:ext xmlns:c16="http://schemas.microsoft.com/office/drawing/2014/chart" uri="{C3380CC4-5D6E-409C-BE32-E72D297353CC}">
                <c16:uniqueId val="{0000000F-B848-47B5-8E8E-0DAC8E1C190B}"/>
              </c:ext>
            </c:extLst>
          </c:dPt>
          <c:dPt>
            <c:idx val="32"/>
            <c:invertIfNegative val="0"/>
            <c:bubble3D val="0"/>
            <c:spPr>
              <a:solidFill>
                <a:schemeClr val="accent1"/>
              </a:solidFill>
              <a:ln>
                <a:noFill/>
              </a:ln>
              <a:effectLst/>
            </c:spPr>
            <c:extLst>
              <c:ext xmlns:c16="http://schemas.microsoft.com/office/drawing/2014/chart" uri="{C3380CC4-5D6E-409C-BE32-E72D297353CC}">
                <c16:uniqueId val="{00000011-B848-47B5-8E8E-0DAC8E1C190B}"/>
              </c:ext>
            </c:extLst>
          </c:dPt>
          <c:dPt>
            <c:idx val="33"/>
            <c:invertIfNegative val="0"/>
            <c:bubble3D val="0"/>
            <c:spPr>
              <a:solidFill>
                <a:schemeClr val="accent1"/>
              </a:solidFill>
              <a:ln>
                <a:noFill/>
              </a:ln>
              <a:effectLst/>
            </c:spPr>
            <c:extLst>
              <c:ext xmlns:c16="http://schemas.microsoft.com/office/drawing/2014/chart" uri="{C3380CC4-5D6E-409C-BE32-E72D297353CC}">
                <c16:uniqueId val="{00000012-6B40-40CC-8C9D-76B5B6E50E0F}"/>
              </c:ext>
            </c:extLst>
          </c:dPt>
          <c:dPt>
            <c:idx val="34"/>
            <c:invertIfNegative val="0"/>
            <c:bubble3D val="0"/>
            <c:spPr>
              <a:solidFill>
                <a:schemeClr val="accent1"/>
              </a:solidFill>
              <a:ln>
                <a:noFill/>
              </a:ln>
              <a:effectLst/>
            </c:spPr>
            <c:extLst>
              <c:ext xmlns:c16="http://schemas.microsoft.com/office/drawing/2014/chart" uri="{C3380CC4-5D6E-409C-BE32-E72D297353CC}">
                <c16:uniqueId val="{00000013-6B40-40CC-8C9D-76B5B6E50E0F}"/>
              </c:ext>
            </c:extLst>
          </c:dPt>
          <c:dPt>
            <c:idx val="35"/>
            <c:invertIfNegative val="0"/>
            <c:bubble3D val="0"/>
            <c:spPr>
              <a:solidFill>
                <a:schemeClr val="accent1"/>
              </a:solidFill>
              <a:ln>
                <a:noFill/>
              </a:ln>
              <a:effectLst/>
            </c:spPr>
            <c:extLst>
              <c:ext xmlns:c16="http://schemas.microsoft.com/office/drawing/2014/chart" uri="{C3380CC4-5D6E-409C-BE32-E72D297353CC}">
                <c16:uniqueId val="{00000014-6B40-40CC-8C9D-76B5B6E50E0F}"/>
              </c:ext>
            </c:extLst>
          </c:dPt>
          <c:cat>
            <c:strRef>
              <c:f>'Figure 6 Web'!$A$33:$A$68</c:f>
              <c:strCache>
                <c:ptCount val="36"/>
                <c:pt idx="0">
                  <c:v>France</c:v>
                </c:pt>
                <c:pt idx="1">
                  <c:v>Chili</c:v>
                </c:pt>
                <c:pt idx="2">
                  <c:v>République slovaque</c:v>
                </c:pt>
                <c:pt idx="3">
                  <c:v>Nouvelle-Zélande</c:v>
                </c:pt>
                <c:pt idx="4">
                  <c:v>Royaume-Uni</c:v>
                </c:pt>
                <c:pt idx="5">
                  <c:v>Grèce</c:v>
                </c:pt>
                <c:pt idx="6">
                  <c:v>Allemagne</c:v>
                </c:pt>
                <c:pt idx="7">
                  <c:v>Turquie</c:v>
                </c:pt>
                <c:pt idx="8">
                  <c:v>Danemark</c:v>
                </c:pt>
                <c:pt idx="9">
                  <c:v>Irlande</c:v>
                </c:pt>
                <c:pt idx="10">
                  <c:v>Belgique</c:v>
                </c:pt>
                <c:pt idx="11">
                  <c:v>République tchèque</c:v>
                </c:pt>
                <c:pt idx="12">
                  <c:v>Slovénie</c:v>
                </c:pt>
                <c:pt idx="13">
                  <c:v>Espagne</c:v>
                </c:pt>
                <c:pt idx="14">
                  <c:v>Pologne</c:v>
                </c:pt>
                <c:pt idx="15">
                  <c:v>Lettonie</c:v>
                </c:pt>
                <c:pt idx="16">
                  <c:v>Portugal</c:v>
                </c:pt>
                <c:pt idx="17">
                  <c:v>Moyenne de l'OCDE*</c:v>
                </c:pt>
                <c:pt idx="18">
                  <c:v>Colombie</c:v>
                </c:pt>
                <c:pt idx="19">
                  <c:v>Mexique</c:v>
                </c:pt>
                <c:pt idx="20">
                  <c:v>Norvège</c:v>
                </c:pt>
                <c:pt idx="21">
                  <c:v>Etats-Unis</c:v>
                </c:pt>
                <c:pt idx="22">
                  <c:v>Hongrie</c:v>
                </c:pt>
                <c:pt idx="23">
                  <c:v>Israël</c:v>
                </c:pt>
                <c:pt idx="24">
                  <c:v>Lituanie</c:v>
                </c:pt>
                <c:pt idx="25">
                  <c:v>Italie</c:v>
                </c:pt>
                <c:pt idx="26">
                  <c:v>Corée du Sud</c:v>
                </c:pt>
                <c:pt idx="27">
                  <c:v>Japon</c:v>
                </c:pt>
                <c:pt idx="28">
                  <c:v>Islande</c:v>
                </c:pt>
                <c:pt idx="29">
                  <c:v>Finlande</c:v>
                </c:pt>
                <c:pt idx="30">
                  <c:v>Australie</c:v>
                </c:pt>
                <c:pt idx="31">
                  <c:v>Canada</c:v>
                </c:pt>
                <c:pt idx="32">
                  <c:v>Suède</c:v>
                </c:pt>
                <c:pt idx="33">
                  <c:v>Suisse</c:v>
                </c:pt>
                <c:pt idx="34">
                  <c:v>Pays-Bas</c:v>
                </c:pt>
                <c:pt idx="35">
                  <c:v>Estonie</c:v>
                </c:pt>
              </c:strCache>
            </c:strRef>
          </c:cat>
          <c:val>
            <c:numRef>
              <c:f>'Figure 6 Web'!$B$33:$B$68</c:f>
              <c:numCache>
                <c:formatCode>0.0</c:formatCode>
                <c:ptCount val="36"/>
                <c:pt idx="0">
                  <c:v>-7.4</c:v>
                </c:pt>
                <c:pt idx="1">
                  <c:v>-6.1</c:v>
                </c:pt>
                <c:pt idx="2">
                  <c:v>-5</c:v>
                </c:pt>
                <c:pt idx="3">
                  <c:v>-4.9000000000000004</c:v>
                </c:pt>
                <c:pt idx="4">
                  <c:v>-4.9000000000000004</c:v>
                </c:pt>
                <c:pt idx="5">
                  <c:v>-4.0999999999999996</c:v>
                </c:pt>
                <c:pt idx="6">
                  <c:v>-3.7</c:v>
                </c:pt>
                <c:pt idx="7">
                  <c:v>-2.7</c:v>
                </c:pt>
                <c:pt idx="8">
                  <c:v>-2.2000000000000002</c:v>
                </c:pt>
                <c:pt idx="9">
                  <c:v>-2.2000000000000002</c:v>
                </c:pt>
                <c:pt idx="10">
                  <c:v>-1.8</c:v>
                </c:pt>
                <c:pt idx="11">
                  <c:v>-1.5</c:v>
                </c:pt>
                <c:pt idx="12">
                  <c:v>-0.9</c:v>
                </c:pt>
                <c:pt idx="13">
                  <c:v>-0.5</c:v>
                </c:pt>
                <c:pt idx="14">
                  <c:v>-0.4</c:v>
                </c:pt>
                <c:pt idx="15">
                  <c:v>-0.1</c:v>
                </c:pt>
                <c:pt idx="16">
                  <c:v>0.4</c:v>
                </c:pt>
                <c:pt idx="17">
                  <c:v>1</c:v>
                </c:pt>
                <c:pt idx="18">
                  <c:v>1.1000000000000001</c:v>
                </c:pt>
                <c:pt idx="19">
                  <c:v>1.3</c:v>
                </c:pt>
                <c:pt idx="20">
                  <c:v>2.1</c:v>
                </c:pt>
                <c:pt idx="21">
                  <c:v>3</c:v>
                </c:pt>
                <c:pt idx="22">
                  <c:v>3</c:v>
                </c:pt>
                <c:pt idx="23">
                  <c:v>3.1</c:v>
                </c:pt>
                <c:pt idx="24">
                  <c:v>3.2</c:v>
                </c:pt>
                <c:pt idx="25">
                  <c:v>3.6</c:v>
                </c:pt>
                <c:pt idx="26">
                  <c:v>4</c:v>
                </c:pt>
                <c:pt idx="27">
                  <c:v>4.0999999999999996</c:v>
                </c:pt>
                <c:pt idx="28">
                  <c:v>4.3</c:v>
                </c:pt>
                <c:pt idx="29">
                  <c:v>5.0999999999999996</c:v>
                </c:pt>
                <c:pt idx="30">
                  <c:v>5.2</c:v>
                </c:pt>
                <c:pt idx="31">
                  <c:v>6.1</c:v>
                </c:pt>
                <c:pt idx="32">
                  <c:v>6.1</c:v>
                </c:pt>
                <c:pt idx="33">
                  <c:v>7.3</c:v>
                </c:pt>
                <c:pt idx="34">
                  <c:v>8.6</c:v>
                </c:pt>
                <c:pt idx="35">
                  <c:v>11.5</c:v>
                </c:pt>
              </c:numCache>
            </c:numRef>
          </c:val>
          <c:extLst>
            <c:ext xmlns:c16="http://schemas.microsoft.com/office/drawing/2014/chart" uri="{C3380CC4-5D6E-409C-BE32-E72D297353CC}">
              <c16:uniqueId val="{00000012-B848-47B5-8E8E-0DAC8E1C190B}"/>
            </c:ext>
          </c:extLst>
        </c:ser>
        <c:dLbls>
          <c:showLegendKey val="0"/>
          <c:showVal val="0"/>
          <c:showCatName val="0"/>
          <c:showSerName val="0"/>
          <c:showPercent val="0"/>
          <c:showBubbleSize val="0"/>
        </c:dLbls>
        <c:gapWidth val="219"/>
        <c:overlap val="-27"/>
        <c:axId val="532788784"/>
        <c:axId val="532785176"/>
      </c:barChart>
      <c:catAx>
        <c:axId val="5327887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532785176"/>
        <c:crosses val="autoZero"/>
        <c:auto val="1"/>
        <c:lblAlgn val="ctr"/>
        <c:lblOffset val="100"/>
        <c:noMultiLvlLbl val="0"/>
      </c:catAx>
      <c:valAx>
        <c:axId val="532785176"/>
        <c:scaling>
          <c:orientation val="minMax"/>
        </c:scaling>
        <c:delete val="0"/>
        <c:axPos val="l"/>
        <c:majorGridlines>
          <c:spPr>
            <a:ln w="9525" cap="flat" cmpd="sng" algn="ctr">
              <a:solidFill>
                <a:schemeClr val="bg1">
                  <a:lumMod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53278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 Web'!$B$25</c:f>
              <c:strCache>
                <c:ptCount val="1"/>
                <c:pt idx="0">
                  <c:v>Score moyen</c:v>
                </c:pt>
              </c:strCache>
            </c:strRef>
          </c:tx>
          <c:spPr>
            <a:ln w="15875" cap="rnd">
              <a:solidFill>
                <a:srgbClr val="C00000"/>
              </a:solidFill>
              <a:prstDash val="sysDash"/>
              <a:round/>
            </a:ln>
            <a:effectLst/>
          </c:spPr>
          <c:marker>
            <c:symbol val="circle"/>
            <c:size val="6"/>
            <c:spPr>
              <a:solidFill>
                <a:srgbClr val="C00000"/>
              </a:solidFill>
              <a:ln w="9525">
                <a:noFill/>
              </a:ln>
              <a:effectLst/>
            </c:spPr>
          </c:marker>
          <c:dPt>
            <c:idx val="2"/>
            <c:marker>
              <c:symbol val="circle"/>
              <c:size val="6"/>
              <c:spPr>
                <a:solidFill>
                  <a:srgbClr val="C00000"/>
                </a:solidFill>
                <a:ln w="9525">
                  <a:noFill/>
                </a:ln>
                <a:effectLst/>
              </c:spPr>
            </c:marker>
            <c:bubble3D val="0"/>
            <c:extLst>
              <c:ext xmlns:c16="http://schemas.microsoft.com/office/drawing/2014/chart" uri="{C3380CC4-5D6E-409C-BE32-E72D297353CC}">
                <c16:uniqueId val="{00000000-E1C7-480A-AE52-211B09E18034}"/>
              </c:ext>
            </c:extLst>
          </c:dPt>
          <c:dPt>
            <c:idx val="7"/>
            <c:marker>
              <c:symbol val="circle"/>
              <c:size val="6"/>
              <c:spPr>
                <a:solidFill>
                  <a:srgbClr val="C00000"/>
                </a:solidFill>
                <a:ln w="9525">
                  <a:noFill/>
                </a:ln>
                <a:effectLst/>
              </c:spPr>
            </c:marker>
            <c:bubble3D val="0"/>
            <c:extLst>
              <c:ext xmlns:c16="http://schemas.microsoft.com/office/drawing/2014/chart" uri="{C3380CC4-5D6E-409C-BE32-E72D297353CC}">
                <c16:uniqueId val="{00000001-E1C7-480A-AE52-211B09E18034}"/>
              </c:ext>
            </c:extLst>
          </c:dPt>
          <c:cat>
            <c:strRef>
              <c:f>'Figure 7 Web'!$A$26:$A$33</c:f>
              <c:strCache>
                <c:ptCount val="8"/>
                <c:pt idx="0">
                  <c:v>2000</c:v>
                </c:pt>
                <c:pt idx="1">
                  <c:v>2003</c:v>
                </c:pt>
                <c:pt idx="2">
                  <c:v>2006</c:v>
                </c:pt>
                <c:pt idx="3">
                  <c:v>2009</c:v>
                </c:pt>
                <c:pt idx="4">
                  <c:v>2012</c:v>
                </c:pt>
                <c:pt idx="5">
                  <c:v>2015</c:v>
                </c:pt>
                <c:pt idx="6">
                  <c:v>2018</c:v>
                </c:pt>
                <c:pt idx="7">
                  <c:v>2022</c:v>
                </c:pt>
              </c:strCache>
            </c:strRef>
          </c:cat>
          <c:val>
            <c:numRef>
              <c:f>'Figure 7 Web'!$B$26:$B$33</c:f>
              <c:numCache>
                <c:formatCode>#,##0</c:formatCode>
                <c:ptCount val="8"/>
                <c:pt idx="1">
                  <c:v>510.79947348592702</c:v>
                </c:pt>
                <c:pt idx="2">
                  <c:v>495.53833286443597</c:v>
                </c:pt>
                <c:pt idx="3">
                  <c:v>496.78231031620697</c:v>
                </c:pt>
                <c:pt idx="4">
                  <c:v>494.98467432577797</c:v>
                </c:pt>
                <c:pt idx="5">
                  <c:v>492.92040179419001</c:v>
                </c:pt>
                <c:pt idx="6">
                  <c:v>495.40757939134699</c:v>
                </c:pt>
                <c:pt idx="7" formatCode="General">
                  <c:v>474</c:v>
                </c:pt>
              </c:numCache>
            </c:numRef>
          </c:val>
          <c:smooth val="0"/>
          <c:extLst>
            <c:ext xmlns:c16="http://schemas.microsoft.com/office/drawing/2014/chart" uri="{C3380CC4-5D6E-409C-BE32-E72D297353CC}">
              <c16:uniqueId val="{00000002-E1C7-480A-AE52-211B09E18034}"/>
            </c:ext>
          </c:extLst>
        </c:ser>
        <c:dLbls>
          <c:showLegendKey val="0"/>
          <c:showVal val="0"/>
          <c:showCatName val="0"/>
          <c:showSerName val="0"/>
          <c:showPercent val="0"/>
          <c:showBubbleSize val="0"/>
        </c:dLbls>
        <c:marker val="1"/>
        <c:smooth val="0"/>
        <c:axId val="528778552"/>
        <c:axId val="528774944"/>
      </c:lineChart>
      <c:catAx>
        <c:axId val="528778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4944"/>
        <c:crosses val="autoZero"/>
        <c:auto val="1"/>
        <c:lblAlgn val="ctr"/>
        <c:lblOffset val="100"/>
        <c:noMultiLvlLbl val="0"/>
      </c:catAx>
      <c:valAx>
        <c:axId val="528774944"/>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2877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8 Web'!$J$31</c:f>
              <c:strCache>
                <c:ptCount val="1"/>
                <c:pt idx="0">
                  <c:v>Evolution équité</c:v>
                </c:pt>
              </c:strCache>
            </c:strRef>
          </c:tx>
          <c:spPr>
            <a:pattFill prst="wdDnDiag">
              <a:fgClr>
                <a:schemeClr val="accent1"/>
              </a:fgClr>
              <a:bgClr>
                <a:schemeClr val="bg1"/>
              </a:bgClr>
            </a:patt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B41-439B-8CB7-87F3031317EB}"/>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3B41-439B-8CB7-87F3031317EB}"/>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3B41-439B-8CB7-87F3031317E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3B41-439B-8CB7-87F3031317EB}"/>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3B41-439B-8CB7-87F3031317EB}"/>
              </c:ext>
            </c:extLst>
          </c:dPt>
          <c:dPt>
            <c:idx val="26"/>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0B-3B41-439B-8CB7-87F3031317EB}"/>
              </c:ext>
            </c:extLst>
          </c:dPt>
          <c:dPt>
            <c:idx val="28"/>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0D-3B41-439B-8CB7-87F3031317EB}"/>
              </c:ext>
            </c:extLst>
          </c:dPt>
          <c:dPt>
            <c:idx val="29"/>
            <c:invertIfNegative val="0"/>
            <c:bubble3D val="0"/>
            <c:spPr>
              <a:solidFill>
                <a:schemeClr val="accent1"/>
              </a:solidFill>
              <a:ln>
                <a:noFill/>
              </a:ln>
              <a:effectLst/>
            </c:spPr>
            <c:extLst>
              <c:ext xmlns:c16="http://schemas.microsoft.com/office/drawing/2014/chart" uri="{C3380CC4-5D6E-409C-BE32-E72D297353CC}">
                <c16:uniqueId val="{0000000F-3B41-439B-8CB7-87F3031317EB}"/>
              </c:ext>
            </c:extLst>
          </c:dPt>
          <c:dPt>
            <c:idx val="30"/>
            <c:invertIfNegative val="0"/>
            <c:bubble3D val="0"/>
            <c:spPr>
              <a:pattFill prst="wdDnDiag">
                <a:fgClr>
                  <a:schemeClr val="accent1"/>
                </a:fgClr>
                <a:bgClr>
                  <a:schemeClr val="bg1"/>
                </a:bgClr>
              </a:pattFill>
              <a:ln>
                <a:noFill/>
              </a:ln>
              <a:effectLst/>
            </c:spPr>
            <c:extLst>
              <c:ext xmlns:c16="http://schemas.microsoft.com/office/drawing/2014/chart" uri="{C3380CC4-5D6E-409C-BE32-E72D297353CC}">
                <c16:uniqueId val="{00000011-3B41-439B-8CB7-87F3031317EB}"/>
              </c:ext>
            </c:extLst>
          </c:dPt>
          <c:dPt>
            <c:idx val="31"/>
            <c:invertIfNegative val="0"/>
            <c:bubble3D val="0"/>
            <c:spPr>
              <a:solidFill>
                <a:schemeClr val="accent1"/>
              </a:solidFill>
              <a:ln>
                <a:noFill/>
              </a:ln>
              <a:effectLst/>
            </c:spPr>
            <c:extLst>
              <c:ext xmlns:c16="http://schemas.microsoft.com/office/drawing/2014/chart" uri="{C3380CC4-5D6E-409C-BE32-E72D297353CC}">
                <c16:uniqueId val="{00000013-3B41-439B-8CB7-87F3031317EB}"/>
              </c:ext>
            </c:extLst>
          </c:dPt>
          <c:dPt>
            <c:idx val="32"/>
            <c:invertIfNegative val="0"/>
            <c:bubble3D val="0"/>
            <c:spPr>
              <a:solidFill>
                <a:schemeClr val="accent1"/>
              </a:solidFill>
              <a:ln>
                <a:noFill/>
              </a:ln>
              <a:effectLst/>
            </c:spPr>
            <c:extLst>
              <c:ext xmlns:c16="http://schemas.microsoft.com/office/drawing/2014/chart" uri="{C3380CC4-5D6E-409C-BE32-E72D297353CC}">
                <c16:uniqueId val="{00000015-3B41-439B-8CB7-87F3031317EB}"/>
              </c:ext>
            </c:extLst>
          </c:dPt>
          <c:dPt>
            <c:idx val="33"/>
            <c:invertIfNegative val="0"/>
            <c:bubble3D val="0"/>
            <c:spPr>
              <a:solidFill>
                <a:schemeClr val="accent1"/>
              </a:solidFill>
              <a:ln>
                <a:noFill/>
              </a:ln>
              <a:effectLst/>
            </c:spPr>
            <c:extLst>
              <c:ext xmlns:c16="http://schemas.microsoft.com/office/drawing/2014/chart" uri="{C3380CC4-5D6E-409C-BE32-E72D297353CC}">
                <c16:uniqueId val="{00000016-691C-462A-A3CF-62DF8E0156B7}"/>
              </c:ext>
            </c:extLst>
          </c:dPt>
          <c:dPt>
            <c:idx val="34"/>
            <c:invertIfNegative val="0"/>
            <c:bubble3D val="0"/>
            <c:spPr>
              <a:solidFill>
                <a:schemeClr val="accent1"/>
              </a:solidFill>
              <a:ln>
                <a:noFill/>
              </a:ln>
              <a:effectLst/>
            </c:spPr>
            <c:extLst>
              <c:ext xmlns:c16="http://schemas.microsoft.com/office/drawing/2014/chart" uri="{C3380CC4-5D6E-409C-BE32-E72D297353CC}">
                <c16:uniqueId val="{00000017-691C-462A-A3CF-62DF8E0156B7}"/>
              </c:ext>
            </c:extLst>
          </c:dPt>
          <c:dPt>
            <c:idx val="35"/>
            <c:invertIfNegative val="0"/>
            <c:bubble3D val="0"/>
            <c:spPr>
              <a:solidFill>
                <a:schemeClr val="accent1"/>
              </a:solidFill>
              <a:ln>
                <a:noFill/>
              </a:ln>
              <a:effectLst/>
            </c:spPr>
            <c:extLst>
              <c:ext xmlns:c16="http://schemas.microsoft.com/office/drawing/2014/chart" uri="{C3380CC4-5D6E-409C-BE32-E72D297353CC}">
                <c16:uniqueId val="{00000018-691C-462A-A3CF-62DF8E0156B7}"/>
              </c:ext>
            </c:extLst>
          </c:dPt>
          <c:cat>
            <c:strRef>
              <c:f>'Figure 8 Web'!$A$33:$A$68</c:f>
              <c:strCache>
                <c:ptCount val="36"/>
                <c:pt idx="0">
                  <c:v>Chili</c:v>
                </c:pt>
                <c:pt idx="1">
                  <c:v>Nouvelle-Zélande</c:v>
                </c:pt>
                <c:pt idx="2">
                  <c:v>Grèce</c:v>
                </c:pt>
                <c:pt idx="3">
                  <c:v>Danemark</c:v>
                </c:pt>
                <c:pt idx="4">
                  <c:v>Irlande</c:v>
                </c:pt>
                <c:pt idx="5">
                  <c:v>Portugal</c:v>
                </c:pt>
                <c:pt idx="6">
                  <c:v>France</c:v>
                </c:pt>
                <c:pt idx="7">
                  <c:v>Royaume-Uni</c:v>
                </c:pt>
                <c:pt idx="8">
                  <c:v>Turquie</c:v>
                </c:pt>
                <c:pt idx="9">
                  <c:v>Mexique</c:v>
                </c:pt>
                <c:pt idx="10">
                  <c:v>Espagne</c:v>
                </c:pt>
                <c:pt idx="11">
                  <c:v>Lettonie</c:v>
                </c:pt>
                <c:pt idx="12">
                  <c:v>Slovénie</c:v>
                </c:pt>
                <c:pt idx="13">
                  <c:v>Japon</c:v>
                </c:pt>
                <c:pt idx="14">
                  <c:v>Canada</c:v>
                </c:pt>
                <c:pt idx="15">
                  <c:v>Pologne</c:v>
                </c:pt>
                <c:pt idx="16">
                  <c:v>Israël</c:v>
                </c:pt>
                <c:pt idx="17">
                  <c:v>Belgique</c:v>
                </c:pt>
                <c:pt idx="18">
                  <c:v>Moyenne de l'OCDE*</c:v>
                </c:pt>
                <c:pt idx="19">
                  <c:v>Allemagne</c:v>
                </c:pt>
                <c:pt idx="20">
                  <c:v>Colombie</c:v>
                </c:pt>
                <c:pt idx="21">
                  <c:v>Hongrie</c:v>
                </c:pt>
                <c:pt idx="22">
                  <c:v>République slovaque</c:v>
                </c:pt>
                <c:pt idx="23">
                  <c:v>Lituanie</c:v>
                </c:pt>
                <c:pt idx="24">
                  <c:v>Australie</c:v>
                </c:pt>
                <c:pt idx="25">
                  <c:v>Italie</c:v>
                </c:pt>
                <c:pt idx="26">
                  <c:v>République tchèque</c:v>
                </c:pt>
                <c:pt idx="27">
                  <c:v>Etats-Unis</c:v>
                </c:pt>
                <c:pt idx="28">
                  <c:v>Islande</c:v>
                </c:pt>
                <c:pt idx="29">
                  <c:v>Finlande</c:v>
                </c:pt>
                <c:pt idx="30">
                  <c:v>Corée du Sud</c:v>
                </c:pt>
                <c:pt idx="31">
                  <c:v>Norvège</c:v>
                </c:pt>
                <c:pt idx="32">
                  <c:v>Suède</c:v>
                </c:pt>
                <c:pt idx="33">
                  <c:v>Estonie</c:v>
                </c:pt>
                <c:pt idx="34">
                  <c:v>Suisse</c:v>
                </c:pt>
                <c:pt idx="35">
                  <c:v>Pays-Bas</c:v>
                </c:pt>
              </c:strCache>
            </c:strRef>
          </c:cat>
          <c:val>
            <c:numRef>
              <c:f>'Figure 8 Web'!$J$32:$J$67</c:f>
              <c:numCache>
                <c:formatCode>0.0</c:formatCode>
                <c:ptCount val="36"/>
                <c:pt idx="0">
                  <c:v>-32</c:v>
                </c:pt>
                <c:pt idx="1">
                  <c:v>-19.2</c:v>
                </c:pt>
                <c:pt idx="2">
                  <c:v>-16.100000000000001</c:v>
                </c:pt>
                <c:pt idx="3">
                  <c:v>-14.1</c:v>
                </c:pt>
                <c:pt idx="4">
                  <c:v>-13.3</c:v>
                </c:pt>
                <c:pt idx="5">
                  <c:v>-8.5999999999999908</c:v>
                </c:pt>
                <c:pt idx="6">
                  <c:v>-8.4000000000000092</c:v>
                </c:pt>
                <c:pt idx="7">
                  <c:v>-7.3999999999999897</c:v>
                </c:pt>
                <c:pt idx="8">
                  <c:v>-5.8000000000000096</c:v>
                </c:pt>
                <c:pt idx="9">
                  <c:v>-4.8</c:v>
                </c:pt>
                <c:pt idx="10">
                  <c:v>-4.5</c:v>
                </c:pt>
                <c:pt idx="11">
                  <c:v>-3.3</c:v>
                </c:pt>
                <c:pt idx="12">
                  <c:v>-1.3999999999999899</c:v>
                </c:pt>
                <c:pt idx="13">
                  <c:v>9.9999999999994302E-2</c:v>
                </c:pt>
                <c:pt idx="14">
                  <c:v>0.100000000000009</c:v>
                </c:pt>
                <c:pt idx="15">
                  <c:v>0.29999999999999699</c:v>
                </c:pt>
                <c:pt idx="16">
                  <c:v>0.40000000000000602</c:v>
                </c:pt>
                <c:pt idx="17">
                  <c:v>1.80000000000001</c:v>
                </c:pt>
                <c:pt idx="18">
                  <c:v>2.0999999999999899</c:v>
                </c:pt>
                <c:pt idx="19">
                  <c:v>2.5999999999999899</c:v>
                </c:pt>
                <c:pt idx="20">
                  <c:v>3.1</c:v>
                </c:pt>
                <c:pt idx="21">
                  <c:v>5.1999999999999904</c:v>
                </c:pt>
                <c:pt idx="22">
                  <c:v>6.1000000000000103</c:v>
                </c:pt>
                <c:pt idx="23">
                  <c:v>7</c:v>
                </c:pt>
                <c:pt idx="24">
                  <c:v>7.3</c:v>
                </c:pt>
                <c:pt idx="25">
                  <c:v>7.6999999999999904</c:v>
                </c:pt>
                <c:pt idx="26">
                  <c:v>8.8000000000000096</c:v>
                </c:pt>
                <c:pt idx="27">
                  <c:v>9.3000000000000007</c:v>
                </c:pt>
                <c:pt idx="28">
                  <c:v>12.5</c:v>
                </c:pt>
                <c:pt idx="29">
                  <c:v>15.7</c:v>
                </c:pt>
                <c:pt idx="30">
                  <c:v>16.7</c:v>
                </c:pt>
                <c:pt idx="31">
                  <c:v>18.899999999999999</c:v>
                </c:pt>
                <c:pt idx="32">
                  <c:v>20.6</c:v>
                </c:pt>
                <c:pt idx="33">
                  <c:v>22.4</c:v>
                </c:pt>
                <c:pt idx="34">
                  <c:v>22.6</c:v>
                </c:pt>
                <c:pt idx="35">
                  <c:v>25</c:v>
                </c:pt>
              </c:numCache>
            </c:numRef>
          </c:val>
          <c:extLst>
            <c:ext xmlns:c16="http://schemas.microsoft.com/office/drawing/2014/chart" uri="{C3380CC4-5D6E-409C-BE32-E72D297353CC}">
              <c16:uniqueId val="{00000016-3B41-439B-8CB7-87F3031317EB}"/>
            </c:ext>
          </c:extLst>
        </c:ser>
        <c:dLbls>
          <c:showLegendKey val="0"/>
          <c:showVal val="0"/>
          <c:showCatName val="0"/>
          <c:showSerName val="0"/>
          <c:showPercent val="0"/>
          <c:showBubbleSize val="0"/>
        </c:dLbls>
        <c:gapWidth val="219"/>
        <c:overlap val="-27"/>
        <c:axId val="542937960"/>
        <c:axId val="542933696"/>
      </c:barChart>
      <c:catAx>
        <c:axId val="542937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fr-FR"/>
          </a:p>
        </c:txPr>
        <c:crossAx val="542933696"/>
        <c:crosses val="autoZero"/>
        <c:auto val="1"/>
        <c:lblAlgn val="ctr"/>
        <c:lblOffset val="100"/>
        <c:noMultiLvlLbl val="0"/>
      </c:catAx>
      <c:valAx>
        <c:axId val="5429336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54293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9 Web'!$B$31</c:f>
              <c:strCache>
                <c:ptCount val="1"/>
                <c:pt idx="0">
                  <c:v>Différence garçons-filles de niveau d'anxiété en mathématiques</c:v>
                </c:pt>
              </c:strCache>
            </c:strRef>
          </c:tx>
          <c:spPr>
            <a:solidFill>
              <a:srgbClr val="FFC000"/>
            </a:solidFill>
            <a:ln>
              <a:noFill/>
            </a:ln>
            <a:effectLst/>
          </c:spPr>
          <c:invertIfNegative val="0"/>
          <c:dPt>
            <c:idx val="14"/>
            <c:invertIfNegative val="0"/>
            <c:bubble3D val="0"/>
            <c:spPr>
              <a:solidFill>
                <a:srgbClr val="FFC000"/>
              </a:solidFill>
              <a:ln>
                <a:noFill/>
              </a:ln>
              <a:effectLst/>
            </c:spPr>
            <c:extLst>
              <c:ext xmlns:c16="http://schemas.microsoft.com/office/drawing/2014/chart" uri="{C3380CC4-5D6E-409C-BE32-E72D297353CC}">
                <c16:uniqueId val="{00000001-6E93-4027-9F10-1E794136614F}"/>
              </c:ext>
            </c:extLst>
          </c:dPt>
          <c:dPt>
            <c:idx val="17"/>
            <c:invertIfNegative val="0"/>
            <c:bubble3D val="0"/>
            <c:spPr>
              <a:solidFill>
                <a:schemeClr val="accent6"/>
              </a:solidFill>
              <a:ln>
                <a:noFill/>
              </a:ln>
              <a:effectLst/>
            </c:spPr>
            <c:extLst>
              <c:ext xmlns:c16="http://schemas.microsoft.com/office/drawing/2014/chart" uri="{C3380CC4-5D6E-409C-BE32-E72D297353CC}">
                <c16:uniqueId val="{00000008-95BC-423A-834D-0B161C6B84AC}"/>
              </c:ext>
            </c:extLst>
          </c:dPt>
          <c:dPt>
            <c:idx val="35"/>
            <c:invertIfNegative val="0"/>
            <c:bubble3D val="0"/>
            <c:spPr>
              <a:solidFill>
                <a:schemeClr val="accent6"/>
              </a:solidFill>
              <a:ln>
                <a:noFill/>
              </a:ln>
              <a:effectLst/>
            </c:spPr>
            <c:extLst>
              <c:ext xmlns:c16="http://schemas.microsoft.com/office/drawing/2014/chart" uri="{C3380CC4-5D6E-409C-BE32-E72D297353CC}">
                <c16:uniqueId val="{00000003-6E93-4027-9F10-1E794136614F}"/>
              </c:ext>
            </c:extLst>
          </c:dPt>
          <c:cat>
            <c:strRef>
              <c:f>'Figure 9 Web'!$A$32:$A$68</c:f>
              <c:strCache>
                <c:ptCount val="37"/>
                <c:pt idx="0">
                  <c:v>Corée du Sud</c:v>
                </c:pt>
                <c:pt idx="1">
                  <c:v>Pologne</c:v>
                </c:pt>
                <c:pt idx="2">
                  <c:v>Mexique</c:v>
                </c:pt>
                <c:pt idx="3">
                  <c:v>Portugal</c:v>
                </c:pt>
                <c:pt idx="4">
                  <c:v>Colombie</c:v>
                </c:pt>
                <c:pt idx="5">
                  <c:v>Japon</c:v>
                </c:pt>
                <c:pt idx="6">
                  <c:v>Turquie</c:v>
                </c:pt>
                <c:pt idx="7">
                  <c:v>Islande</c:v>
                </c:pt>
                <c:pt idx="8">
                  <c:v>Hongrie</c:v>
                </c:pt>
                <c:pt idx="9">
                  <c:v>Lettonie</c:v>
                </c:pt>
                <c:pt idx="10">
                  <c:v>République slovaque</c:v>
                </c:pt>
                <c:pt idx="11">
                  <c:v>République tchèque</c:v>
                </c:pt>
                <c:pt idx="12">
                  <c:v>Pays-Bas</c:v>
                </c:pt>
                <c:pt idx="13">
                  <c:v>Grèce</c:v>
                </c:pt>
                <c:pt idx="14">
                  <c:v>Australie</c:v>
                </c:pt>
                <c:pt idx="15">
                  <c:v>Estonie</c:v>
                </c:pt>
                <c:pt idx="16">
                  <c:v>Italie</c:v>
                </c:pt>
                <c:pt idx="17">
                  <c:v>Moyenne de l'OCDE</c:v>
                </c:pt>
                <c:pt idx="18">
                  <c:v>Etats-Unis</c:v>
                </c:pt>
                <c:pt idx="19">
                  <c:v>Slovénie</c:v>
                </c:pt>
                <c:pt idx="20">
                  <c:v>Canada</c:v>
                </c:pt>
                <c:pt idx="21">
                  <c:v>Suède</c:v>
                </c:pt>
                <c:pt idx="22">
                  <c:v>Autriche</c:v>
                </c:pt>
                <c:pt idx="23">
                  <c:v>Costa Rica</c:v>
                </c:pt>
                <c:pt idx="24">
                  <c:v>Lituanie</c:v>
                </c:pt>
                <c:pt idx="25">
                  <c:v>Nouvelle-Zélande</c:v>
                </c:pt>
                <c:pt idx="26">
                  <c:v>Finlande</c:v>
                </c:pt>
                <c:pt idx="27">
                  <c:v>Espagne</c:v>
                </c:pt>
                <c:pt idx="28">
                  <c:v>Chili</c:v>
                </c:pt>
                <c:pt idx="29">
                  <c:v>Belgique</c:v>
                </c:pt>
                <c:pt idx="30">
                  <c:v>Suisse</c:v>
                </c:pt>
                <c:pt idx="31">
                  <c:v>Irlande</c:v>
                </c:pt>
                <c:pt idx="32">
                  <c:v>Royaume-Uni</c:v>
                </c:pt>
                <c:pt idx="33">
                  <c:v>Danemark</c:v>
                </c:pt>
                <c:pt idx="34">
                  <c:v>Allemagne</c:v>
                </c:pt>
                <c:pt idx="35">
                  <c:v>France</c:v>
                </c:pt>
                <c:pt idx="36">
                  <c:v>Norvège</c:v>
                </c:pt>
              </c:strCache>
            </c:strRef>
          </c:cat>
          <c:val>
            <c:numRef>
              <c:f>'Figure 9 Web'!$B$32:$B$68</c:f>
              <c:numCache>
                <c:formatCode>0.00</c:formatCode>
                <c:ptCount val="37"/>
                <c:pt idx="0">
                  <c:v>0.28999999999999998</c:v>
                </c:pt>
                <c:pt idx="1">
                  <c:v>0.28999999999999998</c:v>
                </c:pt>
                <c:pt idx="2">
                  <c:v>0.31</c:v>
                </c:pt>
                <c:pt idx="3">
                  <c:v>0.32</c:v>
                </c:pt>
                <c:pt idx="4">
                  <c:v>0.33</c:v>
                </c:pt>
                <c:pt idx="5">
                  <c:v>0.33</c:v>
                </c:pt>
                <c:pt idx="6">
                  <c:v>0.38</c:v>
                </c:pt>
                <c:pt idx="7">
                  <c:v>0.39</c:v>
                </c:pt>
                <c:pt idx="8">
                  <c:v>0.4</c:v>
                </c:pt>
                <c:pt idx="9">
                  <c:v>0.4</c:v>
                </c:pt>
                <c:pt idx="10">
                  <c:v>0.4</c:v>
                </c:pt>
                <c:pt idx="11">
                  <c:v>0.41</c:v>
                </c:pt>
                <c:pt idx="12">
                  <c:v>0.42</c:v>
                </c:pt>
                <c:pt idx="13">
                  <c:v>0.43</c:v>
                </c:pt>
                <c:pt idx="14">
                  <c:v>0.45</c:v>
                </c:pt>
                <c:pt idx="15">
                  <c:v>0.45</c:v>
                </c:pt>
                <c:pt idx="16">
                  <c:v>0.45</c:v>
                </c:pt>
                <c:pt idx="17">
                  <c:v>0.46</c:v>
                </c:pt>
                <c:pt idx="18">
                  <c:v>0.46</c:v>
                </c:pt>
                <c:pt idx="19">
                  <c:v>0.46</c:v>
                </c:pt>
                <c:pt idx="20">
                  <c:v>0.47</c:v>
                </c:pt>
                <c:pt idx="21">
                  <c:v>0.47</c:v>
                </c:pt>
                <c:pt idx="22">
                  <c:v>0.48</c:v>
                </c:pt>
                <c:pt idx="23">
                  <c:v>0.48</c:v>
                </c:pt>
                <c:pt idx="24">
                  <c:v>0.48</c:v>
                </c:pt>
                <c:pt idx="25">
                  <c:v>0.48</c:v>
                </c:pt>
                <c:pt idx="26">
                  <c:v>0.49</c:v>
                </c:pt>
                <c:pt idx="27">
                  <c:v>0.5</c:v>
                </c:pt>
                <c:pt idx="28">
                  <c:v>0.52</c:v>
                </c:pt>
                <c:pt idx="29">
                  <c:v>0.53</c:v>
                </c:pt>
                <c:pt idx="30">
                  <c:v>0.56999999999999995</c:v>
                </c:pt>
                <c:pt idx="31">
                  <c:v>0.59</c:v>
                </c:pt>
                <c:pt idx="32">
                  <c:v>0.59</c:v>
                </c:pt>
                <c:pt idx="33">
                  <c:v>0.62</c:v>
                </c:pt>
                <c:pt idx="34">
                  <c:v>0.63</c:v>
                </c:pt>
                <c:pt idx="35">
                  <c:v>0.63</c:v>
                </c:pt>
                <c:pt idx="36">
                  <c:v>0.63</c:v>
                </c:pt>
              </c:numCache>
            </c:numRef>
          </c:val>
          <c:extLst>
            <c:ext xmlns:c16="http://schemas.microsoft.com/office/drawing/2014/chart" uri="{C3380CC4-5D6E-409C-BE32-E72D297353CC}">
              <c16:uniqueId val="{00000004-6E93-4027-9F10-1E794136614F}"/>
            </c:ext>
          </c:extLst>
        </c:ser>
        <c:dLbls>
          <c:showLegendKey val="0"/>
          <c:showVal val="0"/>
          <c:showCatName val="0"/>
          <c:showSerName val="0"/>
          <c:showPercent val="0"/>
          <c:showBubbleSize val="0"/>
        </c:dLbls>
        <c:gapWidth val="116"/>
        <c:overlap val="-13"/>
        <c:axId val="451122416"/>
        <c:axId val="451122744"/>
      </c:barChart>
      <c:catAx>
        <c:axId val="45112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451122744"/>
        <c:crosses val="autoZero"/>
        <c:auto val="1"/>
        <c:lblAlgn val="ctr"/>
        <c:lblOffset val="100"/>
        <c:noMultiLvlLbl val="0"/>
      </c:catAx>
      <c:valAx>
        <c:axId val="451122744"/>
        <c:scaling>
          <c:orientation val="minMax"/>
          <c:min val="0.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112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84951410824126838"/>
        </c:manualLayout>
      </c:layout>
      <c:barChart>
        <c:barDir val="col"/>
        <c:grouping val="clustered"/>
        <c:varyColors val="0"/>
        <c:ser>
          <c:idx val="0"/>
          <c:order val="0"/>
          <c:tx>
            <c:strRef>
              <c:f>'Figure 1.1 Web'!$F$33</c:f>
              <c:strCache>
                <c:ptCount val="1"/>
                <c:pt idx="0">
                  <c:v>Différence de scores entre 2018 et 2022</c:v>
                </c:pt>
              </c:strCache>
            </c:strRef>
          </c:tx>
          <c:spPr>
            <a:solidFill>
              <a:srgbClr val="FFC000"/>
            </a:solidFill>
          </c:spPr>
          <c:invertIfNegative val="0"/>
          <c:dPt>
            <c:idx val="1"/>
            <c:invertIfNegative val="0"/>
            <c:bubble3D val="0"/>
            <c:extLst>
              <c:ext xmlns:c16="http://schemas.microsoft.com/office/drawing/2014/chart" uri="{C3380CC4-5D6E-409C-BE32-E72D297353CC}">
                <c16:uniqueId val="{00000000-4993-41BF-BB02-E01613A39E7D}"/>
              </c:ext>
            </c:extLst>
          </c:dPt>
          <c:dPt>
            <c:idx val="2"/>
            <c:invertIfNegative val="0"/>
            <c:bubble3D val="0"/>
            <c:extLst>
              <c:ext xmlns:c16="http://schemas.microsoft.com/office/drawing/2014/chart" uri="{C3380CC4-5D6E-409C-BE32-E72D297353CC}">
                <c16:uniqueId val="{00000001-4993-41BF-BB02-E01613A39E7D}"/>
              </c:ext>
            </c:extLst>
          </c:dPt>
          <c:dPt>
            <c:idx val="3"/>
            <c:invertIfNegative val="0"/>
            <c:bubble3D val="0"/>
            <c:extLst>
              <c:ext xmlns:c16="http://schemas.microsoft.com/office/drawing/2014/chart" uri="{C3380CC4-5D6E-409C-BE32-E72D297353CC}">
                <c16:uniqueId val="{00000002-4993-41BF-BB02-E01613A39E7D}"/>
              </c:ext>
            </c:extLst>
          </c:dPt>
          <c:dPt>
            <c:idx val="4"/>
            <c:invertIfNegative val="0"/>
            <c:bubble3D val="0"/>
            <c:extLst>
              <c:ext xmlns:c16="http://schemas.microsoft.com/office/drawing/2014/chart" uri="{C3380CC4-5D6E-409C-BE32-E72D297353CC}">
                <c16:uniqueId val="{00000003-4993-41BF-BB02-E01613A39E7D}"/>
              </c:ext>
            </c:extLst>
          </c:dPt>
          <c:dPt>
            <c:idx val="5"/>
            <c:invertIfNegative val="0"/>
            <c:bubble3D val="0"/>
            <c:extLst>
              <c:ext xmlns:c16="http://schemas.microsoft.com/office/drawing/2014/chart" uri="{C3380CC4-5D6E-409C-BE32-E72D297353CC}">
                <c16:uniqueId val="{00000004-4993-41BF-BB02-E01613A39E7D}"/>
              </c:ext>
            </c:extLst>
          </c:dPt>
          <c:dPt>
            <c:idx val="6"/>
            <c:invertIfNegative val="0"/>
            <c:bubble3D val="0"/>
            <c:extLst>
              <c:ext xmlns:c16="http://schemas.microsoft.com/office/drawing/2014/chart" uri="{C3380CC4-5D6E-409C-BE32-E72D297353CC}">
                <c16:uniqueId val="{00000005-4993-41BF-BB02-E01613A39E7D}"/>
              </c:ext>
            </c:extLst>
          </c:dPt>
          <c:dPt>
            <c:idx val="8"/>
            <c:invertIfNegative val="0"/>
            <c:bubble3D val="0"/>
            <c:extLst>
              <c:ext xmlns:c16="http://schemas.microsoft.com/office/drawing/2014/chart" uri="{C3380CC4-5D6E-409C-BE32-E72D297353CC}">
                <c16:uniqueId val="{00000006-4993-41BF-BB02-E01613A39E7D}"/>
              </c:ext>
            </c:extLst>
          </c:dPt>
          <c:dPt>
            <c:idx val="9"/>
            <c:invertIfNegative val="0"/>
            <c:bubble3D val="0"/>
            <c:extLst>
              <c:ext xmlns:c16="http://schemas.microsoft.com/office/drawing/2014/chart" uri="{C3380CC4-5D6E-409C-BE32-E72D297353CC}">
                <c16:uniqueId val="{00000007-4993-41BF-BB02-E01613A39E7D}"/>
              </c:ext>
            </c:extLst>
          </c:dPt>
          <c:dPt>
            <c:idx val="10"/>
            <c:invertIfNegative val="0"/>
            <c:bubble3D val="0"/>
            <c:extLst>
              <c:ext xmlns:c16="http://schemas.microsoft.com/office/drawing/2014/chart" uri="{C3380CC4-5D6E-409C-BE32-E72D297353CC}">
                <c16:uniqueId val="{00000008-4993-41BF-BB02-E01613A39E7D}"/>
              </c:ext>
            </c:extLst>
          </c:dPt>
          <c:dPt>
            <c:idx val="11"/>
            <c:invertIfNegative val="0"/>
            <c:bubble3D val="0"/>
            <c:extLst>
              <c:ext xmlns:c16="http://schemas.microsoft.com/office/drawing/2014/chart" uri="{C3380CC4-5D6E-409C-BE32-E72D297353CC}">
                <c16:uniqueId val="{00000009-4993-41BF-BB02-E01613A39E7D}"/>
              </c:ext>
            </c:extLst>
          </c:dPt>
          <c:dPt>
            <c:idx val="13"/>
            <c:invertIfNegative val="0"/>
            <c:bubble3D val="0"/>
            <c:extLst>
              <c:ext xmlns:c16="http://schemas.microsoft.com/office/drawing/2014/chart" uri="{C3380CC4-5D6E-409C-BE32-E72D297353CC}">
                <c16:uniqueId val="{0000000A-4993-41BF-BB02-E01613A39E7D}"/>
              </c:ext>
            </c:extLst>
          </c:dPt>
          <c:dPt>
            <c:idx val="17"/>
            <c:invertIfNegative val="0"/>
            <c:bubble3D val="0"/>
            <c:extLst>
              <c:ext xmlns:c16="http://schemas.microsoft.com/office/drawing/2014/chart" uri="{C3380CC4-5D6E-409C-BE32-E72D297353CC}">
                <c16:uniqueId val="{0000000B-4993-41BF-BB02-E01613A39E7D}"/>
              </c:ext>
            </c:extLst>
          </c:dPt>
          <c:dPt>
            <c:idx val="21"/>
            <c:invertIfNegative val="0"/>
            <c:bubble3D val="0"/>
            <c:extLst>
              <c:ext xmlns:c16="http://schemas.microsoft.com/office/drawing/2014/chart" uri="{C3380CC4-5D6E-409C-BE32-E72D297353CC}">
                <c16:uniqueId val="{0000000C-4993-41BF-BB02-E01613A39E7D}"/>
              </c:ext>
            </c:extLst>
          </c:dPt>
          <c:dPt>
            <c:idx val="22"/>
            <c:invertIfNegative val="0"/>
            <c:bubble3D val="0"/>
            <c:extLst>
              <c:ext xmlns:c16="http://schemas.microsoft.com/office/drawing/2014/chart" uri="{C3380CC4-5D6E-409C-BE32-E72D297353CC}">
                <c16:uniqueId val="{0000000D-4993-41BF-BB02-E01613A39E7D}"/>
              </c:ext>
            </c:extLst>
          </c:dPt>
          <c:dPt>
            <c:idx val="23"/>
            <c:invertIfNegative val="0"/>
            <c:bubble3D val="0"/>
            <c:extLst>
              <c:ext xmlns:c16="http://schemas.microsoft.com/office/drawing/2014/chart" uri="{C3380CC4-5D6E-409C-BE32-E72D297353CC}">
                <c16:uniqueId val="{0000000E-4993-41BF-BB02-E01613A39E7D}"/>
              </c:ext>
            </c:extLst>
          </c:dPt>
          <c:dPt>
            <c:idx val="24"/>
            <c:invertIfNegative val="0"/>
            <c:bubble3D val="0"/>
            <c:extLst>
              <c:ext xmlns:c16="http://schemas.microsoft.com/office/drawing/2014/chart" uri="{C3380CC4-5D6E-409C-BE32-E72D297353CC}">
                <c16:uniqueId val="{0000000F-4993-41BF-BB02-E01613A39E7D}"/>
              </c:ext>
            </c:extLst>
          </c:dPt>
          <c:dPt>
            <c:idx val="25"/>
            <c:invertIfNegative val="0"/>
            <c:bubble3D val="0"/>
            <c:extLst>
              <c:ext xmlns:c16="http://schemas.microsoft.com/office/drawing/2014/chart" uri="{C3380CC4-5D6E-409C-BE32-E72D297353CC}">
                <c16:uniqueId val="{00000010-4993-41BF-BB02-E01613A39E7D}"/>
              </c:ext>
            </c:extLst>
          </c:dPt>
          <c:dPt>
            <c:idx val="26"/>
            <c:invertIfNegative val="0"/>
            <c:bubble3D val="0"/>
            <c:extLst>
              <c:ext xmlns:c16="http://schemas.microsoft.com/office/drawing/2014/chart" uri="{C3380CC4-5D6E-409C-BE32-E72D297353CC}">
                <c16:uniqueId val="{00000011-4993-41BF-BB02-E01613A39E7D}"/>
              </c:ext>
            </c:extLst>
          </c:dPt>
          <c:dPt>
            <c:idx val="27"/>
            <c:invertIfNegative val="0"/>
            <c:bubble3D val="0"/>
            <c:extLst>
              <c:ext xmlns:c16="http://schemas.microsoft.com/office/drawing/2014/chart" uri="{C3380CC4-5D6E-409C-BE32-E72D297353CC}">
                <c16:uniqueId val="{00000013-4993-41BF-BB02-E01613A39E7D}"/>
              </c:ext>
            </c:extLst>
          </c:dPt>
          <c:dPt>
            <c:idx val="28"/>
            <c:invertIfNegative val="0"/>
            <c:bubble3D val="0"/>
            <c:spPr>
              <a:pattFill prst="wdDnDiag">
                <a:fgClr>
                  <a:srgbClr val="FFC000"/>
                </a:fgClr>
                <a:bgClr>
                  <a:schemeClr val="bg1"/>
                </a:bgClr>
              </a:pattFill>
            </c:spPr>
            <c:extLst>
              <c:ext xmlns:c16="http://schemas.microsoft.com/office/drawing/2014/chart" uri="{C3380CC4-5D6E-409C-BE32-E72D297353CC}">
                <c16:uniqueId val="{00000014-4993-41BF-BB02-E01613A39E7D}"/>
              </c:ext>
            </c:extLst>
          </c:dPt>
          <c:dPt>
            <c:idx val="29"/>
            <c:invertIfNegative val="0"/>
            <c:bubble3D val="0"/>
            <c:extLst>
              <c:ext xmlns:c16="http://schemas.microsoft.com/office/drawing/2014/chart" uri="{C3380CC4-5D6E-409C-BE32-E72D297353CC}">
                <c16:uniqueId val="{00000016-4993-41BF-BB02-E01613A39E7D}"/>
              </c:ext>
            </c:extLst>
          </c:dPt>
          <c:dPt>
            <c:idx val="30"/>
            <c:invertIfNegative val="0"/>
            <c:bubble3D val="0"/>
            <c:spPr>
              <a:pattFill prst="wdDnDiag">
                <a:fgClr>
                  <a:srgbClr val="FFC000"/>
                </a:fgClr>
                <a:bgClr>
                  <a:schemeClr val="bg1"/>
                </a:bgClr>
              </a:pattFill>
            </c:spPr>
            <c:extLst>
              <c:ext xmlns:c16="http://schemas.microsoft.com/office/drawing/2014/chart" uri="{C3380CC4-5D6E-409C-BE32-E72D297353CC}">
                <c16:uniqueId val="{00000018-4993-41BF-BB02-E01613A39E7D}"/>
              </c:ext>
            </c:extLst>
          </c:dPt>
          <c:dPt>
            <c:idx val="31"/>
            <c:invertIfNegative val="0"/>
            <c:bubble3D val="0"/>
            <c:spPr>
              <a:pattFill prst="wdDnDiag">
                <a:fgClr>
                  <a:srgbClr val="FFC000"/>
                </a:fgClr>
                <a:bgClr>
                  <a:schemeClr val="bg1"/>
                </a:bgClr>
              </a:pattFill>
            </c:spPr>
            <c:extLst>
              <c:ext xmlns:c16="http://schemas.microsoft.com/office/drawing/2014/chart" uri="{C3380CC4-5D6E-409C-BE32-E72D297353CC}">
                <c16:uniqueId val="{0000001A-4993-41BF-BB02-E01613A39E7D}"/>
              </c:ext>
            </c:extLst>
          </c:dPt>
          <c:dPt>
            <c:idx val="32"/>
            <c:invertIfNegative val="0"/>
            <c:bubble3D val="0"/>
            <c:spPr>
              <a:pattFill prst="wdDnDiag">
                <a:fgClr>
                  <a:srgbClr val="FFC000"/>
                </a:fgClr>
                <a:bgClr>
                  <a:schemeClr val="bg1"/>
                </a:bgClr>
              </a:pattFill>
            </c:spPr>
            <c:extLst>
              <c:ext xmlns:c16="http://schemas.microsoft.com/office/drawing/2014/chart" uri="{C3380CC4-5D6E-409C-BE32-E72D297353CC}">
                <c16:uniqueId val="{0000001C-4993-41BF-BB02-E01613A39E7D}"/>
              </c:ext>
            </c:extLst>
          </c:dPt>
          <c:dPt>
            <c:idx val="33"/>
            <c:invertIfNegative val="0"/>
            <c:bubble3D val="0"/>
            <c:spPr>
              <a:pattFill prst="wdDnDiag">
                <a:fgClr>
                  <a:srgbClr val="FFC000"/>
                </a:fgClr>
                <a:bgClr>
                  <a:schemeClr val="bg1"/>
                </a:bgClr>
              </a:pattFill>
            </c:spPr>
            <c:extLst>
              <c:ext xmlns:c16="http://schemas.microsoft.com/office/drawing/2014/chart" uri="{C3380CC4-5D6E-409C-BE32-E72D297353CC}">
                <c16:uniqueId val="{0000001E-4993-41BF-BB02-E01613A39E7D}"/>
              </c:ext>
            </c:extLst>
          </c:dPt>
          <c:dPt>
            <c:idx val="34"/>
            <c:invertIfNegative val="0"/>
            <c:bubble3D val="0"/>
            <c:spPr>
              <a:pattFill prst="wdDnDiag">
                <a:fgClr>
                  <a:srgbClr val="FFC000"/>
                </a:fgClr>
                <a:bgClr>
                  <a:schemeClr val="bg1"/>
                </a:bgClr>
              </a:pattFill>
            </c:spPr>
            <c:extLst>
              <c:ext xmlns:c16="http://schemas.microsoft.com/office/drawing/2014/chart" uri="{C3380CC4-5D6E-409C-BE32-E72D297353CC}">
                <c16:uniqueId val="{00000020-4993-41BF-BB02-E01613A39E7D}"/>
              </c:ext>
            </c:extLst>
          </c:dPt>
          <c:dPt>
            <c:idx val="35"/>
            <c:invertIfNegative val="0"/>
            <c:bubble3D val="0"/>
            <c:spPr>
              <a:pattFill prst="wdDnDiag">
                <a:fgClr>
                  <a:srgbClr val="FFC000"/>
                </a:fgClr>
                <a:bgClr>
                  <a:schemeClr val="bg1"/>
                </a:bgClr>
              </a:pattFill>
            </c:spPr>
            <c:extLst>
              <c:ext xmlns:c16="http://schemas.microsoft.com/office/drawing/2014/chart" uri="{C3380CC4-5D6E-409C-BE32-E72D297353CC}">
                <c16:uniqueId val="{00000022-4993-41BF-BB02-E01613A39E7D}"/>
              </c:ext>
            </c:extLst>
          </c:dPt>
          <c:dPt>
            <c:idx val="36"/>
            <c:invertIfNegative val="0"/>
            <c:bubble3D val="0"/>
            <c:spPr>
              <a:pattFill prst="wdDnDiag">
                <a:fgClr>
                  <a:srgbClr val="FFC000"/>
                </a:fgClr>
                <a:bgClr>
                  <a:schemeClr val="bg1"/>
                </a:bgClr>
              </a:pattFill>
            </c:spPr>
            <c:extLst>
              <c:ext xmlns:c16="http://schemas.microsoft.com/office/drawing/2014/chart" uri="{C3380CC4-5D6E-409C-BE32-E72D297353CC}">
                <c16:uniqueId val="{00000024-4993-41BF-BB02-E01613A39E7D}"/>
              </c:ext>
            </c:extLst>
          </c:dPt>
          <c:dPt>
            <c:idx val="37"/>
            <c:invertIfNegative val="0"/>
            <c:bubble3D val="0"/>
            <c:spPr>
              <a:pattFill prst="wdDnDiag">
                <a:fgClr>
                  <a:srgbClr val="FFC000"/>
                </a:fgClr>
                <a:bgClr>
                  <a:schemeClr val="bg1"/>
                </a:bgClr>
              </a:pattFill>
            </c:spPr>
            <c:extLst>
              <c:ext xmlns:c16="http://schemas.microsoft.com/office/drawing/2014/chart" uri="{C3380CC4-5D6E-409C-BE32-E72D297353CC}">
                <c16:uniqueId val="{00000025-0F29-486B-A497-93250BCA2A03}"/>
              </c:ext>
            </c:extLst>
          </c:dPt>
          <c:cat>
            <c:strRef>
              <c:f>'Figure 1.1 Web'!$A$34:$A$71</c:f>
              <c:strCache>
                <c:ptCount val="38"/>
                <c:pt idx="0">
                  <c:v>Islande (-36,3)</c:v>
                </c:pt>
                <c:pt idx="1">
                  <c:v>Norvège (-32,6)</c:v>
                </c:pt>
                <c:pt idx="2">
                  <c:v>Pologne (-26,6)</c:v>
                </c:pt>
                <c:pt idx="3">
                  <c:v>Pays-Bas (-26,5)</c:v>
                </c:pt>
                <c:pt idx="4">
                  <c:v>Allemagne (-25,2)</c:v>
                </c:pt>
                <c:pt idx="5">
                  <c:v>Slovénie (-24,4)</c:v>
                </c:pt>
                <c:pt idx="6">
                  <c:v>Finlande (-23,2)</c:v>
                </c:pt>
                <c:pt idx="7">
                  <c:v>République slovaque (-22,2)</c:v>
                </c:pt>
                <c:pt idx="8">
                  <c:v>France (-21,5)</c:v>
                </c:pt>
                <c:pt idx="9">
                  <c:v>Grèce (-21,3)</c:v>
                </c:pt>
                <c:pt idx="10">
                  <c:v>Portugal (-20,6)</c:v>
                </c:pt>
                <c:pt idx="11">
                  <c:v>Suède (-20,6)</c:v>
                </c:pt>
                <c:pt idx="12">
                  <c:v>Danemark (-20,1)</c:v>
                </c:pt>
                <c:pt idx="13">
                  <c:v>Belgique (-18,6)</c:v>
                </c:pt>
                <c:pt idx="14">
                  <c:v>Costa Rica (-17,7)</c:v>
                </c:pt>
                <c:pt idx="15">
                  <c:v>Nouvelle-Zélande (-15,4)</c:v>
                </c:pt>
                <c:pt idx="16">
                  <c:v>Italie (-15,3)</c:v>
                </c:pt>
                <c:pt idx="17">
                  <c:v>Canada (-15,0)</c:v>
                </c:pt>
                <c:pt idx="18">
                  <c:v>Moyenne de l'OCDE*(-14,7)</c:v>
                </c:pt>
                <c:pt idx="19">
                  <c:v>Mexique (-13,8)</c:v>
                </c:pt>
                <c:pt idx="20">
                  <c:v>Estonie (-13,4)</c:v>
                </c:pt>
                <c:pt idx="21">
                  <c:v>Etats-Unis (-13,3)</c:v>
                </c:pt>
                <c:pt idx="22">
                  <c:v>Lettonie (-12,9)</c:v>
                </c:pt>
                <c:pt idx="23">
                  <c:v>Royaume-Uni (-12,8)</c:v>
                </c:pt>
                <c:pt idx="24">
                  <c:v>République tchèque (-12,5)</c:v>
                </c:pt>
                <c:pt idx="25">
                  <c:v>Autriche (-11,6)</c:v>
                </c:pt>
                <c:pt idx="26">
                  <c:v>Hongrie (-8,3)</c:v>
                </c:pt>
                <c:pt idx="27">
                  <c:v>Espagne (-8,3)</c:v>
                </c:pt>
                <c:pt idx="28">
                  <c:v>Colombie (-8,2)</c:v>
                </c:pt>
                <c:pt idx="29">
                  <c:v>Irlande (-8,0)</c:v>
                </c:pt>
                <c:pt idx="30">
                  <c:v>Suisse (-7,3)</c:v>
                </c:pt>
                <c:pt idx="31">
                  <c:v>Lituanie (-6,1)</c:v>
                </c:pt>
                <c:pt idx="32">
                  <c:v>Chili (-5,7)</c:v>
                </c:pt>
                <c:pt idx="33">
                  <c:v>Israël (-5,1)</c:v>
                </c:pt>
                <c:pt idx="34">
                  <c:v>Australie (-4,3)</c:v>
                </c:pt>
                <c:pt idx="35">
                  <c:v>Turquie (-0,4)</c:v>
                </c:pt>
                <c:pt idx="36">
                  <c:v>Corée du Sud (1,4)</c:v>
                </c:pt>
                <c:pt idx="37">
                  <c:v>Japon (8,6)</c:v>
                </c:pt>
              </c:strCache>
            </c:strRef>
          </c:cat>
          <c:val>
            <c:numRef>
              <c:f>'Figure 1.1 Web'!$F$34:$F$71</c:f>
              <c:numCache>
                <c:formatCode>0.0</c:formatCode>
                <c:ptCount val="38"/>
                <c:pt idx="0">
                  <c:v>-36.299999999999997</c:v>
                </c:pt>
                <c:pt idx="1">
                  <c:v>-32.6</c:v>
                </c:pt>
                <c:pt idx="2">
                  <c:v>-26.6</c:v>
                </c:pt>
                <c:pt idx="3">
                  <c:v>-26.5</c:v>
                </c:pt>
                <c:pt idx="4">
                  <c:v>-25.2</c:v>
                </c:pt>
                <c:pt idx="5">
                  <c:v>-24.4</c:v>
                </c:pt>
                <c:pt idx="6">
                  <c:v>-23.2</c:v>
                </c:pt>
                <c:pt idx="7">
                  <c:v>-22.2</c:v>
                </c:pt>
                <c:pt idx="8">
                  <c:v>-21.5</c:v>
                </c:pt>
                <c:pt idx="9">
                  <c:v>-21.3</c:v>
                </c:pt>
                <c:pt idx="10">
                  <c:v>-20.6</c:v>
                </c:pt>
                <c:pt idx="11">
                  <c:v>-20.6</c:v>
                </c:pt>
                <c:pt idx="12">
                  <c:v>-20.100000000000001</c:v>
                </c:pt>
                <c:pt idx="13">
                  <c:v>-18.600000000000001</c:v>
                </c:pt>
                <c:pt idx="14">
                  <c:v>-17.7</c:v>
                </c:pt>
                <c:pt idx="15">
                  <c:v>-15.4</c:v>
                </c:pt>
                <c:pt idx="16">
                  <c:v>-15.3</c:v>
                </c:pt>
                <c:pt idx="17">
                  <c:v>-15</c:v>
                </c:pt>
                <c:pt idx="18">
                  <c:v>-14.7</c:v>
                </c:pt>
                <c:pt idx="19">
                  <c:v>-13.8</c:v>
                </c:pt>
                <c:pt idx="20">
                  <c:v>-13.4</c:v>
                </c:pt>
                <c:pt idx="21">
                  <c:v>-13.3</c:v>
                </c:pt>
                <c:pt idx="22">
                  <c:v>-12.9</c:v>
                </c:pt>
                <c:pt idx="23">
                  <c:v>-12.8</c:v>
                </c:pt>
                <c:pt idx="24">
                  <c:v>-12.5</c:v>
                </c:pt>
                <c:pt idx="25">
                  <c:v>-11.6</c:v>
                </c:pt>
                <c:pt idx="26">
                  <c:v>-8.3000000000000007</c:v>
                </c:pt>
                <c:pt idx="27">
                  <c:v>-8.3000000000000007</c:v>
                </c:pt>
                <c:pt idx="28">
                  <c:v>-8.1999999999999993</c:v>
                </c:pt>
                <c:pt idx="29">
                  <c:v>-8</c:v>
                </c:pt>
                <c:pt idx="30">
                  <c:v>-7.3</c:v>
                </c:pt>
                <c:pt idx="31">
                  <c:v>-6.1</c:v>
                </c:pt>
                <c:pt idx="32">
                  <c:v>-5.7</c:v>
                </c:pt>
                <c:pt idx="33">
                  <c:v>-5.0999999999999996</c:v>
                </c:pt>
                <c:pt idx="34">
                  <c:v>-4.3</c:v>
                </c:pt>
                <c:pt idx="35">
                  <c:v>-0.4</c:v>
                </c:pt>
                <c:pt idx="36">
                  <c:v>1.4</c:v>
                </c:pt>
                <c:pt idx="37">
                  <c:v>8.6</c:v>
                </c:pt>
              </c:numCache>
            </c:numRef>
          </c:val>
          <c:extLst>
            <c:ext xmlns:c16="http://schemas.microsoft.com/office/drawing/2014/chart" uri="{C3380CC4-5D6E-409C-BE32-E72D297353CC}">
              <c16:uniqueId val="{00000025-4993-41BF-BB02-E01613A39E7D}"/>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numFmt formatCode="General" sourceLinked="0"/>
        <c:majorTickMark val="out"/>
        <c:minorTickMark val="none"/>
        <c:tickLblPos val="low"/>
        <c:txPr>
          <a:bodyPr/>
          <a:lstStyle/>
          <a:p>
            <a:pPr>
              <a:defRPr sz="1100"/>
            </a:pPr>
            <a:endParaRPr lang="fr-FR"/>
          </a:p>
        </c:txPr>
        <c:crossAx val="147778176"/>
        <c:crosses val="autoZero"/>
        <c:auto val="1"/>
        <c:lblAlgn val="ctr"/>
        <c:lblOffset val="0"/>
        <c:noMultiLvlLbl val="0"/>
      </c:catAx>
      <c:valAx>
        <c:axId val="147778176"/>
        <c:scaling>
          <c:orientation val="minMax"/>
          <c:min val="-40"/>
        </c:scaling>
        <c:delete val="0"/>
        <c:axPos val="l"/>
        <c:numFmt formatCode="0.0" sourceLinked="1"/>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84951410824126838"/>
        </c:manualLayout>
      </c:layout>
      <c:barChart>
        <c:barDir val="col"/>
        <c:grouping val="clustered"/>
        <c:varyColors val="0"/>
        <c:ser>
          <c:idx val="0"/>
          <c:order val="0"/>
          <c:tx>
            <c:strRef>
              <c:f>'Figure 1.2 Web'!$F$33</c:f>
              <c:strCache>
                <c:ptCount val="1"/>
                <c:pt idx="0">
                  <c:v>Différence de scores entre 2012 et 2022</c:v>
                </c:pt>
              </c:strCache>
            </c:strRef>
          </c:tx>
          <c:spPr>
            <a:solidFill>
              <a:srgbClr val="FFC000"/>
            </a:solidFill>
          </c:spPr>
          <c:invertIfNegative val="0"/>
          <c:dPt>
            <c:idx val="1"/>
            <c:invertIfNegative val="0"/>
            <c:bubble3D val="0"/>
            <c:extLst>
              <c:ext xmlns:c16="http://schemas.microsoft.com/office/drawing/2014/chart" uri="{C3380CC4-5D6E-409C-BE32-E72D297353CC}">
                <c16:uniqueId val="{00000000-D569-4206-9BA5-E82341354F1E}"/>
              </c:ext>
            </c:extLst>
          </c:dPt>
          <c:dPt>
            <c:idx val="2"/>
            <c:invertIfNegative val="0"/>
            <c:bubble3D val="0"/>
            <c:extLst>
              <c:ext xmlns:c16="http://schemas.microsoft.com/office/drawing/2014/chart" uri="{C3380CC4-5D6E-409C-BE32-E72D297353CC}">
                <c16:uniqueId val="{00000001-D569-4206-9BA5-E82341354F1E}"/>
              </c:ext>
            </c:extLst>
          </c:dPt>
          <c:dPt>
            <c:idx val="3"/>
            <c:invertIfNegative val="0"/>
            <c:bubble3D val="0"/>
            <c:extLst>
              <c:ext xmlns:c16="http://schemas.microsoft.com/office/drawing/2014/chart" uri="{C3380CC4-5D6E-409C-BE32-E72D297353CC}">
                <c16:uniqueId val="{00000002-D569-4206-9BA5-E82341354F1E}"/>
              </c:ext>
            </c:extLst>
          </c:dPt>
          <c:dPt>
            <c:idx val="4"/>
            <c:invertIfNegative val="0"/>
            <c:bubble3D val="0"/>
            <c:extLst>
              <c:ext xmlns:c16="http://schemas.microsoft.com/office/drawing/2014/chart" uri="{C3380CC4-5D6E-409C-BE32-E72D297353CC}">
                <c16:uniqueId val="{00000003-D569-4206-9BA5-E82341354F1E}"/>
              </c:ext>
            </c:extLst>
          </c:dPt>
          <c:dPt>
            <c:idx val="5"/>
            <c:invertIfNegative val="0"/>
            <c:bubble3D val="0"/>
            <c:extLst>
              <c:ext xmlns:c16="http://schemas.microsoft.com/office/drawing/2014/chart" uri="{C3380CC4-5D6E-409C-BE32-E72D297353CC}">
                <c16:uniqueId val="{00000004-D569-4206-9BA5-E82341354F1E}"/>
              </c:ext>
            </c:extLst>
          </c:dPt>
          <c:dPt>
            <c:idx val="6"/>
            <c:invertIfNegative val="0"/>
            <c:bubble3D val="0"/>
            <c:extLst>
              <c:ext xmlns:c16="http://schemas.microsoft.com/office/drawing/2014/chart" uri="{C3380CC4-5D6E-409C-BE32-E72D297353CC}">
                <c16:uniqueId val="{00000005-D569-4206-9BA5-E82341354F1E}"/>
              </c:ext>
            </c:extLst>
          </c:dPt>
          <c:dPt>
            <c:idx val="8"/>
            <c:invertIfNegative val="0"/>
            <c:bubble3D val="0"/>
            <c:extLst>
              <c:ext xmlns:c16="http://schemas.microsoft.com/office/drawing/2014/chart" uri="{C3380CC4-5D6E-409C-BE32-E72D297353CC}">
                <c16:uniqueId val="{00000006-D569-4206-9BA5-E82341354F1E}"/>
              </c:ext>
            </c:extLst>
          </c:dPt>
          <c:dPt>
            <c:idx val="9"/>
            <c:invertIfNegative val="0"/>
            <c:bubble3D val="0"/>
            <c:extLst>
              <c:ext xmlns:c16="http://schemas.microsoft.com/office/drawing/2014/chart" uri="{C3380CC4-5D6E-409C-BE32-E72D297353CC}">
                <c16:uniqueId val="{00000007-D569-4206-9BA5-E82341354F1E}"/>
              </c:ext>
            </c:extLst>
          </c:dPt>
          <c:dPt>
            <c:idx val="10"/>
            <c:invertIfNegative val="0"/>
            <c:bubble3D val="0"/>
            <c:extLst>
              <c:ext xmlns:c16="http://schemas.microsoft.com/office/drawing/2014/chart" uri="{C3380CC4-5D6E-409C-BE32-E72D297353CC}">
                <c16:uniqueId val="{00000008-D569-4206-9BA5-E82341354F1E}"/>
              </c:ext>
            </c:extLst>
          </c:dPt>
          <c:dPt>
            <c:idx val="11"/>
            <c:invertIfNegative val="0"/>
            <c:bubble3D val="0"/>
            <c:extLst>
              <c:ext xmlns:c16="http://schemas.microsoft.com/office/drawing/2014/chart" uri="{C3380CC4-5D6E-409C-BE32-E72D297353CC}">
                <c16:uniqueId val="{00000009-D569-4206-9BA5-E82341354F1E}"/>
              </c:ext>
            </c:extLst>
          </c:dPt>
          <c:dPt>
            <c:idx val="13"/>
            <c:invertIfNegative val="0"/>
            <c:bubble3D val="0"/>
            <c:extLst>
              <c:ext xmlns:c16="http://schemas.microsoft.com/office/drawing/2014/chart" uri="{C3380CC4-5D6E-409C-BE32-E72D297353CC}">
                <c16:uniqueId val="{0000000A-D569-4206-9BA5-E82341354F1E}"/>
              </c:ext>
            </c:extLst>
          </c:dPt>
          <c:dPt>
            <c:idx val="17"/>
            <c:invertIfNegative val="0"/>
            <c:bubble3D val="0"/>
            <c:extLst>
              <c:ext xmlns:c16="http://schemas.microsoft.com/office/drawing/2014/chart" uri="{C3380CC4-5D6E-409C-BE32-E72D297353CC}">
                <c16:uniqueId val="{0000000B-D569-4206-9BA5-E82341354F1E}"/>
              </c:ext>
            </c:extLst>
          </c:dPt>
          <c:dPt>
            <c:idx val="21"/>
            <c:invertIfNegative val="0"/>
            <c:bubble3D val="0"/>
            <c:extLst>
              <c:ext xmlns:c16="http://schemas.microsoft.com/office/drawing/2014/chart" uri="{C3380CC4-5D6E-409C-BE32-E72D297353CC}">
                <c16:uniqueId val="{0000000C-D569-4206-9BA5-E82341354F1E}"/>
              </c:ext>
            </c:extLst>
          </c:dPt>
          <c:dPt>
            <c:idx val="22"/>
            <c:invertIfNegative val="0"/>
            <c:bubble3D val="0"/>
            <c:extLst>
              <c:ext xmlns:c16="http://schemas.microsoft.com/office/drawing/2014/chart" uri="{C3380CC4-5D6E-409C-BE32-E72D297353CC}">
                <c16:uniqueId val="{0000000D-D569-4206-9BA5-E82341354F1E}"/>
              </c:ext>
            </c:extLst>
          </c:dPt>
          <c:dPt>
            <c:idx val="23"/>
            <c:invertIfNegative val="0"/>
            <c:bubble3D val="0"/>
            <c:extLst>
              <c:ext xmlns:c16="http://schemas.microsoft.com/office/drawing/2014/chart" uri="{C3380CC4-5D6E-409C-BE32-E72D297353CC}">
                <c16:uniqueId val="{0000000E-D569-4206-9BA5-E82341354F1E}"/>
              </c:ext>
            </c:extLst>
          </c:dPt>
          <c:dPt>
            <c:idx val="24"/>
            <c:invertIfNegative val="0"/>
            <c:bubble3D val="0"/>
            <c:extLst>
              <c:ext xmlns:c16="http://schemas.microsoft.com/office/drawing/2014/chart" uri="{C3380CC4-5D6E-409C-BE32-E72D297353CC}">
                <c16:uniqueId val="{0000000F-D569-4206-9BA5-E82341354F1E}"/>
              </c:ext>
            </c:extLst>
          </c:dPt>
          <c:dPt>
            <c:idx val="25"/>
            <c:invertIfNegative val="0"/>
            <c:bubble3D val="0"/>
            <c:extLst>
              <c:ext xmlns:c16="http://schemas.microsoft.com/office/drawing/2014/chart" uri="{C3380CC4-5D6E-409C-BE32-E72D297353CC}">
                <c16:uniqueId val="{00000010-D569-4206-9BA5-E82341354F1E}"/>
              </c:ext>
            </c:extLst>
          </c:dPt>
          <c:dPt>
            <c:idx val="26"/>
            <c:invertIfNegative val="0"/>
            <c:bubble3D val="0"/>
            <c:extLst>
              <c:ext xmlns:c16="http://schemas.microsoft.com/office/drawing/2014/chart" uri="{C3380CC4-5D6E-409C-BE32-E72D297353CC}">
                <c16:uniqueId val="{00000011-D569-4206-9BA5-E82341354F1E}"/>
              </c:ext>
            </c:extLst>
          </c:dPt>
          <c:dPt>
            <c:idx val="27"/>
            <c:invertIfNegative val="0"/>
            <c:bubble3D val="0"/>
            <c:extLst>
              <c:ext xmlns:c16="http://schemas.microsoft.com/office/drawing/2014/chart" uri="{C3380CC4-5D6E-409C-BE32-E72D297353CC}">
                <c16:uniqueId val="{00000013-D569-4206-9BA5-E82341354F1E}"/>
              </c:ext>
            </c:extLst>
          </c:dPt>
          <c:dPt>
            <c:idx val="28"/>
            <c:invertIfNegative val="0"/>
            <c:bubble3D val="0"/>
            <c:extLst>
              <c:ext xmlns:c16="http://schemas.microsoft.com/office/drawing/2014/chart" uri="{C3380CC4-5D6E-409C-BE32-E72D297353CC}">
                <c16:uniqueId val="{00000014-D569-4206-9BA5-E82341354F1E}"/>
              </c:ext>
            </c:extLst>
          </c:dPt>
          <c:dPt>
            <c:idx val="29"/>
            <c:invertIfNegative val="0"/>
            <c:bubble3D val="0"/>
            <c:spPr>
              <a:pattFill prst="wdDnDiag">
                <a:fgClr>
                  <a:srgbClr val="FFC000"/>
                </a:fgClr>
                <a:bgClr>
                  <a:schemeClr val="bg1"/>
                </a:bgClr>
              </a:pattFill>
            </c:spPr>
            <c:extLst>
              <c:ext xmlns:c16="http://schemas.microsoft.com/office/drawing/2014/chart" uri="{C3380CC4-5D6E-409C-BE32-E72D297353CC}">
                <c16:uniqueId val="{00000016-D569-4206-9BA5-E82341354F1E}"/>
              </c:ext>
            </c:extLst>
          </c:dPt>
          <c:dPt>
            <c:idx val="30"/>
            <c:invertIfNegative val="0"/>
            <c:bubble3D val="0"/>
            <c:spPr>
              <a:pattFill prst="wdDnDiag">
                <a:fgClr>
                  <a:srgbClr val="FFC000"/>
                </a:fgClr>
                <a:bgClr>
                  <a:schemeClr val="bg1"/>
                </a:bgClr>
              </a:pattFill>
            </c:spPr>
            <c:extLst>
              <c:ext xmlns:c16="http://schemas.microsoft.com/office/drawing/2014/chart" uri="{C3380CC4-5D6E-409C-BE32-E72D297353CC}">
                <c16:uniqueId val="{00000018-D569-4206-9BA5-E82341354F1E}"/>
              </c:ext>
            </c:extLst>
          </c:dPt>
          <c:dPt>
            <c:idx val="31"/>
            <c:invertIfNegative val="0"/>
            <c:bubble3D val="0"/>
            <c:spPr>
              <a:pattFill prst="wdDnDiag">
                <a:fgClr>
                  <a:srgbClr val="FFC000"/>
                </a:fgClr>
                <a:bgClr>
                  <a:schemeClr val="bg1"/>
                </a:bgClr>
              </a:pattFill>
            </c:spPr>
            <c:extLst>
              <c:ext xmlns:c16="http://schemas.microsoft.com/office/drawing/2014/chart" uri="{C3380CC4-5D6E-409C-BE32-E72D297353CC}">
                <c16:uniqueId val="{0000001A-D569-4206-9BA5-E82341354F1E}"/>
              </c:ext>
            </c:extLst>
          </c:dPt>
          <c:dPt>
            <c:idx val="32"/>
            <c:invertIfNegative val="0"/>
            <c:bubble3D val="0"/>
            <c:spPr>
              <a:pattFill prst="wdDnDiag">
                <a:fgClr>
                  <a:srgbClr val="FFC000"/>
                </a:fgClr>
                <a:bgClr>
                  <a:schemeClr val="bg1"/>
                </a:bgClr>
              </a:pattFill>
            </c:spPr>
            <c:extLst>
              <c:ext xmlns:c16="http://schemas.microsoft.com/office/drawing/2014/chart" uri="{C3380CC4-5D6E-409C-BE32-E72D297353CC}">
                <c16:uniqueId val="{0000001C-D569-4206-9BA5-E82341354F1E}"/>
              </c:ext>
            </c:extLst>
          </c:dPt>
          <c:dPt>
            <c:idx val="33"/>
            <c:invertIfNegative val="0"/>
            <c:bubble3D val="0"/>
            <c:spPr>
              <a:pattFill prst="wdDnDiag">
                <a:fgClr>
                  <a:srgbClr val="FFC000"/>
                </a:fgClr>
                <a:bgClr>
                  <a:schemeClr val="bg1"/>
                </a:bgClr>
              </a:pattFill>
            </c:spPr>
            <c:extLst>
              <c:ext xmlns:c16="http://schemas.microsoft.com/office/drawing/2014/chart" uri="{C3380CC4-5D6E-409C-BE32-E72D297353CC}">
                <c16:uniqueId val="{0000001E-D569-4206-9BA5-E82341354F1E}"/>
              </c:ext>
            </c:extLst>
          </c:dPt>
          <c:dPt>
            <c:idx val="34"/>
            <c:invertIfNegative val="0"/>
            <c:bubble3D val="0"/>
            <c:spPr>
              <a:pattFill prst="wdDnDiag">
                <a:fgClr>
                  <a:srgbClr val="FFC000"/>
                </a:fgClr>
                <a:bgClr>
                  <a:schemeClr val="bg1"/>
                </a:bgClr>
              </a:pattFill>
            </c:spPr>
            <c:extLst>
              <c:ext xmlns:c16="http://schemas.microsoft.com/office/drawing/2014/chart" uri="{C3380CC4-5D6E-409C-BE32-E72D297353CC}">
                <c16:uniqueId val="{00000020-D569-4206-9BA5-E82341354F1E}"/>
              </c:ext>
            </c:extLst>
          </c:dPt>
          <c:dPt>
            <c:idx val="35"/>
            <c:invertIfNegative val="0"/>
            <c:bubble3D val="0"/>
            <c:spPr>
              <a:pattFill prst="wdDnDiag">
                <a:fgClr>
                  <a:srgbClr val="FFC000"/>
                </a:fgClr>
                <a:bgClr>
                  <a:schemeClr val="bg1"/>
                </a:bgClr>
              </a:pattFill>
            </c:spPr>
            <c:extLst>
              <c:ext xmlns:c16="http://schemas.microsoft.com/office/drawing/2014/chart" uri="{C3380CC4-5D6E-409C-BE32-E72D297353CC}">
                <c16:uniqueId val="{00000022-D569-4206-9BA5-E82341354F1E}"/>
              </c:ext>
            </c:extLst>
          </c:dPt>
          <c:dPt>
            <c:idx val="36"/>
            <c:invertIfNegative val="0"/>
            <c:bubble3D val="0"/>
            <c:spPr>
              <a:pattFill prst="wdDnDiag">
                <a:fgClr>
                  <a:srgbClr val="FFC000"/>
                </a:fgClr>
                <a:bgClr>
                  <a:schemeClr val="bg1"/>
                </a:bgClr>
              </a:pattFill>
            </c:spPr>
            <c:extLst>
              <c:ext xmlns:c16="http://schemas.microsoft.com/office/drawing/2014/chart" uri="{C3380CC4-5D6E-409C-BE32-E72D297353CC}">
                <c16:uniqueId val="{00000024-D569-4206-9BA5-E82341354F1E}"/>
              </c:ext>
            </c:extLst>
          </c:dPt>
          <c:dPt>
            <c:idx val="37"/>
            <c:invertIfNegative val="0"/>
            <c:bubble3D val="0"/>
            <c:spPr>
              <a:pattFill prst="wdDnDiag">
                <a:fgClr>
                  <a:srgbClr val="FFC000"/>
                </a:fgClr>
                <a:bgClr>
                  <a:schemeClr val="bg1"/>
                </a:bgClr>
              </a:pattFill>
            </c:spPr>
            <c:extLst>
              <c:ext xmlns:c16="http://schemas.microsoft.com/office/drawing/2014/chart" uri="{C3380CC4-5D6E-409C-BE32-E72D297353CC}">
                <c16:uniqueId val="{00000025-024B-4A3A-8C3B-2D1698BC9E8A}"/>
              </c:ext>
            </c:extLst>
          </c:dPt>
          <c:cat>
            <c:strRef>
              <c:f>'Figure 1.2 Web'!$A$34:$A$71</c:f>
              <c:strCache>
                <c:ptCount val="38"/>
                <c:pt idx="0">
                  <c:v>Allemagne (-38,7)</c:v>
                </c:pt>
                <c:pt idx="1">
                  <c:v>Finlande (-34,7)</c:v>
                </c:pt>
                <c:pt idx="2">
                  <c:v>Islande (-33,9)</c:v>
                </c:pt>
                <c:pt idx="3">
                  <c:v>Pays-Bas (-30,3)</c:v>
                </c:pt>
                <c:pt idx="4">
                  <c:v>Pologne (-28,5)</c:v>
                </c:pt>
                <c:pt idx="5">
                  <c:v>Corée du Sud (-26,5)</c:v>
                </c:pt>
                <c:pt idx="6">
                  <c:v>Belgique (-25,0)</c:v>
                </c:pt>
                <c:pt idx="7">
                  <c:v>Grèce (-22,9)</c:v>
                </c:pt>
                <c:pt idx="8">
                  <c:v>Suisse (-22,9)</c:v>
                </c:pt>
                <c:pt idx="9">
                  <c:v>Costa Rica (-22,4)</c:v>
                </c:pt>
                <c:pt idx="10">
                  <c:v>Canada (-21,1)</c:v>
                </c:pt>
                <c:pt idx="11">
                  <c:v>France (-21,1)</c:v>
                </c:pt>
                <c:pt idx="12">
                  <c:v>Norvège (-21,0)</c:v>
                </c:pt>
                <c:pt idx="13">
                  <c:v>Nouvelle-Zélande (-20,6)</c:v>
                </c:pt>
                <c:pt idx="14">
                  <c:v>Mexique (-18,3)</c:v>
                </c:pt>
                <c:pt idx="15">
                  <c:v>Autriche (-18,2)</c:v>
                </c:pt>
                <c:pt idx="16">
                  <c:v>République slovaque (-17,6)</c:v>
                </c:pt>
                <c:pt idx="17">
                  <c:v>Australie (-17,1)</c:v>
                </c:pt>
                <c:pt idx="18">
                  <c:v>Slovénie (-16,6)</c:v>
                </c:pt>
                <c:pt idx="19">
                  <c:v>Etats-Unis (-16,5)</c:v>
                </c:pt>
                <c:pt idx="20">
                  <c:v>Moyenne de l'OCDE* (-15,7)</c:v>
                </c:pt>
                <c:pt idx="21">
                  <c:v>Portugal (-15,2)</c:v>
                </c:pt>
                <c:pt idx="22">
                  <c:v>Italie (-14,0)</c:v>
                </c:pt>
                <c:pt idx="23">
                  <c:v>République tchèque (-12,0)</c:v>
                </c:pt>
                <c:pt idx="24">
                  <c:v>Espagne (-11,2)</c:v>
                </c:pt>
                <c:pt idx="25">
                  <c:v>Chili (-10,9)</c:v>
                </c:pt>
                <c:pt idx="26">
                  <c:v>Danemark (-10,7)</c:v>
                </c:pt>
                <c:pt idx="27">
                  <c:v>Estonie (-10,5)</c:v>
                </c:pt>
                <c:pt idx="28">
                  <c:v>Irlande (-9,9)</c:v>
                </c:pt>
                <c:pt idx="29">
                  <c:v>Israël (-8,6)</c:v>
                </c:pt>
                <c:pt idx="30">
                  <c:v>Lettonie (-7,4)</c:v>
                </c:pt>
                <c:pt idx="31">
                  <c:v>Royaume-Uni (-4,9)</c:v>
                </c:pt>
                <c:pt idx="32">
                  <c:v>Hongrie (-4,2)</c:v>
                </c:pt>
                <c:pt idx="33">
                  <c:v>Lituanie (-3,7)</c:v>
                </c:pt>
                <c:pt idx="34">
                  <c:v>Japon (-0,8)</c:v>
                </c:pt>
                <c:pt idx="35">
                  <c:v>Suède (3,5)</c:v>
                </c:pt>
                <c:pt idx="36">
                  <c:v>Turquie (5,1)</c:v>
                </c:pt>
                <c:pt idx="37">
                  <c:v>Colombie (6,2)</c:v>
                </c:pt>
              </c:strCache>
            </c:strRef>
          </c:cat>
          <c:val>
            <c:numRef>
              <c:f>'Figure 1.2 Web'!$F$34:$F$71</c:f>
              <c:numCache>
                <c:formatCode>0.0</c:formatCode>
                <c:ptCount val="38"/>
                <c:pt idx="0">
                  <c:v>-38.700000000000003</c:v>
                </c:pt>
                <c:pt idx="1">
                  <c:v>-34.700000000000003</c:v>
                </c:pt>
                <c:pt idx="2">
                  <c:v>-33.9</c:v>
                </c:pt>
                <c:pt idx="3">
                  <c:v>-30.3</c:v>
                </c:pt>
                <c:pt idx="4">
                  <c:v>-28.5</c:v>
                </c:pt>
                <c:pt idx="5">
                  <c:v>-26.5</c:v>
                </c:pt>
                <c:pt idx="6">
                  <c:v>-25</c:v>
                </c:pt>
                <c:pt idx="7">
                  <c:v>-22.9</c:v>
                </c:pt>
                <c:pt idx="8">
                  <c:v>-22.9</c:v>
                </c:pt>
                <c:pt idx="9">
                  <c:v>-22.4</c:v>
                </c:pt>
                <c:pt idx="10">
                  <c:v>-21.1</c:v>
                </c:pt>
                <c:pt idx="11">
                  <c:v>-21.1</c:v>
                </c:pt>
                <c:pt idx="12">
                  <c:v>-21</c:v>
                </c:pt>
                <c:pt idx="13">
                  <c:v>-20.6</c:v>
                </c:pt>
                <c:pt idx="14">
                  <c:v>-18.3</c:v>
                </c:pt>
                <c:pt idx="15">
                  <c:v>-18.2</c:v>
                </c:pt>
                <c:pt idx="16">
                  <c:v>-17.600000000000001</c:v>
                </c:pt>
                <c:pt idx="17">
                  <c:v>-17.100000000000001</c:v>
                </c:pt>
                <c:pt idx="18">
                  <c:v>-16.600000000000001</c:v>
                </c:pt>
                <c:pt idx="19">
                  <c:v>-16.5</c:v>
                </c:pt>
                <c:pt idx="20">
                  <c:v>-15.7</c:v>
                </c:pt>
                <c:pt idx="21">
                  <c:v>-15.2</c:v>
                </c:pt>
                <c:pt idx="22">
                  <c:v>-14</c:v>
                </c:pt>
                <c:pt idx="23">
                  <c:v>-12</c:v>
                </c:pt>
                <c:pt idx="24">
                  <c:v>-11.2</c:v>
                </c:pt>
                <c:pt idx="25">
                  <c:v>-10.9</c:v>
                </c:pt>
                <c:pt idx="26">
                  <c:v>-10.7</c:v>
                </c:pt>
                <c:pt idx="27">
                  <c:v>-10.5</c:v>
                </c:pt>
                <c:pt idx="28">
                  <c:v>-9.9</c:v>
                </c:pt>
                <c:pt idx="29">
                  <c:v>-8.6</c:v>
                </c:pt>
                <c:pt idx="30">
                  <c:v>-7.4</c:v>
                </c:pt>
                <c:pt idx="31">
                  <c:v>-4.9000000000000004</c:v>
                </c:pt>
                <c:pt idx="32">
                  <c:v>-4.2</c:v>
                </c:pt>
                <c:pt idx="33">
                  <c:v>-3.7</c:v>
                </c:pt>
                <c:pt idx="34">
                  <c:v>-0.8</c:v>
                </c:pt>
                <c:pt idx="35">
                  <c:v>3.5</c:v>
                </c:pt>
                <c:pt idx="36">
                  <c:v>5.0999999999999996</c:v>
                </c:pt>
                <c:pt idx="37">
                  <c:v>6.2</c:v>
                </c:pt>
              </c:numCache>
            </c:numRef>
          </c:val>
          <c:extLst>
            <c:ext xmlns:c16="http://schemas.microsoft.com/office/drawing/2014/chart" uri="{C3380CC4-5D6E-409C-BE32-E72D297353CC}">
              <c16:uniqueId val="{00000025-D569-4206-9BA5-E82341354F1E}"/>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numFmt formatCode="General" sourceLinked="0"/>
        <c:majorTickMark val="out"/>
        <c:minorTickMark val="none"/>
        <c:tickLblPos val="low"/>
        <c:txPr>
          <a:bodyPr/>
          <a:lstStyle/>
          <a:p>
            <a:pPr>
              <a:defRPr sz="1100"/>
            </a:pPr>
            <a:endParaRPr lang="fr-FR"/>
          </a:p>
        </c:txPr>
        <c:crossAx val="147778176"/>
        <c:crosses val="autoZero"/>
        <c:auto val="1"/>
        <c:lblAlgn val="ctr"/>
        <c:lblOffset val="0"/>
        <c:noMultiLvlLbl val="0"/>
      </c:catAx>
      <c:valAx>
        <c:axId val="147778176"/>
        <c:scaling>
          <c:orientation val="minMax"/>
          <c:min val="-40"/>
        </c:scaling>
        <c:delete val="0"/>
        <c:axPos val="l"/>
        <c:numFmt formatCode="0.0" sourceLinked="1"/>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9016964482493132E-2"/>
          <c:y val="4.9186530457813092E-2"/>
          <c:w val="0.93644286830558399"/>
          <c:h val="0.76084352963257573"/>
        </c:manualLayout>
      </c:layout>
      <c:barChart>
        <c:barDir val="col"/>
        <c:grouping val="clustered"/>
        <c:varyColors val="0"/>
        <c:ser>
          <c:idx val="0"/>
          <c:order val="0"/>
          <c:tx>
            <c:strRef>
              <c:f>'Figure 2'!$A$27</c:f>
              <c:strCache>
                <c:ptCount val="1"/>
                <c:pt idx="0">
                  <c:v>2003</c:v>
                </c:pt>
              </c:strCache>
            </c:strRef>
          </c:tx>
          <c:spPr>
            <a:solidFill>
              <a:schemeClr val="accent6">
                <a:tint val="58000"/>
              </a:schemeClr>
            </a:solidFill>
            <a:ln>
              <a:noFill/>
            </a:ln>
            <a:effectLst/>
          </c:spPr>
          <c:invertIfNegative val="0"/>
          <c:cat>
            <c:strRef>
              <c:extLst>
                <c:ext xmlns:c15="http://schemas.microsoft.com/office/drawing/2012/chart" uri="{02D57815-91ED-43cb-92C2-25804820EDAC}">
                  <c15:fullRef>
                    <c15:sqref>'Figure 2'!$A$26:$C$26</c15:sqref>
                  </c15:fullRef>
                </c:ext>
              </c:extLst>
              <c:f>'Figure 2'!$B$26:$C$26</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2'!$A$27:$C$27</c15:sqref>
                  </c15:fullRef>
                </c:ext>
              </c:extLst>
              <c:f>'Figure 2'!$B$27:$C$27</c:f>
              <c:numCache>
                <c:formatCode>#,##0</c:formatCode>
                <c:ptCount val="2"/>
                <c:pt idx="0">
                  <c:v>17</c:v>
                </c:pt>
                <c:pt idx="1">
                  <c:v>15</c:v>
                </c:pt>
              </c:numCache>
            </c:numRef>
          </c:val>
          <c:extLst>
            <c:ext xmlns:c16="http://schemas.microsoft.com/office/drawing/2014/chart" uri="{C3380CC4-5D6E-409C-BE32-E72D297353CC}">
              <c16:uniqueId val="{00000000-9BD9-4271-85CA-C3225B1E5496}"/>
            </c:ext>
          </c:extLst>
        </c:ser>
        <c:ser>
          <c:idx val="1"/>
          <c:order val="1"/>
          <c:tx>
            <c:strRef>
              <c:f>'Figure 2'!$A$28</c:f>
              <c:strCache>
                <c:ptCount val="1"/>
                <c:pt idx="0">
                  <c:v>2012</c:v>
                </c:pt>
              </c:strCache>
            </c:strRef>
          </c:tx>
          <c:spPr>
            <a:solidFill>
              <a:schemeClr val="accent6">
                <a:tint val="86000"/>
              </a:schemeClr>
            </a:solidFill>
            <a:ln>
              <a:noFill/>
            </a:ln>
            <a:effectLst/>
          </c:spPr>
          <c:invertIfNegative val="0"/>
          <c:cat>
            <c:strRef>
              <c:extLst>
                <c:ext xmlns:c15="http://schemas.microsoft.com/office/drawing/2012/chart" uri="{02D57815-91ED-43cb-92C2-25804820EDAC}">
                  <c15:fullRef>
                    <c15:sqref>'Figure 2'!$A$26:$C$26</c15:sqref>
                  </c15:fullRef>
                </c:ext>
              </c:extLst>
              <c:f>'Figure 2'!$B$26:$C$26</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2'!$A$28:$C$28</c15:sqref>
                  </c15:fullRef>
                </c:ext>
              </c:extLst>
              <c:f>'Figure 2'!$B$28:$C$28</c:f>
              <c:numCache>
                <c:formatCode>#,##0</c:formatCode>
                <c:ptCount val="2"/>
                <c:pt idx="0">
                  <c:v>22</c:v>
                </c:pt>
                <c:pt idx="1">
                  <c:v>13</c:v>
                </c:pt>
              </c:numCache>
            </c:numRef>
          </c:val>
          <c:extLst>
            <c:ext xmlns:c16="http://schemas.microsoft.com/office/drawing/2014/chart" uri="{C3380CC4-5D6E-409C-BE32-E72D297353CC}">
              <c16:uniqueId val="{00000001-9BD9-4271-85CA-C3225B1E5496}"/>
            </c:ext>
          </c:extLst>
        </c:ser>
        <c:ser>
          <c:idx val="2"/>
          <c:order val="2"/>
          <c:tx>
            <c:strRef>
              <c:f>'Figure 2'!$A$29</c:f>
              <c:strCache>
                <c:ptCount val="1"/>
                <c:pt idx="0">
                  <c:v>2018</c:v>
                </c:pt>
              </c:strCache>
            </c:strRef>
          </c:tx>
          <c:spPr>
            <a:solidFill>
              <a:schemeClr val="accent6">
                <a:shade val="86000"/>
              </a:schemeClr>
            </a:solidFill>
            <a:ln>
              <a:noFill/>
            </a:ln>
            <a:effectLst/>
          </c:spPr>
          <c:invertIfNegative val="0"/>
          <c:cat>
            <c:strRef>
              <c:extLst>
                <c:ext xmlns:c15="http://schemas.microsoft.com/office/drawing/2012/chart" uri="{02D57815-91ED-43cb-92C2-25804820EDAC}">
                  <c15:fullRef>
                    <c15:sqref>'Figure 2'!$A$26:$C$26</c15:sqref>
                  </c15:fullRef>
                </c:ext>
              </c:extLst>
              <c:f>'Figure 2'!$B$26:$C$26</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2'!$A$29:$C$29</c15:sqref>
                  </c15:fullRef>
                </c:ext>
              </c:extLst>
              <c:f>'Figure 2'!$B$29:$C$29</c:f>
              <c:numCache>
                <c:formatCode>#,##0</c:formatCode>
                <c:ptCount val="2"/>
                <c:pt idx="0">
                  <c:v>21</c:v>
                </c:pt>
                <c:pt idx="1">
                  <c:v>11</c:v>
                </c:pt>
              </c:numCache>
            </c:numRef>
          </c:val>
          <c:extLst>
            <c:ext xmlns:c16="http://schemas.microsoft.com/office/drawing/2014/chart" uri="{C3380CC4-5D6E-409C-BE32-E72D297353CC}">
              <c16:uniqueId val="{00000002-9BD9-4271-85CA-C3225B1E5496}"/>
            </c:ext>
          </c:extLst>
        </c:ser>
        <c:ser>
          <c:idx val="3"/>
          <c:order val="3"/>
          <c:tx>
            <c:strRef>
              <c:f>'Figure 2'!$A$30</c:f>
              <c:strCache>
                <c:ptCount val="1"/>
                <c:pt idx="0">
                  <c:v>2022</c:v>
                </c:pt>
              </c:strCache>
            </c:strRef>
          </c:tx>
          <c:spPr>
            <a:solidFill>
              <a:schemeClr val="accent6">
                <a:shade val="58000"/>
              </a:schemeClr>
            </a:solidFill>
            <a:ln>
              <a:noFill/>
            </a:ln>
            <a:effectLst/>
          </c:spPr>
          <c:invertIfNegative val="0"/>
          <c:cat>
            <c:strRef>
              <c:extLst>
                <c:ext xmlns:c15="http://schemas.microsoft.com/office/drawing/2012/chart" uri="{02D57815-91ED-43cb-92C2-25804820EDAC}">
                  <c15:fullRef>
                    <c15:sqref>'Figure 2'!$A$26:$C$26</c15:sqref>
                  </c15:fullRef>
                </c:ext>
              </c:extLst>
              <c:f>'Figure 2'!$B$26:$C$26</c:f>
              <c:strCache>
                <c:ptCount val="2"/>
                <c:pt idx="0">
                  <c:v>Élèves en difficulté</c:v>
                </c:pt>
                <c:pt idx="1">
                  <c:v>Élèves les plus performants</c:v>
                </c:pt>
              </c:strCache>
            </c:strRef>
          </c:cat>
          <c:val>
            <c:numRef>
              <c:extLst>
                <c:ext xmlns:c15="http://schemas.microsoft.com/office/drawing/2012/chart" uri="{02D57815-91ED-43cb-92C2-25804820EDAC}">
                  <c15:fullRef>
                    <c15:sqref>'Figure 2'!$A$30:$C$30</c15:sqref>
                  </c15:fullRef>
                </c:ext>
              </c:extLst>
              <c:f>'Figure 2'!$B$30:$C$30</c:f>
              <c:numCache>
                <c:formatCode>#,##0</c:formatCode>
                <c:ptCount val="2"/>
                <c:pt idx="0">
                  <c:v>29</c:v>
                </c:pt>
                <c:pt idx="1">
                  <c:v>7</c:v>
                </c:pt>
              </c:numCache>
            </c:numRef>
          </c:val>
          <c:extLst>
            <c:ext xmlns:c16="http://schemas.microsoft.com/office/drawing/2014/chart" uri="{C3380CC4-5D6E-409C-BE32-E72D297353CC}">
              <c16:uniqueId val="{00000003-9BD9-4271-85CA-C3225B1E5496}"/>
            </c:ext>
          </c:extLst>
        </c:ser>
        <c:dLbls>
          <c:showLegendKey val="0"/>
          <c:showVal val="0"/>
          <c:showCatName val="0"/>
          <c:showSerName val="0"/>
          <c:showPercent val="0"/>
          <c:showBubbleSize val="0"/>
        </c:dLbls>
        <c:gapWidth val="219"/>
        <c:overlap val="-27"/>
        <c:axId val="782769520"/>
        <c:axId val="782769192"/>
      </c:barChart>
      <c:catAx>
        <c:axId val="7827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782769192"/>
        <c:crosses val="autoZero"/>
        <c:auto val="1"/>
        <c:lblAlgn val="ctr"/>
        <c:lblOffset val="100"/>
        <c:noMultiLvlLbl val="0"/>
      </c:catAx>
      <c:valAx>
        <c:axId val="7827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76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9016964482493132E-2"/>
          <c:y val="4.9186530457813092E-2"/>
          <c:w val="0.93644286830558399"/>
          <c:h val="0.70631781714308617"/>
        </c:manualLayout>
      </c:layout>
      <c:barChart>
        <c:barDir val="col"/>
        <c:grouping val="clustered"/>
        <c:varyColors val="0"/>
        <c:ser>
          <c:idx val="0"/>
          <c:order val="0"/>
          <c:tx>
            <c:strRef>
              <c:f>'Figure 2.2 Web'!$A$29</c:f>
              <c:strCache>
                <c:ptCount val="1"/>
                <c:pt idx="0">
                  <c:v>2003</c:v>
                </c:pt>
              </c:strCache>
            </c:strRef>
          </c:tx>
          <c:spPr>
            <a:solidFill>
              <a:schemeClr val="accent6">
                <a:tint val="58000"/>
              </a:schemeClr>
            </a:solidFill>
            <a:ln>
              <a:noFill/>
            </a:ln>
            <a:effectLst/>
          </c:spPr>
          <c:invertIfNegative val="0"/>
          <c:cat>
            <c:strRef>
              <c:extLst>
                <c:ext xmlns:c15="http://schemas.microsoft.com/office/drawing/2012/chart" uri="{02D57815-91ED-43cb-92C2-25804820EDAC}">
                  <c15:fullRef>
                    <c15:sqref>'Figure 2.2 Web'!$A$28:$E$28</c15:sqref>
                  </c15:fullRef>
                </c:ext>
              </c:extLst>
              <c:f>'Figure 2.2 Web'!$B$28:$E$28</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Web'!$A$29:$E$29</c15:sqref>
                  </c15:fullRef>
                </c:ext>
              </c:extLst>
              <c:f>'Figure 2.2 Web'!$B$29:$E$29</c:f>
              <c:numCache>
                <c:formatCode>#,##0</c:formatCode>
                <c:ptCount val="4"/>
                <c:pt idx="0">
                  <c:v>16</c:v>
                </c:pt>
                <c:pt idx="1">
                  <c:v>17</c:v>
                </c:pt>
                <c:pt idx="2">
                  <c:v>13</c:v>
                </c:pt>
                <c:pt idx="3">
                  <c:v>18</c:v>
                </c:pt>
              </c:numCache>
            </c:numRef>
          </c:val>
          <c:extLst>
            <c:ext xmlns:c16="http://schemas.microsoft.com/office/drawing/2014/chart" uri="{C3380CC4-5D6E-409C-BE32-E72D297353CC}">
              <c16:uniqueId val="{00000000-6973-495A-8320-8D87BF186456}"/>
            </c:ext>
          </c:extLst>
        </c:ser>
        <c:ser>
          <c:idx val="1"/>
          <c:order val="1"/>
          <c:tx>
            <c:strRef>
              <c:f>'Figure 2.2 Web'!$A$30</c:f>
              <c:strCache>
                <c:ptCount val="1"/>
                <c:pt idx="0">
                  <c:v>2012</c:v>
                </c:pt>
              </c:strCache>
            </c:strRef>
          </c:tx>
          <c:spPr>
            <a:solidFill>
              <a:schemeClr val="accent6">
                <a:tint val="86000"/>
              </a:schemeClr>
            </a:solidFill>
            <a:ln>
              <a:noFill/>
            </a:ln>
            <a:effectLst/>
          </c:spPr>
          <c:invertIfNegative val="0"/>
          <c:cat>
            <c:strRef>
              <c:extLst>
                <c:ext xmlns:c15="http://schemas.microsoft.com/office/drawing/2012/chart" uri="{02D57815-91ED-43cb-92C2-25804820EDAC}">
                  <c15:fullRef>
                    <c15:sqref>'Figure 2.2 Web'!$A$28:$E$28</c15:sqref>
                  </c15:fullRef>
                </c:ext>
              </c:extLst>
              <c:f>'Figure 2.2 Web'!$B$28:$E$28</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Web'!$A$30:$E$30</c15:sqref>
                  </c15:fullRef>
                </c:ext>
              </c:extLst>
              <c:f>'Figure 2.2 Web'!$B$30:$E$30</c:f>
              <c:numCache>
                <c:formatCode>#,##0</c:formatCode>
                <c:ptCount val="4"/>
                <c:pt idx="0">
                  <c:v>22</c:v>
                </c:pt>
                <c:pt idx="1">
                  <c:v>22</c:v>
                </c:pt>
                <c:pt idx="2">
                  <c:v>11</c:v>
                </c:pt>
                <c:pt idx="3">
                  <c:v>15</c:v>
                </c:pt>
              </c:numCache>
            </c:numRef>
          </c:val>
          <c:extLst>
            <c:ext xmlns:c16="http://schemas.microsoft.com/office/drawing/2014/chart" uri="{C3380CC4-5D6E-409C-BE32-E72D297353CC}">
              <c16:uniqueId val="{00000001-6973-495A-8320-8D87BF186456}"/>
            </c:ext>
          </c:extLst>
        </c:ser>
        <c:ser>
          <c:idx val="2"/>
          <c:order val="2"/>
          <c:tx>
            <c:strRef>
              <c:f>'Figure 2.2 Web'!$A$31</c:f>
              <c:strCache>
                <c:ptCount val="1"/>
                <c:pt idx="0">
                  <c:v>2018</c:v>
                </c:pt>
              </c:strCache>
            </c:strRef>
          </c:tx>
          <c:spPr>
            <a:solidFill>
              <a:schemeClr val="accent6">
                <a:shade val="86000"/>
              </a:schemeClr>
            </a:solidFill>
            <a:ln>
              <a:noFill/>
            </a:ln>
            <a:effectLst/>
          </c:spPr>
          <c:invertIfNegative val="0"/>
          <c:cat>
            <c:strRef>
              <c:extLst>
                <c:ext xmlns:c15="http://schemas.microsoft.com/office/drawing/2012/chart" uri="{02D57815-91ED-43cb-92C2-25804820EDAC}">
                  <c15:fullRef>
                    <c15:sqref>'Figure 2.2 Web'!$A$28:$E$28</c15:sqref>
                  </c15:fullRef>
                </c:ext>
              </c:extLst>
              <c:f>'Figure 2.2 Web'!$B$28:$E$28</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Web'!$A$31:$E$31</c15:sqref>
                  </c15:fullRef>
                </c:ext>
              </c:extLst>
              <c:f>'Figure 2.2 Web'!$B$31:$E$31</c:f>
              <c:numCache>
                <c:formatCode>#,##0</c:formatCode>
                <c:ptCount val="4"/>
                <c:pt idx="0">
                  <c:v>21</c:v>
                </c:pt>
                <c:pt idx="1">
                  <c:v>21</c:v>
                </c:pt>
                <c:pt idx="2">
                  <c:v>9</c:v>
                </c:pt>
                <c:pt idx="3">
                  <c:v>13</c:v>
                </c:pt>
              </c:numCache>
            </c:numRef>
          </c:val>
          <c:extLst>
            <c:ext xmlns:c16="http://schemas.microsoft.com/office/drawing/2014/chart" uri="{C3380CC4-5D6E-409C-BE32-E72D297353CC}">
              <c16:uniqueId val="{00000002-6973-495A-8320-8D87BF186456}"/>
            </c:ext>
          </c:extLst>
        </c:ser>
        <c:ser>
          <c:idx val="3"/>
          <c:order val="3"/>
          <c:tx>
            <c:strRef>
              <c:f>'Figure 2.2 Web'!$A$32</c:f>
              <c:strCache>
                <c:ptCount val="1"/>
                <c:pt idx="0">
                  <c:v>2022</c:v>
                </c:pt>
              </c:strCache>
            </c:strRef>
          </c:tx>
          <c:spPr>
            <a:solidFill>
              <a:schemeClr val="accent6">
                <a:shade val="58000"/>
              </a:schemeClr>
            </a:solidFill>
            <a:ln>
              <a:noFill/>
            </a:ln>
            <a:effectLst/>
          </c:spPr>
          <c:invertIfNegative val="0"/>
          <c:cat>
            <c:strRef>
              <c:extLst>
                <c:ext xmlns:c15="http://schemas.microsoft.com/office/drawing/2012/chart" uri="{02D57815-91ED-43cb-92C2-25804820EDAC}">
                  <c15:fullRef>
                    <c15:sqref>'Figure 2.2 Web'!$A$28:$E$28</c15:sqref>
                  </c15:fullRef>
                </c:ext>
              </c:extLst>
              <c:f>'Figure 2.2 Web'!$B$28:$E$28</c:f>
              <c:strCache>
                <c:ptCount val="4"/>
                <c:pt idx="0">
                  <c:v>Filles en difficulté</c:v>
                </c:pt>
                <c:pt idx="1">
                  <c:v>Garçons en difficulté</c:v>
                </c:pt>
                <c:pt idx="2">
                  <c:v>Filles les plus performantes</c:v>
                </c:pt>
                <c:pt idx="3">
                  <c:v>Garçons les plus performants</c:v>
                </c:pt>
              </c:strCache>
            </c:strRef>
          </c:cat>
          <c:val>
            <c:numRef>
              <c:extLst>
                <c:ext xmlns:c15="http://schemas.microsoft.com/office/drawing/2012/chart" uri="{02D57815-91ED-43cb-92C2-25804820EDAC}">
                  <c15:fullRef>
                    <c15:sqref>'Figure 2.2 Web'!$A$32:$E$32</c15:sqref>
                  </c15:fullRef>
                </c:ext>
              </c:extLst>
              <c:f>'Figure 2.2 Web'!$B$32:$E$32</c:f>
              <c:numCache>
                <c:formatCode>#,##0</c:formatCode>
                <c:ptCount val="4"/>
                <c:pt idx="0">
                  <c:v>29</c:v>
                </c:pt>
                <c:pt idx="1">
                  <c:v>29</c:v>
                </c:pt>
                <c:pt idx="2">
                  <c:v>5</c:v>
                </c:pt>
                <c:pt idx="3">
                  <c:v>10</c:v>
                </c:pt>
              </c:numCache>
            </c:numRef>
          </c:val>
          <c:extLst>
            <c:ext xmlns:c16="http://schemas.microsoft.com/office/drawing/2014/chart" uri="{C3380CC4-5D6E-409C-BE32-E72D297353CC}">
              <c16:uniqueId val="{00000003-6973-495A-8320-8D87BF186456}"/>
            </c:ext>
          </c:extLst>
        </c:ser>
        <c:dLbls>
          <c:showLegendKey val="0"/>
          <c:showVal val="0"/>
          <c:showCatName val="0"/>
          <c:showSerName val="0"/>
          <c:showPercent val="0"/>
          <c:showBubbleSize val="0"/>
        </c:dLbls>
        <c:gapWidth val="219"/>
        <c:overlap val="-27"/>
        <c:axId val="782769520"/>
        <c:axId val="782769192"/>
      </c:barChart>
      <c:catAx>
        <c:axId val="78276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782769192"/>
        <c:crosses val="autoZero"/>
        <c:auto val="1"/>
        <c:lblAlgn val="ctr"/>
        <c:lblOffset val="100"/>
        <c:noMultiLvlLbl val="0"/>
      </c:catAx>
      <c:valAx>
        <c:axId val="782769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76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4.8363869770515974E-2"/>
          <c:y val="4.9415992812219228E-2"/>
          <c:w val="0.92944081142399571"/>
          <c:h val="0.67623893711399274"/>
        </c:manualLayout>
      </c:layout>
      <c:barChart>
        <c:barDir val="col"/>
        <c:grouping val="clustered"/>
        <c:varyColors val="0"/>
        <c:ser>
          <c:idx val="1"/>
          <c:order val="0"/>
          <c:tx>
            <c:strRef>
              <c:f>'Figure 2.3 Web'!$A$27</c:f>
              <c:strCache>
                <c:ptCount val="1"/>
                <c:pt idx="0">
                  <c:v>France</c:v>
                </c:pt>
              </c:strCache>
            </c:strRef>
          </c:tx>
          <c:spPr>
            <a:solidFill>
              <a:schemeClr val="accent6"/>
            </a:solidFill>
            <a:ln>
              <a:noFill/>
            </a:ln>
            <a:effectLst/>
          </c:spPr>
          <c:invertIfNegative val="0"/>
          <c:cat>
            <c:strRef>
              <c:f>'Figure 2.3 Web'!$B$26:$J$26</c:f>
              <c:strCache>
                <c:ptCount val="9"/>
                <c:pt idx="0">
                  <c:v>en dessous du niveau 1c</c:v>
                </c:pt>
                <c:pt idx="1">
                  <c:v>niveau 1c</c:v>
                </c:pt>
                <c:pt idx="2">
                  <c:v>niveau 1b</c:v>
                </c:pt>
                <c:pt idx="3">
                  <c:v>niveau 1</c:v>
                </c:pt>
                <c:pt idx="4">
                  <c:v>niveau 2</c:v>
                </c:pt>
                <c:pt idx="5">
                  <c:v>niveau 3</c:v>
                </c:pt>
                <c:pt idx="6">
                  <c:v>niveau 4</c:v>
                </c:pt>
                <c:pt idx="7">
                  <c:v>niveau 5</c:v>
                </c:pt>
                <c:pt idx="8">
                  <c:v>niveau 6</c:v>
                </c:pt>
              </c:strCache>
            </c:strRef>
          </c:cat>
          <c:val>
            <c:numRef>
              <c:f>'Figure 2.3 Web'!$B$27:$J$27</c:f>
              <c:numCache>
                <c:formatCode>0</c:formatCode>
                <c:ptCount val="9"/>
                <c:pt idx="0">
                  <c:v>0.2</c:v>
                </c:pt>
                <c:pt idx="1">
                  <c:v>1.9</c:v>
                </c:pt>
                <c:pt idx="2">
                  <c:v>8.9</c:v>
                </c:pt>
                <c:pt idx="3">
                  <c:v>17.899999999999999</c:v>
                </c:pt>
                <c:pt idx="4">
                  <c:v>24.2</c:v>
                </c:pt>
                <c:pt idx="5">
                  <c:v>23.9</c:v>
                </c:pt>
                <c:pt idx="6">
                  <c:v>15.7</c:v>
                </c:pt>
                <c:pt idx="7">
                  <c:v>6.2</c:v>
                </c:pt>
                <c:pt idx="8">
                  <c:v>1.1000000000000001</c:v>
                </c:pt>
              </c:numCache>
            </c:numRef>
          </c:val>
          <c:extLst xmlns:c15="http://schemas.microsoft.com/office/drawing/2012/chart">
            <c:ext xmlns:c16="http://schemas.microsoft.com/office/drawing/2014/chart" uri="{C3380CC4-5D6E-409C-BE32-E72D297353CC}">
              <c16:uniqueId val="{00000001-2E92-4290-BA22-BCFE3014D2A4}"/>
            </c:ext>
          </c:extLst>
        </c:ser>
        <c:ser>
          <c:idx val="2"/>
          <c:order val="1"/>
          <c:tx>
            <c:strRef>
              <c:f>'Figure 2.3 Web'!$A$28</c:f>
              <c:strCache>
                <c:ptCount val="1"/>
                <c:pt idx="0">
                  <c:v>Moyenne de l'OCDE</c:v>
                </c:pt>
              </c:strCache>
            </c:strRef>
          </c:tx>
          <c:spPr>
            <a:solidFill>
              <a:schemeClr val="accent6">
                <a:shade val="65000"/>
              </a:schemeClr>
            </a:solidFill>
            <a:ln>
              <a:noFill/>
            </a:ln>
            <a:effectLst/>
          </c:spPr>
          <c:invertIfNegative val="0"/>
          <c:cat>
            <c:strRef>
              <c:f>'Figure 2.3 Web'!$B$26:$J$26</c:f>
              <c:strCache>
                <c:ptCount val="9"/>
                <c:pt idx="0">
                  <c:v>en dessous du niveau 1c</c:v>
                </c:pt>
                <c:pt idx="1">
                  <c:v>niveau 1c</c:v>
                </c:pt>
                <c:pt idx="2">
                  <c:v>niveau 1b</c:v>
                </c:pt>
                <c:pt idx="3">
                  <c:v>niveau 1</c:v>
                </c:pt>
                <c:pt idx="4">
                  <c:v>niveau 2</c:v>
                </c:pt>
                <c:pt idx="5">
                  <c:v>niveau 3</c:v>
                </c:pt>
                <c:pt idx="6">
                  <c:v>niveau 4</c:v>
                </c:pt>
                <c:pt idx="7">
                  <c:v>niveau 5</c:v>
                </c:pt>
                <c:pt idx="8">
                  <c:v>niveau 6</c:v>
                </c:pt>
              </c:strCache>
            </c:strRef>
          </c:cat>
          <c:val>
            <c:numRef>
              <c:f>'Figure 2.3 Web'!$B$28:$J$28</c:f>
              <c:numCache>
                <c:formatCode>0</c:formatCode>
                <c:ptCount val="9"/>
                <c:pt idx="0">
                  <c:v>0.3</c:v>
                </c:pt>
                <c:pt idx="1">
                  <c:v>2.2999999999999998</c:v>
                </c:pt>
                <c:pt idx="2">
                  <c:v>9.8000000000000007</c:v>
                </c:pt>
                <c:pt idx="3">
                  <c:v>18.7</c:v>
                </c:pt>
                <c:pt idx="4">
                  <c:v>23.3</c:v>
                </c:pt>
                <c:pt idx="5">
                  <c:v>22</c:v>
                </c:pt>
                <c:pt idx="6">
                  <c:v>14.9</c:v>
                </c:pt>
                <c:pt idx="7">
                  <c:v>6.7</c:v>
                </c:pt>
                <c:pt idx="8">
                  <c:v>2</c:v>
                </c:pt>
              </c:numCache>
            </c:numRef>
          </c:val>
          <c:extLst>
            <c:ext xmlns:c16="http://schemas.microsoft.com/office/drawing/2014/chart" uri="{C3380CC4-5D6E-409C-BE32-E72D297353CC}">
              <c16:uniqueId val="{00000002-2E92-4290-BA22-BCFE3014D2A4}"/>
            </c:ext>
          </c:extLst>
        </c:ser>
        <c:dLbls>
          <c:showLegendKey val="0"/>
          <c:showVal val="0"/>
          <c:showCatName val="0"/>
          <c:showSerName val="0"/>
          <c:showPercent val="0"/>
          <c:showBubbleSize val="0"/>
        </c:dLbls>
        <c:gapWidth val="219"/>
        <c:overlap val="-27"/>
        <c:axId val="634821312"/>
        <c:axId val="634825576"/>
        <c:extLst/>
      </c:barChart>
      <c:catAx>
        <c:axId val="63482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634825576"/>
        <c:crosses val="autoZero"/>
        <c:auto val="1"/>
        <c:lblAlgn val="ctr"/>
        <c:lblOffset val="100"/>
        <c:noMultiLvlLbl val="0"/>
      </c:catAx>
      <c:valAx>
        <c:axId val="634825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634821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1"/>
          <c:order val="0"/>
          <c:tx>
            <c:strRef>
              <c:f>'Figure 3'!$F$32</c:f>
              <c:strCache>
                <c:ptCount val="1"/>
                <c:pt idx="0">
                  <c:v>Très favorisés</c:v>
                </c:pt>
              </c:strCache>
            </c:strRef>
          </c:tx>
          <c:spPr>
            <a:ln w="28575">
              <a:noFill/>
            </a:ln>
          </c:spPr>
          <c:marker>
            <c:symbol val="triangle"/>
            <c:size val="5"/>
            <c:spPr>
              <a:solidFill>
                <a:schemeClr val="accent4"/>
              </a:solidFill>
              <a:ln w="38100">
                <a:solidFill>
                  <a:schemeClr val="accent1"/>
                </a:solidFill>
              </a:ln>
            </c:spPr>
          </c:marker>
          <c:cat>
            <c:strRef>
              <c:f>'Figure 3'!$B$33:$B$58</c:f>
              <c:strCache>
                <c:ptCount val="26"/>
                <c:pt idx="0">
                  <c:v>Bulgarie</c:v>
                </c:pt>
                <c:pt idx="1">
                  <c:v>Roumanie</c:v>
                </c:pt>
                <c:pt idx="2">
                  <c:v>Grèce</c:v>
                </c:pt>
                <c:pt idx="3">
                  <c:v>Croatie</c:v>
                </c:pt>
                <c:pt idx="4">
                  <c:v>République slovaque</c:v>
                </c:pt>
                <c:pt idx="5">
                  <c:v>Malte</c:v>
                </c:pt>
                <c:pt idx="6">
                  <c:v>Italie</c:v>
                </c:pt>
                <c:pt idx="7">
                  <c:v>Portugal</c:v>
                </c:pt>
                <c:pt idx="8">
                  <c:v>Hongrie</c:v>
                </c:pt>
                <c:pt idx="9">
                  <c:v>Espagne</c:v>
                </c:pt>
                <c:pt idx="10">
                  <c:v>France</c:v>
                </c:pt>
                <c:pt idx="11">
                  <c:v>Moyenne de l'UE</c:v>
                </c:pt>
                <c:pt idx="12">
                  <c:v>Allemagne</c:v>
                </c:pt>
                <c:pt idx="13">
                  <c:v>Lituanie</c:v>
                </c:pt>
                <c:pt idx="14">
                  <c:v>Suède</c:v>
                </c:pt>
                <c:pt idx="15">
                  <c:v>Lettonie</c:v>
                </c:pt>
                <c:pt idx="16">
                  <c:v>Finlande</c:v>
                </c:pt>
                <c:pt idx="17">
                  <c:v>Slovénie</c:v>
                </c:pt>
                <c:pt idx="18">
                  <c:v>République tchèque</c:v>
                </c:pt>
                <c:pt idx="19">
                  <c:v>Autriche</c:v>
                </c:pt>
                <c:pt idx="20">
                  <c:v>Pologne</c:v>
                </c:pt>
                <c:pt idx="21">
                  <c:v>Danemark</c:v>
                </c:pt>
                <c:pt idx="22">
                  <c:v>Belgique</c:v>
                </c:pt>
                <c:pt idx="23">
                  <c:v>Irlande</c:v>
                </c:pt>
                <c:pt idx="24">
                  <c:v>Pays-Bas</c:v>
                </c:pt>
                <c:pt idx="25">
                  <c:v>Estonie</c:v>
                </c:pt>
              </c:strCache>
            </c:strRef>
          </c:cat>
          <c:val>
            <c:numRef>
              <c:f>'Figure 3'!$F$33:$F$58</c:f>
              <c:numCache>
                <c:formatCode>0</c:formatCode>
                <c:ptCount val="26"/>
                <c:pt idx="0">
                  <c:v>473.4</c:v>
                </c:pt>
                <c:pt idx="1">
                  <c:v>499.6</c:v>
                </c:pt>
                <c:pt idx="2">
                  <c:v>473.5</c:v>
                </c:pt>
                <c:pt idx="3">
                  <c:v>509.1</c:v>
                </c:pt>
                <c:pt idx="4">
                  <c:v>527.70000000000005</c:v>
                </c:pt>
                <c:pt idx="5">
                  <c:v>510.3</c:v>
                </c:pt>
                <c:pt idx="6">
                  <c:v>515.1</c:v>
                </c:pt>
                <c:pt idx="7">
                  <c:v>529.29999999999995</c:v>
                </c:pt>
                <c:pt idx="8">
                  <c:v>534.9</c:v>
                </c:pt>
                <c:pt idx="9">
                  <c:v>520</c:v>
                </c:pt>
                <c:pt idx="10">
                  <c:v>534.5</c:v>
                </c:pt>
                <c:pt idx="11">
                  <c:v>526</c:v>
                </c:pt>
                <c:pt idx="12">
                  <c:v>541.4</c:v>
                </c:pt>
                <c:pt idx="13">
                  <c:v>524.5</c:v>
                </c:pt>
                <c:pt idx="14">
                  <c:v>535.1</c:v>
                </c:pt>
                <c:pt idx="15">
                  <c:v>522.20000000000005</c:v>
                </c:pt>
                <c:pt idx="16">
                  <c:v>529.29999999999995</c:v>
                </c:pt>
                <c:pt idx="17">
                  <c:v>532.1</c:v>
                </c:pt>
                <c:pt idx="18">
                  <c:v>544.5</c:v>
                </c:pt>
                <c:pt idx="19">
                  <c:v>541.6</c:v>
                </c:pt>
                <c:pt idx="20">
                  <c:v>540.6</c:v>
                </c:pt>
                <c:pt idx="21">
                  <c:v>525.29999999999995</c:v>
                </c:pt>
                <c:pt idx="22">
                  <c:v>551.20000000000005</c:v>
                </c:pt>
                <c:pt idx="23">
                  <c:v>530.29999999999995</c:v>
                </c:pt>
                <c:pt idx="24">
                  <c:v>552.29999999999995</c:v>
                </c:pt>
                <c:pt idx="25">
                  <c:v>553.4</c:v>
                </c:pt>
              </c:numCache>
            </c:numRef>
          </c:val>
          <c:smooth val="0"/>
          <c:extLst xmlns:c15="http://schemas.microsoft.com/office/drawing/2012/chart">
            <c:ext xmlns:c16="http://schemas.microsoft.com/office/drawing/2014/chart" uri="{C3380CC4-5D6E-409C-BE32-E72D297353CC}">
              <c16:uniqueId val="{00000001-9F93-4DF3-96B1-D70E512F9F8A}"/>
            </c:ext>
          </c:extLst>
        </c:ser>
        <c:ser>
          <c:idx val="0"/>
          <c:order val="1"/>
          <c:tx>
            <c:strRef>
              <c:f>'Figure 3'!$C$32</c:f>
              <c:strCache>
                <c:ptCount val="1"/>
                <c:pt idx="0">
                  <c:v>Très défavorisés</c:v>
                </c:pt>
              </c:strCache>
            </c:strRef>
          </c:tx>
          <c:spPr>
            <a:ln w="12700" cap="rnd">
              <a:noFill/>
              <a:round/>
            </a:ln>
            <a:effectLst/>
          </c:spPr>
          <c:marker>
            <c:symbol val="square"/>
            <c:size val="5"/>
            <c:spPr>
              <a:solidFill>
                <a:schemeClr val="tx2"/>
              </a:solidFill>
              <a:ln w="38100">
                <a:solidFill>
                  <a:schemeClr val="accent2"/>
                </a:solidFill>
              </a:ln>
              <a:effectLst/>
            </c:spPr>
          </c:marker>
          <c:cat>
            <c:strRef>
              <c:f>'Figure 3'!$B$33:$B$58</c:f>
              <c:strCache>
                <c:ptCount val="26"/>
                <c:pt idx="0">
                  <c:v>Bulgarie</c:v>
                </c:pt>
                <c:pt idx="1">
                  <c:v>Roumanie</c:v>
                </c:pt>
                <c:pt idx="2">
                  <c:v>Grèce</c:v>
                </c:pt>
                <c:pt idx="3">
                  <c:v>Croatie</c:v>
                </c:pt>
                <c:pt idx="4">
                  <c:v>République slovaque</c:v>
                </c:pt>
                <c:pt idx="5">
                  <c:v>Malte</c:v>
                </c:pt>
                <c:pt idx="6">
                  <c:v>Italie</c:v>
                </c:pt>
                <c:pt idx="7">
                  <c:v>Portugal</c:v>
                </c:pt>
                <c:pt idx="8">
                  <c:v>Hongrie</c:v>
                </c:pt>
                <c:pt idx="9">
                  <c:v>Espagne</c:v>
                </c:pt>
                <c:pt idx="10">
                  <c:v>France</c:v>
                </c:pt>
                <c:pt idx="11">
                  <c:v>Moyenne de l'UE</c:v>
                </c:pt>
                <c:pt idx="12">
                  <c:v>Allemagne</c:v>
                </c:pt>
                <c:pt idx="13">
                  <c:v>Lituanie</c:v>
                </c:pt>
                <c:pt idx="14">
                  <c:v>Suède</c:v>
                </c:pt>
                <c:pt idx="15">
                  <c:v>Lettonie</c:v>
                </c:pt>
                <c:pt idx="16">
                  <c:v>Finlande</c:v>
                </c:pt>
                <c:pt idx="17">
                  <c:v>Slovénie</c:v>
                </c:pt>
                <c:pt idx="18">
                  <c:v>République tchèque</c:v>
                </c:pt>
                <c:pt idx="19">
                  <c:v>Autriche</c:v>
                </c:pt>
                <c:pt idx="20">
                  <c:v>Pologne</c:v>
                </c:pt>
                <c:pt idx="21">
                  <c:v>Danemark</c:v>
                </c:pt>
                <c:pt idx="22">
                  <c:v>Belgique</c:v>
                </c:pt>
                <c:pt idx="23">
                  <c:v>Irlande</c:v>
                </c:pt>
                <c:pt idx="24">
                  <c:v>Pays-Bas</c:v>
                </c:pt>
                <c:pt idx="25">
                  <c:v>Estonie</c:v>
                </c:pt>
              </c:strCache>
            </c:strRef>
          </c:cat>
          <c:val>
            <c:numRef>
              <c:f>'Figure 3'!$C$33:$C$58</c:f>
              <c:numCache>
                <c:formatCode>0</c:formatCode>
                <c:ptCount val="26"/>
                <c:pt idx="0">
                  <c:v>365.6</c:v>
                </c:pt>
                <c:pt idx="1">
                  <c:v>367.8</c:v>
                </c:pt>
                <c:pt idx="2">
                  <c:v>397.9</c:v>
                </c:pt>
                <c:pt idx="3">
                  <c:v>427.4</c:v>
                </c:pt>
                <c:pt idx="4">
                  <c:v>394.3</c:v>
                </c:pt>
                <c:pt idx="5">
                  <c:v>427</c:v>
                </c:pt>
                <c:pt idx="6">
                  <c:v>429.9</c:v>
                </c:pt>
                <c:pt idx="7">
                  <c:v>428.8</c:v>
                </c:pt>
                <c:pt idx="8">
                  <c:v>413.8</c:v>
                </c:pt>
                <c:pt idx="9">
                  <c:v>433.7</c:v>
                </c:pt>
                <c:pt idx="10">
                  <c:v>421.9</c:v>
                </c:pt>
                <c:pt idx="11">
                  <c:v>428.4</c:v>
                </c:pt>
                <c:pt idx="12">
                  <c:v>429.8</c:v>
                </c:pt>
                <c:pt idx="13">
                  <c:v>432.4</c:v>
                </c:pt>
                <c:pt idx="14">
                  <c:v>435.6</c:v>
                </c:pt>
                <c:pt idx="15">
                  <c:v>447.6</c:v>
                </c:pt>
                <c:pt idx="16">
                  <c:v>446.1</c:v>
                </c:pt>
                <c:pt idx="17">
                  <c:v>440.5</c:v>
                </c:pt>
                <c:pt idx="18">
                  <c:v>429</c:v>
                </c:pt>
                <c:pt idx="19">
                  <c:v>434.9</c:v>
                </c:pt>
                <c:pt idx="20">
                  <c:v>444</c:v>
                </c:pt>
                <c:pt idx="21">
                  <c:v>451.4</c:v>
                </c:pt>
                <c:pt idx="22">
                  <c:v>434.4</c:v>
                </c:pt>
                <c:pt idx="23">
                  <c:v>456.8</c:v>
                </c:pt>
                <c:pt idx="24">
                  <c:v>446.3</c:v>
                </c:pt>
                <c:pt idx="25">
                  <c:v>472.4</c:v>
                </c:pt>
              </c:numCache>
            </c:numRef>
          </c:val>
          <c:smooth val="0"/>
          <c:extLst>
            <c:ext xmlns:c16="http://schemas.microsoft.com/office/drawing/2014/chart" uri="{C3380CC4-5D6E-409C-BE32-E72D297353CC}">
              <c16:uniqueId val="{00000000-9F93-4DF3-96B1-D70E512F9F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34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1"/>
          <c:order val="0"/>
          <c:tx>
            <c:v>Très favorisés</c:v>
          </c:tx>
          <c:spPr>
            <a:ln w="28575">
              <a:noFill/>
            </a:ln>
          </c:spPr>
          <c:marker>
            <c:symbol val="triangle"/>
            <c:size val="5"/>
            <c:spPr>
              <a:solidFill>
                <a:schemeClr val="accent4"/>
              </a:solidFill>
              <a:ln w="38100">
                <a:solidFill>
                  <a:schemeClr val="accent1"/>
                </a:solidFill>
              </a:ln>
            </c:spPr>
          </c:marker>
          <c:cat>
            <c:strLit>
              <c:ptCount val="37"/>
              <c:pt idx="0">
                <c:v>Colombie</c:v>
              </c:pt>
              <c:pt idx="1">
                <c:v>Mexique</c:v>
              </c:pt>
              <c:pt idx="2">
                <c:v>Chili</c:v>
              </c:pt>
              <c:pt idx="3">
                <c:v>Grèce</c:v>
              </c:pt>
              <c:pt idx="4">
                <c:v>Turquie</c:v>
              </c:pt>
              <c:pt idx="5">
                <c:v>Israël</c:v>
              </c:pt>
              <c:pt idx="6">
                <c:v>Islande</c:v>
              </c:pt>
              <c:pt idx="7">
                <c:v>République slovaque</c:v>
              </c:pt>
              <c:pt idx="8">
                <c:v>Etats-Unis</c:v>
              </c:pt>
              <c:pt idx="9">
                <c:v>Norvège</c:v>
              </c:pt>
              <c:pt idx="10">
                <c:v>Italie</c:v>
              </c:pt>
              <c:pt idx="11">
                <c:v>Portugal</c:v>
              </c:pt>
              <c:pt idx="12">
                <c:v>Hongrie</c:v>
              </c:pt>
              <c:pt idx="13">
                <c:v>Espagne</c:v>
              </c:pt>
              <c:pt idx="14">
                <c:v>France</c:v>
              </c:pt>
              <c:pt idx="15">
                <c:v>Allemagne</c:v>
              </c:pt>
              <c:pt idx="16">
                <c:v>Moyenne de l'OCDE*</c:v>
              </c:pt>
              <c:pt idx="17">
                <c:v>Lituanie</c:v>
              </c:pt>
              <c:pt idx="18">
                <c:v>Nouvelle-Zélande</c:v>
              </c:pt>
              <c:pt idx="19">
                <c:v>Suède</c:v>
              </c:pt>
              <c:pt idx="20">
                <c:v>Lettonie</c:v>
              </c:pt>
              <c:pt idx="21">
                <c:v>Finlande</c:v>
              </c:pt>
              <c:pt idx="22">
                <c:v>Slovénie</c:v>
              </c:pt>
              <c:pt idx="23">
                <c:v>République tchèque</c:v>
              </c:pt>
              <c:pt idx="24">
                <c:v>Australie</c:v>
              </c:pt>
              <c:pt idx="25">
                <c:v>Autriche</c:v>
              </c:pt>
              <c:pt idx="26">
                <c:v>Royaume-Uni</c:v>
              </c:pt>
              <c:pt idx="27">
                <c:v>Pologne</c:v>
              </c:pt>
              <c:pt idx="28">
                <c:v>Danemark</c:v>
              </c:pt>
              <c:pt idx="29">
                <c:v>Belgique</c:v>
              </c:pt>
              <c:pt idx="30">
                <c:v>Irlande</c:v>
              </c:pt>
              <c:pt idx="31">
                <c:v>Pays-Bas</c:v>
              </c:pt>
              <c:pt idx="32">
                <c:v>Canada</c:v>
              </c:pt>
              <c:pt idx="33">
                <c:v>Suisse</c:v>
              </c:pt>
              <c:pt idx="34">
                <c:v>Estonie</c:v>
              </c:pt>
              <c:pt idx="35">
                <c:v>Corée</c:v>
              </c:pt>
              <c:pt idx="36">
                <c:v>Japon</c:v>
              </c:pt>
            </c:strLit>
          </c:cat>
          <c:val>
            <c:numLit>
              <c:formatCode>General</c:formatCode>
              <c:ptCount val="37"/>
              <c:pt idx="0">
                <c:v>430.2</c:v>
              </c:pt>
              <c:pt idx="1">
                <c:v>427.6</c:v>
              </c:pt>
              <c:pt idx="2">
                <c:v>452.9</c:v>
              </c:pt>
              <c:pt idx="3">
                <c:v>473.5</c:v>
              </c:pt>
              <c:pt idx="4">
                <c:v>501.7</c:v>
              </c:pt>
              <c:pt idx="5">
                <c:v>522.29999999999995</c:v>
              </c:pt>
              <c:pt idx="6">
                <c:v>494.6</c:v>
              </c:pt>
              <c:pt idx="7">
                <c:v>527.70000000000005</c:v>
              </c:pt>
              <c:pt idx="8">
                <c:v>522.6</c:v>
              </c:pt>
              <c:pt idx="9">
                <c:v>512</c:v>
              </c:pt>
              <c:pt idx="10">
                <c:v>515.1</c:v>
              </c:pt>
              <c:pt idx="11">
                <c:v>529.29999999999995</c:v>
              </c:pt>
              <c:pt idx="12">
                <c:v>534.9</c:v>
              </c:pt>
              <c:pt idx="13">
                <c:v>520</c:v>
              </c:pt>
              <c:pt idx="14">
                <c:v>534.5</c:v>
              </c:pt>
              <c:pt idx="15">
                <c:v>541.4</c:v>
              </c:pt>
              <c:pt idx="16">
                <c:v>525</c:v>
              </c:pt>
              <c:pt idx="17">
                <c:v>524.5</c:v>
              </c:pt>
              <c:pt idx="18">
                <c:v>532.29999999999995</c:v>
              </c:pt>
              <c:pt idx="19">
                <c:v>535.1</c:v>
              </c:pt>
              <c:pt idx="20">
                <c:v>522.20000000000005</c:v>
              </c:pt>
              <c:pt idx="21">
                <c:v>529.29999999999995</c:v>
              </c:pt>
              <c:pt idx="22">
                <c:v>532.1</c:v>
              </c:pt>
              <c:pt idx="23">
                <c:v>544.5</c:v>
              </c:pt>
              <c:pt idx="24">
                <c:v>539.5</c:v>
              </c:pt>
              <c:pt idx="25">
                <c:v>541.6</c:v>
              </c:pt>
              <c:pt idx="26">
                <c:v>544.29999999999995</c:v>
              </c:pt>
              <c:pt idx="27">
                <c:v>540.6</c:v>
              </c:pt>
              <c:pt idx="28">
                <c:v>525.29999999999995</c:v>
              </c:pt>
              <c:pt idx="29">
                <c:v>551.20000000000005</c:v>
              </c:pt>
              <c:pt idx="30">
                <c:v>530.29999999999995</c:v>
              </c:pt>
              <c:pt idx="31">
                <c:v>552.29999999999995</c:v>
              </c:pt>
              <c:pt idx="32">
                <c:v>536.1</c:v>
              </c:pt>
              <c:pt idx="33">
                <c:v>570.70000000000005</c:v>
              </c:pt>
              <c:pt idx="34">
                <c:v>553.4</c:v>
              </c:pt>
              <c:pt idx="35">
                <c:v>576.79999999999995</c:v>
              </c:pt>
              <c:pt idx="36">
                <c:v>575.29999999999995</c:v>
              </c:pt>
            </c:numLit>
          </c:val>
          <c:smooth val="0"/>
          <c:extLst xmlns:c15="http://schemas.microsoft.com/office/drawing/2012/chart">
            <c:ext xmlns:c16="http://schemas.microsoft.com/office/drawing/2014/chart" uri="{C3380CC4-5D6E-409C-BE32-E72D297353CC}">
              <c16:uniqueId val="{00000000-9370-41AE-AEB1-8EC3385514E8}"/>
            </c:ext>
          </c:extLst>
        </c:ser>
        <c:ser>
          <c:idx val="0"/>
          <c:order val="1"/>
          <c:tx>
            <c:v>Très défavorisés</c:v>
          </c:tx>
          <c:spPr>
            <a:ln w="12700" cap="rnd">
              <a:noFill/>
              <a:round/>
            </a:ln>
            <a:effectLst/>
          </c:spPr>
          <c:marker>
            <c:symbol val="square"/>
            <c:size val="5"/>
            <c:spPr>
              <a:solidFill>
                <a:schemeClr val="tx2"/>
              </a:solidFill>
              <a:ln w="38100">
                <a:solidFill>
                  <a:schemeClr val="accent2"/>
                </a:solidFill>
              </a:ln>
              <a:effectLst/>
            </c:spPr>
          </c:marker>
          <c:cat>
            <c:strLit>
              <c:ptCount val="37"/>
              <c:pt idx="0">
                <c:v>Colombie</c:v>
              </c:pt>
              <c:pt idx="1">
                <c:v>Mexique</c:v>
              </c:pt>
              <c:pt idx="2">
                <c:v>Chili</c:v>
              </c:pt>
              <c:pt idx="3">
                <c:v>Grèce</c:v>
              </c:pt>
              <c:pt idx="4">
                <c:v>Turquie</c:v>
              </c:pt>
              <c:pt idx="5">
                <c:v>Israël</c:v>
              </c:pt>
              <c:pt idx="6">
                <c:v>Islande</c:v>
              </c:pt>
              <c:pt idx="7">
                <c:v>République slovaque</c:v>
              </c:pt>
              <c:pt idx="8">
                <c:v>Etats-Unis</c:v>
              </c:pt>
              <c:pt idx="9">
                <c:v>Norvège</c:v>
              </c:pt>
              <c:pt idx="10">
                <c:v>Italie</c:v>
              </c:pt>
              <c:pt idx="11">
                <c:v>Portugal</c:v>
              </c:pt>
              <c:pt idx="12">
                <c:v>Hongrie</c:v>
              </c:pt>
              <c:pt idx="13">
                <c:v>Espagne</c:v>
              </c:pt>
              <c:pt idx="14">
                <c:v>France</c:v>
              </c:pt>
              <c:pt idx="15">
                <c:v>Allemagne</c:v>
              </c:pt>
              <c:pt idx="16">
                <c:v>Moyenne de l'OCDE*</c:v>
              </c:pt>
              <c:pt idx="17">
                <c:v>Lituanie</c:v>
              </c:pt>
              <c:pt idx="18">
                <c:v>Nouvelle-Zélande</c:v>
              </c:pt>
              <c:pt idx="19">
                <c:v>Suède</c:v>
              </c:pt>
              <c:pt idx="20">
                <c:v>Lettonie</c:v>
              </c:pt>
              <c:pt idx="21">
                <c:v>Finlande</c:v>
              </c:pt>
              <c:pt idx="22">
                <c:v>Slovénie</c:v>
              </c:pt>
              <c:pt idx="23">
                <c:v>République tchèque</c:v>
              </c:pt>
              <c:pt idx="24">
                <c:v>Australie</c:v>
              </c:pt>
              <c:pt idx="25">
                <c:v>Autriche</c:v>
              </c:pt>
              <c:pt idx="26">
                <c:v>Royaume-Uni</c:v>
              </c:pt>
              <c:pt idx="27">
                <c:v>Pologne</c:v>
              </c:pt>
              <c:pt idx="28">
                <c:v>Danemark</c:v>
              </c:pt>
              <c:pt idx="29">
                <c:v>Belgique</c:v>
              </c:pt>
              <c:pt idx="30">
                <c:v>Irlande</c:v>
              </c:pt>
              <c:pt idx="31">
                <c:v>Pays-Bas</c:v>
              </c:pt>
              <c:pt idx="32">
                <c:v>Canada</c:v>
              </c:pt>
              <c:pt idx="33">
                <c:v>Suisse</c:v>
              </c:pt>
              <c:pt idx="34">
                <c:v>Estonie</c:v>
              </c:pt>
              <c:pt idx="35">
                <c:v>Corée</c:v>
              </c:pt>
              <c:pt idx="36">
                <c:v>Japon</c:v>
              </c:pt>
            </c:strLit>
          </c:cat>
          <c:val>
            <c:numLit>
              <c:formatCode>General</c:formatCode>
              <c:ptCount val="37"/>
              <c:pt idx="0">
                <c:v>351.7</c:v>
              </c:pt>
              <c:pt idx="1">
                <c:v>369.2</c:v>
              </c:pt>
              <c:pt idx="2">
                <c:v>383.8</c:v>
              </c:pt>
              <c:pt idx="3">
                <c:v>397.9</c:v>
              </c:pt>
              <c:pt idx="4">
                <c:v>420.1</c:v>
              </c:pt>
              <c:pt idx="5">
                <c:v>397.9</c:v>
              </c:pt>
              <c:pt idx="6">
                <c:v>422.3</c:v>
              </c:pt>
              <c:pt idx="7">
                <c:v>394.3</c:v>
              </c:pt>
              <c:pt idx="8">
                <c:v>420.8</c:v>
              </c:pt>
              <c:pt idx="9">
                <c:v>431.4</c:v>
              </c:pt>
              <c:pt idx="10">
                <c:v>429.9</c:v>
              </c:pt>
              <c:pt idx="11">
                <c:v>428.8</c:v>
              </c:pt>
              <c:pt idx="12">
                <c:v>413.8</c:v>
              </c:pt>
              <c:pt idx="13">
                <c:v>433.7</c:v>
              </c:pt>
              <c:pt idx="14">
                <c:v>421.9</c:v>
              </c:pt>
              <c:pt idx="15">
                <c:v>429.8</c:v>
              </c:pt>
              <c:pt idx="16">
                <c:v>431</c:v>
              </c:pt>
              <c:pt idx="17">
                <c:v>432.4</c:v>
              </c:pt>
              <c:pt idx="18">
                <c:v>430.5</c:v>
              </c:pt>
              <c:pt idx="19">
                <c:v>435.6</c:v>
              </c:pt>
              <c:pt idx="20">
                <c:v>447.6</c:v>
              </c:pt>
              <c:pt idx="21">
                <c:v>446.1</c:v>
              </c:pt>
              <c:pt idx="22">
                <c:v>440.5</c:v>
              </c:pt>
              <c:pt idx="23">
                <c:v>429</c:v>
              </c:pt>
              <c:pt idx="24">
                <c:v>438.9</c:v>
              </c:pt>
              <c:pt idx="25">
                <c:v>434.9</c:v>
              </c:pt>
              <c:pt idx="26">
                <c:v>458.1</c:v>
              </c:pt>
              <c:pt idx="27">
                <c:v>444</c:v>
              </c:pt>
              <c:pt idx="28">
                <c:v>451.4</c:v>
              </c:pt>
              <c:pt idx="29">
                <c:v>434.4</c:v>
              </c:pt>
              <c:pt idx="30">
                <c:v>456.8</c:v>
              </c:pt>
              <c:pt idx="31">
                <c:v>446.3</c:v>
              </c:pt>
              <c:pt idx="32">
                <c:v>459.6</c:v>
              </c:pt>
              <c:pt idx="33">
                <c:v>453.6</c:v>
              </c:pt>
              <c:pt idx="34">
                <c:v>472.4</c:v>
              </c:pt>
              <c:pt idx="35">
                <c:v>479.5</c:v>
              </c:pt>
              <c:pt idx="36">
                <c:v>494.4</c:v>
              </c:pt>
            </c:numLit>
          </c:val>
          <c:smooth val="0"/>
          <c:extLst>
            <c:ext xmlns:c16="http://schemas.microsoft.com/office/drawing/2014/chart" uri="{C3380CC4-5D6E-409C-BE32-E72D297353CC}">
              <c16:uniqueId val="{00000001-9370-41AE-AEB1-8EC3385514E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34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92247202003082884"/>
        </c:manualLayout>
      </c:layout>
      <c:barChart>
        <c:barDir val="col"/>
        <c:grouping val="clustered"/>
        <c:varyColors val="0"/>
        <c:ser>
          <c:idx val="0"/>
          <c:order val="0"/>
          <c:tx>
            <c:strRef>
              <c:f>'Figure 4'!$C$29</c:f>
              <c:strCache>
                <c:ptCount val="1"/>
                <c:pt idx="0">
                  <c:v>Différence de score garçons-filles</c:v>
                </c:pt>
              </c:strCache>
            </c:strRef>
          </c:tx>
          <c:spPr>
            <a:solidFill>
              <a:srgbClr val="FFC000"/>
            </a:solidFill>
          </c:spPr>
          <c:invertIfNegative val="0"/>
          <c:dPt>
            <c:idx val="1"/>
            <c:invertIfNegative val="0"/>
            <c:bubble3D val="0"/>
            <c:spPr>
              <a:pattFill prst="wdUpDiag">
                <a:fgClr>
                  <a:srgbClr val="FFC000"/>
                </a:fgClr>
                <a:bgClr>
                  <a:schemeClr val="bg1"/>
                </a:bgClr>
              </a:pattFill>
            </c:spPr>
            <c:extLst>
              <c:ext xmlns:c16="http://schemas.microsoft.com/office/drawing/2014/chart" uri="{C3380CC4-5D6E-409C-BE32-E72D297353CC}">
                <c16:uniqueId val="{00000001-FD5F-48CD-A1E3-7B00401A1E89}"/>
              </c:ext>
            </c:extLst>
          </c:dPt>
          <c:dPt>
            <c:idx val="2"/>
            <c:invertIfNegative val="0"/>
            <c:bubble3D val="0"/>
            <c:spPr>
              <a:pattFill prst="wdUpDiag">
                <a:fgClr>
                  <a:srgbClr val="FFC000"/>
                </a:fgClr>
                <a:bgClr>
                  <a:schemeClr val="bg1"/>
                </a:bgClr>
              </a:pattFill>
            </c:spPr>
            <c:extLst>
              <c:ext xmlns:c16="http://schemas.microsoft.com/office/drawing/2014/chart" uri="{C3380CC4-5D6E-409C-BE32-E72D297353CC}">
                <c16:uniqueId val="{00000003-FD5F-48CD-A1E3-7B00401A1E89}"/>
              </c:ext>
            </c:extLst>
          </c:dPt>
          <c:dPt>
            <c:idx val="3"/>
            <c:invertIfNegative val="0"/>
            <c:bubble3D val="0"/>
            <c:spPr>
              <a:pattFill prst="wdUpDiag">
                <a:fgClr>
                  <a:srgbClr val="FFC000"/>
                </a:fgClr>
                <a:bgClr>
                  <a:schemeClr val="bg1"/>
                </a:bgClr>
              </a:pattFill>
            </c:spPr>
            <c:extLst>
              <c:ext xmlns:c16="http://schemas.microsoft.com/office/drawing/2014/chart" uri="{C3380CC4-5D6E-409C-BE32-E72D297353CC}">
                <c16:uniqueId val="{00000005-FD5F-48CD-A1E3-7B00401A1E89}"/>
              </c:ext>
            </c:extLst>
          </c:dPt>
          <c:dPt>
            <c:idx val="4"/>
            <c:invertIfNegative val="0"/>
            <c:bubble3D val="0"/>
            <c:spPr>
              <a:pattFill prst="wdUpDiag">
                <a:fgClr>
                  <a:srgbClr val="FFC000"/>
                </a:fgClr>
                <a:bgClr>
                  <a:schemeClr val="bg1"/>
                </a:bgClr>
              </a:pattFill>
            </c:spPr>
            <c:extLst>
              <c:ext xmlns:c16="http://schemas.microsoft.com/office/drawing/2014/chart" uri="{C3380CC4-5D6E-409C-BE32-E72D297353CC}">
                <c16:uniqueId val="{00000007-FD5F-48CD-A1E3-7B00401A1E89}"/>
              </c:ext>
            </c:extLst>
          </c:dPt>
          <c:dPt>
            <c:idx val="5"/>
            <c:invertIfNegative val="0"/>
            <c:bubble3D val="0"/>
            <c:spPr>
              <a:pattFill prst="wdUpDiag">
                <a:fgClr>
                  <a:srgbClr val="FFC000"/>
                </a:fgClr>
                <a:bgClr>
                  <a:schemeClr val="bg1"/>
                </a:bgClr>
              </a:pattFill>
            </c:spPr>
            <c:extLst>
              <c:ext xmlns:c16="http://schemas.microsoft.com/office/drawing/2014/chart" uri="{C3380CC4-5D6E-409C-BE32-E72D297353CC}">
                <c16:uniqueId val="{00000009-FD5F-48CD-A1E3-7B00401A1E89}"/>
              </c:ext>
            </c:extLst>
          </c:dPt>
          <c:dPt>
            <c:idx val="6"/>
            <c:invertIfNegative val="0"/>
            <c:bubble3D val="0"/>
            <c:spPr>
              <a:pattFill prst="wdUpDiag">
                <a:fgClr>
                  <a:srgbClr val="FFC000"/>
                </a:fgClr>
                <a:bgClr>
                  <a:schemeClr val="bg1"/>
                </a:bgClr>
              </a:pattFill>
            </c:spPr>
            <c:extLst>
              <c:ext xmlns:c16="http://schemas.microsoft.com/office/drawing/2014/chart" uri="{C3380CC4-5D6E-409C-BE32-E72D297353CC}">
                <c16:uniqueId val="{0000000B-FD5F-48CD-A1E3-7B00401A1E89}"/>
              </c:ext>
            </c:extLst>
          </c:dPt>
          <c:dPt>
            <c:idx val="8"/>
            <c:invertIfNegative val="0"/>
            <c:bubble3D val="0"/>
            <c:spPr>
              <a:pattFill prst="wdUpDiag">
                <a:fgClr>
                  <a:srgbClr val="FFC000"/>
                </a:fgClr>
                <a:bgClr>
                  <a:schemeClr val="bg1"/>
                </a:bgClr>
              </a:pattFill>
            </c:spPr>
            <c:extLst>
              <c:ext xmlns:c16="http://schemas.microsoft.com/office/drawing/2014/chart" uri="{C3380CC4-5D6E-409C-BE32-E72D297353CC}">
                <c16:uniqueId val="{0000000D-FD5F-48CD-A1E3-7B00401A1E89}"/>
              </c:ext>
            </c:extLst>
          </c:dPt>
          <c:dPt>
            <c:idx val="9"/>
            <c:invertIfNegative val="0"/>
            <c:bubble3D val="0"/>
            <c:spPr>
              <a:pattFill prst="wdUpDiag">
                <a:fgClr>
                  <a:srgbClr val="FFC000"/>
                </a:fgClr>
                <a:bgClr>
                  <a:schemeClr val="bg1"/>
                </a:bgClr>
              </a:pattFill>
            </c:spPr>
            <c:extLst>
              <c:ext xmlns:c16="http://schemas.microsoft.com/office/drawing/2014/chart" uri="{C3380CC4-5D6E-409C-BE32-E72D297353CC}">
                <c16:uniqueId val="{0000000F-FD5F-48CD-A1E3-7B00401A1E89}"/>
              </c:ext>
            </c:extLst>
          </c:dPt>
          <c:dPt>
            <c:idx val="10"/>
            <c:invertIfNegative val="0"/>
            <c:bubble3D val="0"/>
            <c:spPr>
              <a:pattFill prst="wdUpDiag">
                <a:fgClr>
                  <a:srgbClr val="FFC000"/>
                </a:fgClr>
                <a:bgClr>
                  <a:schemeClr val="bg1"/>
                </a:bgClr>
              </a:pattFill>
            </c:spPr>
            <c:extLst>
              <c:ext xmlns:c16="http://schemas.microsoft.com/office/drawing/2014/chart" uri="{C3380CC4-5D6E-409C-BE32-E72D297353CC}">
                <c16:uniqueId val="{00000011-FD5F-48CD-A1E3-7B00401A1E89}"/>
              </c:ext>
            </c:extLst>
          </c:dPt>
          <c:dPt>
            <c:idx val="11"/>
            <c:invertIfNegative val="0"/>
            <c:bubble3D val="0"/>
            <c:extLst>
              <c:ext xmlns:c16="http://schemas.microsoft.com/office/drawing/2014/chart" uri="{C3380CC4-5D6E-409C-BE32-E72D297353CC}">
                <c16:uniqueId val="{00000012-FD5F-48CD-A1E3-7B00401A1E89}"/>
              </c:ext>
            </c:extLst>
          </c:dPt>
          <c:dPt>
            <c:idx val="13"/>
            <c:invertIfNegative val="0"/>
            <c:bubble3D val="0"/>
            <c:spPr>
              <a:pattFill prst="wdUpDiag">
                <a:fgClr>
                  <a:srgbClr val="FFC000"/>
                </a:fgClr>
                <a:bgClr>
                  <a:schemeClr val="bg1"/>
                </a:bgClr>
              </a:pattFill>
            </c:spPr>
            <c:extLst>
              <c:ext xmlns:c16="http://schemas.microsoft.com/office/drawing/2014/chart" uri="{C3380CC4-5D6E-409C-BE32-E72D297353CC}">
                <c16:uniqueId val="{00000014-FD5F-48CD-A1E3-7B00401A1E89}"/>
              </c:ext>
            </c:extLst>
          </c:dPt>
          <c:dPt>
            <c:idx val="16"/>
            <c:invertIfNegative val="0"/>
            <c:bubble3D val="0"/>
            <c:extLst>
              <c:ext xmlns:c16="http://schemas.microsoft.com/office/drawing/2014/chart" uri="{C3380CC4-5D6E-409C-BE32-E72D297353CC}">
                <c16:uniqueId val="{00000018-52D1-4A6E-AF36-5B832390AFE5}"/>
              </c:ext>
            </c:extLst>
          </c:dPt>
          <c:dPt>
            <c:idx val="17"/>
            <c:invertIfNegative val="0"/>
            <c:bubble3D val="0"/>
            <c:extLst>
              <c:ext xmlns:c16="http://schemas.microsoft.com/office/drawing/2014/chart" uri="{C3380CC4-5D6E-409C-BE32-E72D297353CC}">
                <c16:uniqueId val="{00000016-FD5F-48CD-A1E3-7B00401A1E89}"/>
              </c:ext>
            </c:extLst>
          </c:dPt>
          <c:dPt>
            <c:idx val="18"/>
            <c:invertIfNegative val="0"/>
            <c:bubble3D val="0"/>
            <c:extLst>
              <c:ext xmlns:c16="http://schemas.microsoft.com/office/drawing/2014/chart" uri="{C3380CC4-5D6E-409C-BE32-E72D297353CC}">
                <c16:uniqueId val="{00000017-52D1-4A6E-AF36-5B832390AFE5}"/>
              </c:ext>
            </c:extLst>
          </c:dPt>
          <c:cat>
            <c:strRef>
              <c:f>'Figure 4'!$B$30:$B$67</c:f>
              <c:strCache>
                <c:ptCount val="38"/>
                <c:pt idx="0">
                  <c:v>Finlande</c:v>
                </c:pt>
                <c:pt idx="1">
                  <c:v>Slovénie</c:v>
                </c:pt>
                <c:pt idx="2">
                  <c:v>Norvège</c:v>
                </c:pt>
                <c:pt idx="3">
                  <c:v>République slovaque</c:v>
                </c:pt>
                <c:pt idx="4">
                  <c:v>Suède</c:v>
                </c:pt>
                <c:pt idx="5">
                  <c:v>Islande</c:v>
                </c:pt>
                <c:pt idx="6">
                  <c:v>Corée du Sud</c:v>
                </c:pt>
                <c:pt idx="7">
                  <c:v>Lituanie</c:v>
                </c:pt>
                <c:pt idx="8">
                  <c:v>Pologne</c:v>
                </c:pt>
                <c:pt idx="9">
                  <c:v>Turquie</c:v>
                </c:pt>
                <c:pt idx="10">
                  <c:v>Grèce</c:v>
                </c:pt>
                <c:pt idx="11">
                  <c:v>Estonie</c:v>
                </c:pt>
                <c:pt idx="12">
                  <c:v>République tchèque</c:v>
                </c:pt>
                <c:pt idx="13">
                  <c:v>Belgique</c:v>
                </c:pt>
                <c:pt idx="14">
                  <c:v>Japon</c:v>
                </c:pt>
                <c:pt idx="15">
                  <c:v>Colombie</c:v>
                </c:pt>
                <c:pt idx="16">
                  <c:v>Moyenne de l'OCDE</c:v>
                </c:pt>
                <c:pt idx="17">
                  <c:v>Lettonie</c:v>
                </c:pt>
                <c:pt idx="18">
                  <c:v>France</c:v>
                </c:pt>
                <c:pt idx="19">
                  <c:v>Espagne</c:v>
                </c:pt>
                <c:pt idx="20">
                  <c:v>Nouvelle-Zélande</c:v>
                </c:pt>
                <c:pt idx="21">
                  <c:v>Pays-Bas</c:v>
                </c:pt>
                <c:pt idx="22">
                  <c:v>Portugal</c:v>
                </c:pt>
                <c:pt idx="23">
                  <c:v>Suisse</c:v>
                </c:pt>
                <c:pt idx="24">
                  <c:v>Israël</c:v>
                </c:pt>
                <c:pt idx="25">
                  <c:v>Allemagne</c:v>
                </c:pt>
                <c:pt idx="26">
                  <c:v>Australie</c:v>
                </c:pt>
                <c:pt idx="27">
                  <c:v>Danemark</c:v>
                </c:pt>
                <c:pt idx="28">
                  <c:v>Mexique</c:v>
                </c:pt>
                <c:pt idx="29">
                  <c:v>Canada</c:v>
                </c:pt>
                <c:pt idx="30">
                  <c:v>Irlande</c:v>
                </c:pt>
                <c:pt idx="31">
                  <c:v>États-Unis</c:v>
                </c:pt>
                <c:pt idx="32">
                  <c:v>Royaume-Uni</c:v>
                </c:pt>
                <c:pt idx="33">
                  <c:v>Hongrie</c:v>
                </c:pt>
                <c:pt idx="34">
                  <c:v>Costa Rica</c:v>
                </c:pt>
                <c:pt idx="35">
                  <c:v>Chili</c:v>
                </c:pt>
                <c:pt idx="36">
                  <c:v>Autriche</c:v>
                </c:pt>
                <c:pt idx="37">
                  <c:v>Italie</c:v>
                </c:pt>
              </c:strCache>
            </c:strRef>
          </c:cat>
          <c:val>
            <c:numRef>
              <c:f>'Figure 4'!$C$30:$C$67</c:f>
              <c:numCache>
                <c:formatCode>0.0</c:formatCode>
                <c:ptCount val="38"/>
                <c:pt idx="0">
                  <c:v>-5.07</c:v>
                </c:pt>
                <c:pt idx="1">
                  <c:v>-1.7</c:v>
                </c:pt>
                <c:pt idx="2">
                  <c:v>-0.66</c:v>
                </c:pt>
                <c:pt idx="3">
                  <c:v>1.37</c:v>
                </c:pt>
                <c:pt idx="4">
                  <c:v>2.17</c:v>
                </c:pt>
                <c:pt idx="5">
                  <c:v>3.4</c:v>
                </c:pt>
                <c:pt idx="6">
                  <c:v>5.08</c:v>
                </c:pt>
                <c:pt idx="7">
                  <c:v>5.15</c:v>
                </c:pt>
                <c:pt idx="8">
                  <c:v>5.52</c:v>
                </c:pt>
                <c:pt idx="9">
                  <c:v>5.74</c:v>
                </c:pt>
                <c:pt idx="10">
                  <c:v>5.91</c:v>
                </c:pt>
                <c:pt idx="11">
                  <c:v>6.32</c:v>
                </c:pt>
                <c:pt idx="12">
                  <c:v>7.42</c:v>
                </c:pt>
                <c:pt idx="13">
                  <c:v>7.64</c:v>
                </c:pt>
                <c:pt idx="14">
                  <c:v>8.91</c:v>
                </c:pt>
                <c:pt idx="15">
                  <c:v>8.94</c:v>
                </c:pt>
                <c:pt idx="16">
                  <c:v>9.1</c:v>
                </c:pt>
                <c:pt idx="17">
                  <c:v>9.5</c:v>
                </c:pt>
                <c:pt idx="18">
                  <c:v>9.7899999999999991</c:v>
                </c:pt>
                <c:pt idx="19">
                  <c:v>10.15</c:v>
                </c:pt>
                <c:pt idx="20">
                  <c:v>10.37</c:v>
                </c:pt>
                <c:pt idx="21">
                  <c:v>10.65</c:v>
                </c:pt>
                <c:pt idx="22">
                  <c:v>10.65</c:v>
                </c:pt>
                <c:pt idx="23">
                  <c:v>10.88</c:v>
                </c:pt>
                <c:pt idx="24">
                  <c:v>11.21</c:v>
                </c:pt>
                <c:pt idx="25">
                  <c:v>11.37</c:v>
                </c:pt>
                <c:pt idx="26">
                  <c:v>11.37</c:v>
                </c:pt>
                <c:pt idx="27">
                  <c:v>11.67</c:v>
                </c:pt>
                <c:pt idx="28">
                  <c:v>12.1</c:v>
                </c:pt>
                <c:pt idx="29">
                  <c:v>12.33</c:v>
                </c:pt>
                <c:pt idx="30">
                  <c:v>12.73</c:v>
                </c:pt>
                <c:pt idx="31">
                  <c:v>13.27</c:v>
                </c:pt>
                <c:pt idx="32">
                  <c:v>14.37</c:v>
                </c:pt>
                <c:pt idx="33">
                  <c:v>14.86</c:v>
                </c:pt>
                <c:pt idx="34">
                  <c:v>15.16</c:v>
                </c:pt>
                <c:pt idx="35">
                  <c:v>16.29</c:v>
                </c:pt>
                <c:pt idx="36">
                  <c:v>19.059999999999999</c:v>
                </c:pt>
                <c:pt idx="37">
                  <c:v>21.06</c:v>
                </c:pt>
              </c:numCache>
            </c:numRef>
          </c:val>
          <c:extLst>
            <c:ext xmlns:c16="http://schemas.microsoft.com/office/drawing/2014/chart" uri="{C3380CC4-5D6E-409C-BE32-E72D297353CC}">
              <c16:uniqueId val="{00000017-FD5F-48CD-A1E3-7B00401A1E89}"/>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10"/>
        </c:scaling>
        <c:delete val="0"/>
        <c:axPos val="l"/>
        <c:majorGridlines/>
        <c:numFmt formatCode="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45720</xdr:colOff>
      <xdr:row>2</xdr:row>
      <xdr:rowOff>53340</xdr:rowOff>
    </xdr:from>
    <xdr:to>
      <xdr:col>8</xdr:col>
      <xdr:colOff>1772770</xdr:colOff>
      <xdr:row>37</xdr:row>
      <xdr:rowOff>164502</xdr:rowOff>
    </xdr:to>
    <xdr:grpSp>
      <xdr:nvGrpSpPr>
        <xdr:cNvPr id="11" name="Groupe 10"/>
        <xdr:cNvGrpSpPr/>
      </xdr:nvGrpSpPr>
      <xdr:grpSpPr>
        <a:xfrm>
          <a:off x="45720" y="434340"/>
          <a:ext cx="8718400" cy="6778662"/>
          <a:chOff x="10287000" y="7620"/>
          <a:chExt cx="8958430" cy="6511962"/>
        </a:xfrm>
      </xdr:grpSpPr>
      <xdr:grpSp>
        <xdr:nvGrpSpPr>
          <xdr:cNvPr id="3" name="Groupe 2"/>
          <xdr:cNvGrpSpPr/>
        </xdr:nvGrpSpPr>
        <xdr:grpSpPr>
          <a:xfrm>
            <a:off x="10287000" y="7620"/>
            <a:ext cx="8958430" cy="6511962"/>
            <a:chOff x="18768061" y="0"/>
            <a:chExt cx="8958430" cy="6694842"/>
          </a:xfrm>
        </xdr:grpSpPr>
        <xdr:grpSp>
          <xdr:nvGrpSpPr>
            <xdr:cNvPr id="5" name="Groupe 4"/>
            <xdr:cNvGrpSpPr/>
          </xdr:nvGrpSpPr>
          <xdr:grpSpPr>
            <a:xfrm>
              <a:off x="18768061" y="0"/>
              <a:ext cx="8958430" cy="6694842"/>
              <a:chOff x="18112741" y="0"/>
              <a:chExt cx="8958430" cy="6694842"/>
            </a:xfrm>
          </xdr:grpSpPr>
          <xdr:graphicFrame macro="">
            <xdr:nvGraphicFramePr>
              <xdr:cNvPr id="9" name="Graphique 9"/>
              <xdr:cNvGraphicFramePr>
                <a:graphicFrameLocks/>
              </xdr:cNvGraphicFramePr>
            </xdr:nvGraphicFramePr>
            <xdr:xfrm>
              <a:off x="18112741" y="0"/>
              <a:ext cx="8958430" cy="669484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xdr:cNvSpPr/>
            </xdr:nvSpPr>
            <xdr:spPr>
              <a:xfrm>
                <a:off x="18266891" y="3933791"/>
                <a:ext cx="8587740" cy="147469"/>
              </a:xfrm>
              <a:prstGeom prst="rect">
                <a:avLst/>
              </a:prstGeom>
              <a:solidFill>
                <a:schemeClr val="accent6">
                  <a:alpha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 name="Text Box 3"/>
            <xdr:cNvSpPr txBox="1">
              <a:spLocks noChangeArrowheads="1"/>
            </xdr:cNvSpPr>
          </xdr:nvSpPr>
          <xdr:spPr bwMode="auto">
            <a:xfrm>
              <a:off x="20627340" y="3887841"/>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rgbClr val="FF0000"/>
                  </a:solidFill>
                  <a:latin typeface="+mn-lt"/>
                  <a:cs typeface="Arial"/>
                </a:rPr>
                <a:t>x</a:t>
              </a:r>
              <a:r>
                <a:rPr lang="fr-FR" sz="975" b="0" i="0" u="none" strike="noStrike" baseline="0">
                  <a:solidFill>
                    <a:srgbClr val="000000"/>
                  </a:solidFill>
                  <a:latin typeface="+mn-lt"/>
                  <a:cs typeface="Arial"/>
                </a:rPr>
                <a:t> </a:t>
              </a:r>
              <a:r>
                <a:rPr lang="fr-FR" sz="975" b="0" i="0" u="none" strike="noStrike" baseline="0">
                  <a:solidFill>
                    <a:srgbClr val="FF0000"/>
                  </a:solidFill>
                  <a:latin typeface="+mn-lt"/>
                  <a:cs typeface="Arial"/>
                </a:rPr>
                <a:t>2</a:t>
              </a:r>
              <a:r>
                <a:rPr lang="fr-FR" sz="975" b="0" i="0" u="none" strike="noStrike" baseline="30000">
                  <a:solidFill>
                    <a:srgbClr val="FF0000"/>
                  </a:solidFill>
                  <a:latin typeface="+mn-lt"/>
                  <a:cs typeface="Arial"/>
                </a:rPr>
                <a:t>de </a:t>
              </a:r>
              <a:r>
                <a:rPr lang="fr-FR" sz="975" b="0" i="0" u="none" strike="noStrike" baseline="0">
                  <a:solidFill>
                    <a:srgbClr val="FF0000"/>
                  </a:solidFill>
                  <a:latin typeface="+mn-lt"/>
                  <a:cs typeface="Arial"/>
                </a:rPr>
                <a:t>PRO</a:t>
              </a:r>
            </a:p>
          </xdr:txBody>
        </xdr:sp>
        <xdr:sp macro="" textlink="">
          <xdr:nvSpPr>
            <xdr:cNvPr id="7" name="Text Box 3"/>
            <xdr:cNvSpPr txBox="1">
              <a:spLocks noChangeArrowheads="1"/>
            </xdr:cNvSpPr>
          </xdr:nvSpPr>
          <xdr:spPr bwMode="auto">
            <a:xfrm>
              <a:off x="22235824" y="3890822"/>
              <a:ext cx="2139563" cy="23118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rgbClr val="FF0000"/>
                  </a:solidFill>
                  <a:latin typeface="+mn-lt"/>
                  <a:cs typeface="Arial"/>
                </a:rPr>
                <a:t>3</a:t>
              </a:r>
              <a:r>
                <a:rPr lang="fr-FR" sz="975" b="0" i="0" u="none" strike="noStrike" baseline="30000">
                  <a:solidFill>
                    <a:srgbClr val="FF0000"/>
                  </a:solidFill>
                  <a:latin typeface="+mn-lt"/>
                  <a:cs typeface="Arial"/>
                </a:rPr>
                <a:t>e</a:t>
              </a:r>
              <a:r>
                <a:rPr lang="fr-FR" sz="975" b="0" i="0" u="none" strike="noStrike" baseline="0">
                  <a:solidFill>
                    <a:srgbClr val="FF0000"/>
                  </a:solidFill>
                  <a:latin typeface="+mn-lt"/>
                  <a:cs typeface="Arial"/>
                </a:rPr>
                <a:t> à l'heure                  </a:t>
              </a:r>
              <a:r>
                <a:rPr lang="fr-FR" sz="975" b="1" i="0" u="none" strike="noStrike" baseline="0">
                  <a:solidFill>
                    <a:srgbClr val="FF0000"/>
                  </a:solidFill>
                  <a:latin typeface="+mn-lt"/>
                  <a:cs typeface="Arial"/>
                </a:rPr>
                <a:t>x</a:t>
              </a:r>
              <a:r>
                <a:rPr lang="fr-FR" sz="975" b="0" i="0" u="none" strike="noStrike" baseline="0">
                  <a:solidFill>
                    <a:srgbClr val="000000"/>
                  </a:solidFill>
                  <a:latin typeface="+mn-lt"/>
                  <a:cs typeface="Arial"/>
                </a:rPr>
                <a:t> </a:t>
              </a:r>
            </a:p>
          </xdr:txBody>
        </xdr:sp>
        <xdr:sp macro="" textlink="">
          <xdr:nvSpPr>
            <xdr:cNvPr id="8" name="Text Box 3"/>
            <xdr:cNvSpPr txBox="1">
              <a:spLocks noChangeArrowheads="1"/>
            </xdr:cNvSpPr>
          </xdr:nvSpPr>
          <xdr:spPr bwMode="auto">
            <a:xfrm>
              <a:off x="25237440" y="3891021"/>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rgbClr val="FF0000"/>
                  </a:solidFill>
                  <a:latin typeface="+mn-lt"/>
                  <a:cs typeface="Arial"/>
                </a:rPr>
                <a:t>x</a:t>
              </a:r>
              <a:r>
                <a:rPr lang="fr-FR" sz="975" b="0" i="0" u="none" strike="noStrike" baseline="0">
                  <a:solidFill>
                    <a:srgbClr val="000000"/>
                  </a:solidFill>
                  <a:latin typeface="+mn-lt"/>
                  <a:cs typeface="Arial"/>
                </a:rPr>
                <a:t> </a:t>
              </a:r>
              <a:r>
                <a:rPr lang="fr-FR" sz="975" b="0" i="0" u="none" strike="noStrike" baseline="0">
                  <a:solidFill>
                    <a:srgbClr val="FF0000"/>
                  </a:solidFill>
                  <a:latin typeface="+mn-lt"/>
                  <a:cs typeface="Arial"/>
                </a:rPr>
                <a:t>2</a:t>
              </a:r>
              <a:r>
                <a:rPr lang="fr-FR" sz="975" b="0" i="0" u="none" strike="noStrike" baseline="30000">
                  <a:solidFill>
                    <a:srgbClr val="FF0000"/>
                  </a:solidFill>
                  <a:latin typeface="+mn-lt"/>
                  <a:cs typeface="Arial"/>
                </a:rPr>
                <a:t>de </a:t>
              </a:r>
              <a:r>
                <a:rPr lang="fr-FR" sz="975" b="0" i="0" u="none" strike="noStrike" baseline="0">
                  <a:solidFill>
                    <a:srgbClr val="FF0000"/>
                  </a:solidFill>
                  <a:latin typeface="+mn-lt"/>
                  <a:cs typeface="Arial"/>
                </a:rPr>
                <a:t>GT</a:t>
              </a:r>
            </a:p>
          </xdr:txBody>
        </xdr:sp>
      </xdr:grpSp>
      <xdr:sp macro="" textlink="">
        <xdr:nvSpPr>
          <xdr:cNvPr id="4" name="Text Box 3"/>
          <xdr:cNvSpPr txBox="1">
            <a:spLocks noChangeArrowheads="1"/>
          </xdr:cNvSpPr>
        </xdr:nvSpPr>
        <xdr:spPr bwMode="auto">
          <a:xfrm>
            <a:off x="10774680" y="3671457"/>
            <a:ext cx="952500" cy="459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rgbClr val="FF0000"/>
                </a:solidFill>
                <a:latin typeface="+mn-lt"/>
                <a:cs typeface="Arial"/>
              </a:rPr>
              <a:t>3</a:t>
            </a:r>
            <a:r>
              <a:rPr lang="fr-FR" sz="975" b="0" i="0" u="none" strike="noStrike" baseline="30000">
                <a:solidFill>
                  <a:srgbClr val="FF0000"/>
                </a:solidFill>
                <a:latin typeface="+mn-lt"/>
                <a:cs typeface="Arial"/>
              </a:rPr>
              <a:t>e</a:t>
            </a:r>
            <a:r>
              <a:rPr lang="fr-FR" sz="975" b="0" i="0" u="none" strike="noStrike" baseline="0">
                <a:solidFill>
                  <a:srgbClr val="FF0000"/>
                </a:solidFill>
                <a:latin typeface="+mn-lt"/>
                <a:cs typeface="Arial"/>
              </a:rPr>
              <a:t> en retard </a:t>
            </a:r>
            <a:r>
              <a:rPr lang="fr-FR" sz="975" b="1" i="0" u="none" strike="noStrike" baseline="0">
                <a:solidFill>
                  <a:srgbClr val="FF0000"/>
                </a:solidFill>
                <a:latin typeface="+mn-lt"/>
                <a:cs typeface="Arial"/>
              </a:rPr>
              <a:t>x</a:t>
            </a:r>
            <a:r>
              <a:rPr lang="fr-FR" sz="975" b="0" i="0" u="none" strike="noStrike" baseline="0">
                <a:solidFill>
                  <a:srgbClr val="FF0000"/>
                </a:solidFill>
                <a:latin typeface="+mn-lt"/>
                <a:cs typeface="Arial"/>
              </a:rPr>
              <a:t> </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68581</xdr:colOff>
      <xdr:row>1</xdr:row>
      <xdr:rowOff>30480</xdr:rowOff>
    </xdr:from>
    <xdr:to>
      <xdr:col>8</xdr:col>
      <xdr:colOff>457200</xdr:colOff>
      <xdr:row>21</xdr:row>
      <xdr:rowOff>155050</xdr:rowOff>
    </xdr:to>
    <xdr:grpSp>
      <xdr:nvGrpSpPr>
        <xdr:cNvPr id="5" name="Groupe 4"/>
        <xdr:cNvGrpSpPr/>
      </xdr:nvGrpSpPr>
      <xdr:grpSpPr>
        <a:xfrm>
          <a:off x="830581" y="220980"/>
          <a:ext cx="7837169" cy="3934570"/>
          <a:chOff x="68581" y="214411"/>
          <a:chExt cx="8061171" cy="3803191"/>
        </a:xfrm>
      </xdr:grpSpPr>
      <xdr:graphicFrame macro="">
        <xdr:nvGraphicFramePr>
          <xdr:cNvPr id="2" name="Graphique 1"/>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Rectangle 2"/>
          <xdr:cNvSpPr/>
        </xdr:nvSpPr>
        <xdr:spPr>
          <a:xfrm>
            <a:off x="3557489" y="313472"/>
            <a:ext cx="182880" cy="257503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0.48267</cdr:x>
      <cdr:y>0.0269</cdr:y>
    </cdr:from>
    <cdr:to>
      <cdr:x>0.50536</cdr:x>
      <cdr:y>0.70385</cdr:y>
    </cdr:to>
    <cdr:sp macro="" textlink="">
      <cdr:nvSpPr>
        <cdr:cNvPr id="2" name="Rectangle 1"/>
        <cdr:cNvSpPr/>
      </cdr:nvSpPr>
      <cdr:spPr>
        <a:xfrm xmlns:a="http://schemas.openxmlformats.org/drawingml/2006/main">
          <a:off x="3890900" y="102311"/>
          <a:ext cx="182862" cy="2574551"/>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769620</xdr:colOff>
      <xdr:row>21</xdr:row>
      <xdr:rowOff>121920</xdr:rowOff>
    </xdr:to>
    <xdr:grpSp>
      <xdr:nvGrpSpPr>
        <xdr:cNvPr id="13" name="Groupe 12"/>
        <xdr:cNvGrpSpPr/>
      </xdr:nvGrpSpPr>
      <xdr:grpSpPr>
        <a:xfrm>
          <a:off x="0" y="190500"/>
          <a:ext cx="9818370" cy="3931920"/>
          <a:chOff x="0" y="182880"/>
          <a:chExt cx="10066020" cy="3779520"/>
        </a:xfrm>
      </xdr:grpSpPr>
      <xdr:grpSp>
        <xdr:nvGrpSpPr>
          <xdr:cNvPr id="11" name="Groupe 10"/>
          <xdr:cNvGrpSpPr/>
        </xdr:nvGrpSpPr>
        <xdr:grpSpPr>
          <a:xfrm>
            <a:off x="0" y="182880"/>
            <a:ext cx="10066020" cy="3779520"/>
            <a:chOff x="0" y="182880"/>
            <a:chExt cx="10066020" cy="3779520"/>
          </a:xfrm>
        </xdr:grpSpPr>
        <xdr:graphicFrame macro="">
          <xdr:nvGraphicFramePr>
            <xdr:cNvPr id="3" name="Graphique 2"/>
            <xdr:cNvGraphicFramePr>
              <a:graphicFrameLocks/>
            </xdr:cNvGraphicFramePr>
          </xdr:nvGraphicFramePr>
          <xdr:xfrm>
            <a:off x="0" y="182880"/>
            <a:ext cx="10066020" cy="37795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3627120" y="270676"/>
              <a:ext cx="206725" cy="276133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0" name="Rectangle 9"/>
          <xdr:cNvSpPr/>
        </xdr:nvSpPr>
        <xdr:spPr>
          <a:xfrm>
            <a:off x="4244340" y="281940"/>
            <a:ext cx="206725" cy="276133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38100</xdr:colOff>
      <xdr:row>1</xdr:row>
      <xdr:rowOff>30480</xdr:rowOff>
    </xdr:from>
    <xdr:to>
      <xdr:col>4</xdr:col>
      <xdr:colOff>30480</xdr:colOff>
      <xdr:row>23</xdr:row>
      <xdr:rowOff>156754</xdr:rowOff>
    </xdr:to>
    <xdr:grpSp>
      <xdr:nvGrpSpPr>
        <xdr:cNvPr id="8" name="Groupe 7"/>
        <xdr:cNvGrpSpPr/>
      </xdr:nvGrpSpPr>
      <xdr:grpSpPr>
        <a:xfrm>
          <a:off x="38100" y="220980"/>
          <a:ext cx="8841105" cy="4317274"/>
          <a:chOff x="8709660" y="1310640"/>
          <a:chExt cx="8084819" cy="4149634"/>
        </a:xfrm>
      </xdr:grpSpPr>
      <xdr:grpSp>
        <xdr:nvGrpSpPr>
          <xdr:cNvPr id="7" name="Groupe 6"/>
          <xdr:cNvGrpSpPr/>
        </xdr:nvGrpSpPr>
        <xdr:grpSpPr>
          <a:xfrm>
            <a:off x="8709660" y="1310640"/>
            <a:ext cx="8084819" cy="4149634"/>
            <a:chOff x="8709660" y="1310640"/>
            <a:chExt cx="8084819" cy="4149634"/>
          </a:xfrm>
        </xdr:grpSpPr>
        <xdr:graphicFrame macro="">
          <xdr:nvGraphicFramePr>
            <xdr:cNvPr id="3" name="Graphique 2"/>
            <xdr:cNvGraphicFramePr>
              <a:graphicFrameLocks/>
            </xdr:cNvGraphicFramePr>
          </xdr:nvGraphicFramePr>
          <xdr:xfrm>
            <a:off x="8709660" y="1310640"/>
            <a:ext cx="8084819" cy="414963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4965716" y="1438887"/>
              <a:ext cx="182880" cy="28892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 name="Rectangle 5"/>
          <xdr:cNvSpPr/>
        </xdr:nvSpPr>
        <xdr:spPr>
          <a:xfrm>
            <a:off x="12512083" y="1440180"/>
            <a:ext cx="182880" cy="288927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1</xdr:row>
      <xdr:rowOff>106680</xdr:rowOff>
    </xdr:from>
    <xdr:to>
      <xdr:col>6</xdr:col>
      <xdr:colOff>769620</xdr:colOff>
      <xdr:row>24</xdr:row>
      <xdr:rowOff>99060</xdr:rowOff>
    </xdr:to>
    <xdr:grpSp>
      <xdr:nvGrpSpPr>
        <xdr:cNvPr id="8" name="Groupe 7"/>
        <xdr:cNvGrpSpPr/>
      </xdr:nvGrpSpPr>
      <xdr:grpSpPr>
        <a:xfrm>
          <a:off x="38100" y="287655"/>
          <a:ext cx="8284845" cy="4373880"/>
          <a:chOff x="38100" y="289560"/>
          <a:chExt cx="8991600" cy="4198620"/>
        </a:xfrm>
      </xdr:grpSpPr>
      <xdr:graphicFrame macro="">
        <xdr:nvGraphicFramePr>
          <xdr:cNvPr id="5" name="Graphique 4"/>
          <xdr:cNvGraphicFramePr/>
        </xdr:nvGraphicFramePr>
        <xdr:xfrm>
          <a:off x="38100" y="289560"/>
          <a:ext cx="8991600" cy="419862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559934" y="441960"/>
            <a:ext cx="244775" cy="266700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xdr:cNvSpPr/>
        </xdr:nvSpPr>
        <xdr:spPr>
          <a:xfrm>
            <a:off x="4501787" y="441960"/>
            <a:ext cx="217839" cy="268224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91440</xdr:colOff>
      <xdr:row>1</xdr:row>
      <xdr:rowOff>18984</xdr:rowOff>
    </xdr:from>
    <xdr:to>
      <xdr:col>4</xdr:col>
      <xdr:colOff>982980</xdr:colOff>
      <xdr:row>16</xdr:row>
      <xdr:rowOff>155784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1</xdr:row>
      <xdr:rowOff>7620</xdr:rowOff>
    </xdr:from>
    <xdr:to>
      <xdr:col>6</xdr:col>
      <xdr:colOff>723900</xdr:colOff>
      <xdr:row>22</xdr:row>
      <xdr:rowOff>160020</xdr:rowOff>
    </xdr:to>
    <xdr:grpSp>
      <xdr:nvGrpSpPr>
        <xdr:cNvPr id="2" name="Groupe 1"/>
        <xdr:cNvGrpSpPr/>
      </xdr:nvGrpSpPr>
      <xdr:grpSpPr>
        <a:xfrm>
          <a:off x="38100" y="198120"/>
          <a:ext cx="7762875" cy="4152900"/>
          <a:chOff x="541020" y="7414260"/>
          <a:chExt cx="7749540" cy="3992880"/>
        </a:xfrm>
      </xdr:grpSpPr>
      <xdr:grpSp>
        <xdr:nvGrpSpPr>
          <xdr:cNvPr id="3" name="Groupe 2"/>
          <xdr:cNvGrpSpPr/>
        </xdr:nvGrpSpPr>
        <xdr:grpSpPr>
          <a:xfrm>
            <a:off x="541020" y="7414260"/>
            <a:ext cx="7749540" cy="3992880"/>
            <a:chOff x="350520" y="7033260"/>
            <a:chExt cx="7749540" cy="3992880"/>
          </a:xfrm>
        </xdr:grpSpPr>
        <xdr:graphicFrame macro="">
          <xdr:nvGraphicFramePr>
            <xdr:cNvPr id="5" name="Graphique 4"/>
            <xdr:cNvGraphicFramePr/>
          </xdr:nvGraphicFramePr>
          <xdr:xfrm>
            <a:off x="350520" y="7033260"/>
            <a:ext cx="7749540" cy="399288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4429048" y="7048500"/>
              <a:ext cx="136636" cy="263652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2248814" y="7414260"/>
            <a:ext cx="136636" cy="263652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31474</xdr:colOff>
      <xdr:row>1</xdr:row>
      <xdr:rowOff>11596</xdr:rowOff>
    </xdr:from>
    <xdr:to>
      <xdr:col>5</xdr:col>
      <xdr:colOff>59635</xdr:colOff>
      <xdr:row>23</xdr:row>
      <xdr:rowOff>133516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2263140</xdr:colOff>
      <xdr:row>23</xdr:row>
      <xdr:rowOff>134510</xdr:rowOff>
    </xdr:to>
    <xdr:grpSp>
      <xdr:nvGrpSpPr>
        <xdr:cNvPr id="2" name="Groupe 1"/>
        <xdr:cNvGrpSpPr/>
      </xdr:nvGrpSpPr>
      <xdr:grpSpPr>
        <a:xfrm>
          <a:off x="0" y="190500"/>
          <a:ext cx="8454390" cy="4325510"/>
          <a:chOff x="14714220" y="335280"/>
          <a:chExt cx="7891669" cy="4157870"/>
        </a:xfrm>
      </xdr:grpSpPr>
      <xdr:grpSp>
        <xdr:nvGrpSpPr>
          <xdr:cNvPr id="3" name="Groupe 2"/>
          <xdr:cNvGrpSpPr/>
        </xdr:nvGrpSpPr>
        <xdr:grpSpPr>
          <a:xfrm>
            <a:off x="14714220" y="335280"/>
            <a:ext cx="7891669" cy="4157870"/>
            <a:chOff x="13959840" y="883920"/>
            <a:chExt cx="7891669" cy="4157870"/>
          </a:xfrm>
        </xdr:grpSpPr>
        <xdr:graphicFrame macro="">
          <xdr:nvGraphicFramePr>
            <xdr:cNvPr id="5" name="Graphique 4"/>
            <xdr:cNvGraphicFramePr>
              <a:graphicFrameLocks/>
            </xdr:cNvGraphicFramePr>
          </xdr:nvGraphicFramePr>
          <xdr:xfrm>
            <a:off x="13959840" y="883920"/>
            <a:ext cx="7891669" cy="4157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5886391" y="944880"/>
              <a:ext cx="175260" cy="246125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8592981" y="388620"/>
            <a:ext cx="160020" cy="246126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2263140</xdr:colOff>
      <xdr:row>23</xdr:row>
      <xdr:rowOff>134510</xdr:rowOff>
    </xdr:to>
    <xdr:grpSp>
      <xdr:nvGrpSpPr>
        <xdr:cNvPr id="2" name="Groupe 1"/>
        <xdr:cNvGrpSpPr/>
      </xdr:nvGrpSpPr>
      <xdr:grpSpPr>
        <a:xfrm>
          <a:off x="0" y="190500"/>
          <a:ext cx="8511540" cy="4325510"/>
          <a:chOff x="14714220" y="335280"/>
          <a:chExt cx="7891669" cy="4157870"/>
        </a:xfrm>
      </xdr:grpSpPr>
      <xdr:grpSp>
        <xdr:nvGrpSpPr>
          <xdr:cNvPr id="3" name="Groupe 2"/>
          <xdr:cNvGrpSpPr/>
        </xdr:nvGrpSpPr>
        <xdr:grpSpPr>
          <a:xfrm>
            <a:off x="14714220" y="335280"/>
            <a:ext cx="7891669" cy="4157870"/>
            <a:chOff x="13959840" y="883920"/>
            <a:chExt cx="7891669" cy="4157870"/>
          </a:xfrm>
        </xdr:grpSpPr>
        <xdr:graphicFrame macro="">
          <xdr:nvGraphicFramePr>
            <xdr:cNvPr id="5" name="Graphique 4"/>
            <xdr:cNvGraphicFramePr>
              <a:graphicFrameLocks/>
            </xdr:cNvGraphicFramePr>
          </xdr:nvGraphicFramePr>
          <xdr:xfrm>
            <a:off x="13959840" y="883920"/>
            <a:ext cx="7891669" cy="4157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Rectangle 5"/>
            <xdr:cNvSpPr/>
          </xdr:nvSpPr>
          <xdr:spPr>
            <a:xfrm>
              <a:off x="16478054" y="944880"/>
              <a:ext cx="163035" cy="246125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4" name="Rectangle 3"/>
          <xdr:cNvSpPr/>
        </xdr:nvSpPr>
        <xdr:spPr>
          <a:xfrm>
            <a:off x="18983556" y="388620"/>
            <a:ext cx="153236" cy="246126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xdr:colOff>
      <xdr:row>1</xdr:row>
      <xdr:rowOff>38100</xdr:rowOff>
    </xdr:from>
    <xdr:to>
      <xdr:col>5</xdr:col>
      <xdr:colOff>449580</xdr:colOff>
      <xdr:row>19</xdr:row>
      <xdr:rowOff>102870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60960</xdr:colOff>
      <xdr:row>0</xdr:row>
      <xdr:rowOff>179070</xdr:rowOff>
    </xdr:from>
    <xdr:to>
      <xdr:col>5</xdr:col>
      <xdr:colOff>1036320</xdr:colOff>
      <xdr:row>20</xdr:row>
      <xdr:rowOff>15240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15240</xdr:rowOff>
    </xdr:from>
    <xdr:to>
      <xdr:col>10</xdr:col>
      <xdr:colOff>106680</xdr:colOff>
      <xdr:row>18</xdr:row>
      <xdr:rowOff>144780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30480</xdr:colOff>
      <xdr:row>1</xdr:row>
      <xdr:rowOff>53340</xdr:rowOff>
    </xdr:from>
    <xdr:to>
      <xdr:col>12</xdr:col>
      <xdr:colOff>441960</xdr:colOff>
      <xdr:row>23</xdr:row>
      <xdr:rowOff>53340</xdr:rowOff>
    </xdr:to>
    <xdr:grpSp>
      <xdr:nvGrpSpPr>
        <xdr:cNvPr id="2" name="Groupe 1"/>
        <xdr:cNvGrpSpPr/>
      </xdr:nvGrpSpPr>
      <xdr:grpSpPr>
        <a:xfrm>
          <a:off x="792480" y="243840"/>
          <a:ext cx="9069705" cy="4171950"/>
          <a:chOff x="8442960" y="609600"/>
          <a:chExt cx="9304020" cy="4121207"/>
        </a:xfrm>
      </xdr:grpSpPr>
      <xdr:graphicFrame macro="">
        <xdr:nvGraphicFramePr>
          <xdr:cNvPr id="3" name="Graphique 2"/>
          <xdr:cNvGraphicFramePr>
            <a:graphicFrameLocks/>
          </xdr:cNvGraphicFramePr>
        </xdr:nvGraphicFramePr>
        <xdr:xfrm>
          <a:off x="8442960" y="609600"/>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2114814" y="731520"/>
            <a:ext cx="267685" cy="298459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411480</xdr:colOff>
      <xdr:row>23</xdr:row>
      <xdr:rowOff>0</xdr:rowOff>
    </xdr:to>
    <xdr:grpSp>
      <xdr:nvGrpSpPr>
        <xdr:cNvPr id="2" name="Groupe 1"/>
        <xdr:cNvGrpSpPr/>
      </xdr:nvGrpSpPr>
      <xdr:grpSpPr>
        <a:xfrm>
          <a:off x="762000" y="180975"/>
          <a:ext cx="9136380" cy="4171950"/>
          <a:chOff x="8442960" y="609600"/>
          <a:chExt cx="9304020" cy="4121207"/>
        </a:xfrm>
      </xdr:grpSpPr>
      <xdr:graphicFrame macro="">
        <xdr:nvGraphicFramePr>
          <xdr:cNvPr id="3" name="Graphique 2"/>
          <xdr:cNvGraphicFramePr>
            <a:graphicFrameLocks/>
          </xdr:cNvGraphicFramePr>
        </xdr:nvGraphicFramePr>
        <xdr:xfrm>
          <a:off x="8442960" y="609600"/>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2062122" y="731520"/>
            <a:ext cx="197293" cy="298459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K84"/>
  <sheetViews>
    <sheetView tabSelected="1" zoomScaleNormal="100" workbookViewId="0">
      <selection activeCell="D49" sqref="D49"/>
    </sheetView>
  </sheetViews>
  <sheetFormatPr baseColWidth="10" defaultRowHeight="15" x14ac:dyDescent="0.25"/>
  <cols>
    <col min="1" max="1" width="19.42578125" customWidth="1"/>
    <col min="4" max="4" width="13.7109375" customWidth="1"/>
    <col min="6" max="6" width="14.5703125" customWidth="1"/>
    <col min="9" max="9" width="37.7109375" customWidth="1"/>
  </cols>
  <sheetData>
    <row r="1" spans="1:11" x14ac:dyDescent="0.25">
      <c r="A1" s="181" t="s">
        <v>130</v>
      </c>
      <c r="B1" s="181"/>
      <c r="C1" s="181"/>
      <c r="D1" s="181"/>
      <c r="E1" s="181"/>
      <c r="F1" s="181"/>
      <c r="G1" s="181"/>
      <c r="H1" s="181"/>
      <c r="I1" s="181"/>
      <c r="J1" s="181"/>
      <c r="K1" s="181"/>
    </row>
    <row r="2" spans="1:11" x14ac:dyDescent="0.25">
      <c r="A2" s="75"/>
      <c r="B2" s="75"/>
      <c r="C2" s="75"/>
      <c r="D2" s="75"/>
      <c r="E2" s="75"/>
      <c r="F2" s="75"/>
      <c r="G2" s="75"/>
      <c r="H2" s="75"/>
      <c r="I2" s="75"/>
      <c r="J2" s="75"/>
      <c r="K2" s="75"/>
    </row>
    <row r="3" spans="1:11" x14ac:dyDescent="0.25">
      <c r="A3" s="72"/>
      <c r="B3" s="72"/>
      <c r="C3" s="72"/>
      <c r="D3" s="72"/>
      <c r="E3" s="72"/>
      <c r="F3" s="72"/>
      <c r="G3" s="72"/>
      <c r="H3" s="72"/>
      <c r="I3" s="72"/>
      <c r="J3" s="72"/>
      <c r="K3" s="72"/>
    </row>
    <row r="4" spans="1:11" x14ac:dyDescent="0.25">
      <c r="A4" s="72"/>
      <c r="B4" s="72"/>
      <c r="C4" s="72"/>
      <c r="D4" s="72"/>
      <c r="E4" s="72"/>
      <c r="F4" s="72"/>
      <c r="G4" s="72"/>
      <c r="H4" s="72"/>
      <c r="I4" s="72"/>
      <c r="J4" s="72"/>
      <c r="K4" s="72"/>
    </row>
    <row r="5" spans="1:11" x14ac:dyDescent="0.25">
      <c r="A5" s="72"/>
      <c r="B5" s="72"/>
      <c r="C5" s="72"/>
      <c r="D5" s="72"/>
      <c r="E5" s="72"/>
      <c r="F5" s="72"/>
      <c r="G5" s="72"/>
      <c r="H5" s="72"/>
      <c r="I5" s="72"/>
      <c r="J5" s="72"/>
      <c r="K5" s="72"/>
    </row>
    <row r="6" spans="1:11" x14ac:dyDescent="0.25">
      <c r="A6" s="72"/>
      <c r="B6" s="72"/>
      <c r="C6" s="72"/>
      <c r="D6" s="72"/>
      <c r="E6" s="72"/>
      <c r="F6" s="72"/>
      <c r="G6" s="72"/>
      <c r="H6" s="72"/>
      <c r="I6" s="72"/>
      <c r="J6" s="72"/>
      <c r="K6" s="72"/>
    </row>
    <row r="7" spans="1:11" x14ac:dyDescent="0.25">
      <c r="A7" s="72"/>
      <c r="B7" s="72"/>
      <c r="C7" s="72"/>
      <c r="D7" s="72"/>
      <c r="E7" s="72"/>
      <c r="F7" s="72"/>
      <c r="G7" s="72"/>
      <c r="H7" s="72"/>
      <c r="I7" s="72"/>
      <c r="J7" s="72"/>
      <c r="K7" s="72"/>
    </row>
    <row r="8" spans="1:11" x14ac:dyDescent="0.25">
      <c r="A8" s="72"/>
      <c r="B8" s="72"/>
      <c r="C8" s="72"/>
      <c r="D8" s="72"/>
      <c r="E8" s="72"/>
      <c r="F8" s="72"/>
      <c r="G8" s="72"/>
      <c r="H8" s="72"/>
      <c r="I8" s="72"/>
      <c r="J8" s="72"/>
      <c r="K8" s="72"/>
    </row>
    <row r="9" spans="1:11" x14ac:dyDescent="0.25">
      <c r="A9" s="72"/>
      <c r="B9" s="72"/>
      <c r="C9" s="72"/>
      <c r="D9" s="72"/>
      <c r="E9" s="72"/>
      <c r="F9" s="72"/>
      <c r="G9" s="72"/>
      <c r="H9" s="72"/>
      <c r="I9" s="72"/>
      <c r="J9" s="72"/>
      <c r="K9" s="72"/>
    </row>
    <row r="10" spans="1:11" x14ac:dyDescent="0.25">
      <c r="A10" s="72"/>
      <c r="B10" s="72"/>
      <c r="C10" s="72"/>
      <c r="D10" s="72"/>
      <c r="E10" s="72"/>
      <c r="F10" s="72"/>
      <c r="G10" s="72"/>
      <c r="H10" s="72"/>
      <c r="I10" s="72"/>
      <c r="J10" s="72"/>
      <c r="K10" s="72"/>
    </row>
    <row r="11" spans="1:11" x14ac:dyDescent="0.25">
      <c r="A11" s="72"/>
      <c r="B11" s="72"/>
      <c r="C11" s="72"/>
      <c r="D11" s="72"/>
      <c r="E11" s="72"/>
      <c r="F11" s="72"/>
      <c r="G11" s="72"/>
      <c r="H11" s="72"/>
      <c r="I11" s="72"/>
      <c r="J11" s="72"/>
      <c r="K11" s="72"/>
    </row>
    <row r="12" spans="1:11" x14ac:dyDescent="0.25">
      <c r="A12" s="72"/>
      <c r="B12" s="72"/>
      <c r="C12" s="72"/>
      <c r="D12" s="72"/>
      <c r="E12" s="72"/>
      <c r="F12" s="72"/>
      <c r="G12" s="72"/>
      <c r="H12" s="72"/>
      <c r="I12" s="72"/>
      <c r="J12" s="72"/>
      <c r="K12" s="72"/>
    </row>
    <row r="13" spans="1:11" x14ac:dyDescent="0.25">
      <c r="A13" s="72"/>
      <c r="B13" s="72"/>
      <c r="C13" s="72"/>
      <c r="D13" s="72"/>
      <c r="E13" s="72"/>
      <c r="F13" s="72"/>
      <c r="G13" s="72"/>
      <c r="H13" s="72"/>
      <c r="I13" s="72"/>
      <c r="J13" s="72"/>
      <c r="K13" s="72"/>
    </row>
    <row r="14" spans="1:11" x14ac:dyDescent="0.25">
      <c r="A14" s="72"/>
      <c r="B14" s="72"/>
      <c r="C14" s="72"/>
      <c r="D14" s="72"/>
      <c r="E14" s="72"/>
      <c r="F14" s="72"/>
      <c r="G14" s="72"/>
      <c r="H14" s="72"/>
      <c r="I14" s="72"/>
      <c r="J14" s="72"/>
      <c r="K14" s="72"/>
    </row>
    <row r="15" spans="1:11" x14ac:dyDescent="0.25">
      <c r="A15" s="72"/>
      <c r="B15" s="72"/>
      <c r="C15" s="72"/>
      <c r="D15" s="72"/>
      <c r="E15" s="72"/>
      <c r="F15" s="72"/>
      <c r="G15" s="72"/>
      <c r="H15" s="72"/>
      <c r="I15" s="72"/>
      <c r="J15" s="72"/>
      <c r="K15" s="72"/>
    </row>
    <row r="16" spans="1:11" x14ac:dyDescent="0.25">
      <c r="A16" s="72"/>
      <c r="B16" s="72"/>
      <c r="C16" s="72"/>
      <c r="D16" s="72"/>
      <c r="E16" s="72"/>
      <c r="F16" s="72"/>
      <c r="G16" s="72"/>
      <c r="H16" s="72"/>
      <c r="I16" s="72"/>
      <c r="J16" s="72"/>
      <c r="K16" s="72"/>
    </row>
    <row r="17" spans="1:11" x14ac:dyDescent="0.25">
      <c r="A17" s="72"/>
      <c r="B17" s="72"/>
      <c r="C17" s="72"/>
      <c r="D17" s="72"/>
      <c r="E17" s="72"/>
      <c r="F17" s="72"/>
      <c r="G17" s="72"/>
      <c r="H17" s="72"/>
      <c r="I17" s="72"/>
      <c r="J17" s="72"/>
      <c r="K17" s="72"/>
    </row>
    <row r="18" spans="1:11" x14ac:dyDescent="0.25">
      <c r="A18" s="72"/>
      <c r="B18" s="72"/>
      <c r="C18" s="72"/>
      <c r="D18" s="72"/>
      <c r="E18" s="72"/>
      <c r="F18" s="72"/>
      <c r="G18" s="72"/>
      <c r="H18" s="72"/>
      <c r="I18" s="72"/>
      <c r="J18" s="72"/>
      <c r="K18" s="72"/>
    </row>
    <row r="19" spans="1:11" x14ac:dyDescent="0.25">
      <c r="A19" s="72"/>
      <c r="B19" s="72"/>
      <c r="C19" s="72"/>
      <c r="D19" s="72"/>
      <c r="E19" s="72"/>
      <c r="F19" s="72"/>
      <c r="G19" s="72"/>
      <c r="H19" s="72"/>
      <c r="I19" s="72"/>
      <c r="J19" s="72"/>
      <c r="K19" s="72"/>
    </row>
    <row r="20" spans="1:11" x14ac:dyDescent="0.25">
      <c r="A20" s="72"/>
      <c r="B20" s="72"/>
      <c r="C20" s="72"/>
      <c r="D20" s="72"/>
      <c r="E20" s="72"/>
      <c r="F20" s="72"/>
      <c r="G20" s="72"/>
      <c r="H20" s="72"/>
      <c r="I20" s="72"/>
      <c r="J20" s="72"/>
      <c r="K20" s="72"/>
    </row>
    <row r="21" spans="1:11" x14ac:dyDescent="0.25">
      <c r="A21" s="72"/>
      <c r="B21" s="72"/>
      <c r="C21" s="72"/>
      <c r="D21" s="72"/>
      <c r="E21" s="72"/>
      <c r="F21" s="72"/>
      <c r="G21" s="72"/>
      <c r="H21" s="72"/>
      <c r="I21" s="72"/>
      <c r="J21" s="72"/>
      <c r="K21" s="72"/>
    </row>
    <row r="22" spans="1:11" s="1" customFormat="1" x14ac:dyDescent="0.25">
      <c r="A22" s="73"/>
      <c r="B22" s="73"/>
      <c r="C22" s="73"/>
      <c r="D22" s="73"/>
      <c r="E22" s="73"/>
      <c r="F22" s="73"/>
      <c r="G22" s="73"/>
      <c r="H22" s="73"/>
      <c r="I22" s="73"/>
      <c r="J22" s="73"/>
      <c r="K22" s="73"/>
    </row>
    <row r="23" spans="1:11" x14ac:dyDescent="0.25">
      <c r="A23" s="72"/>
      <c r="B23" s="72"/>
      <c r="C23" s="72"/>
      <c r="D23" s="72"/>
      <c r="E23" s="72"/>
      <c r="F23" s="72"/>
      <c r="G23" s="72"/>
      <c r="H23" s="72"/>
      <c r="I23" s="72"/>
      <c r="J23" s="72"/>
      <c r="K23" s="72"/>
    </row>
    <row r="24" spans="1:11" x14ac:dyDescent="0.25">
      <c r="A24" s="72"/>
      <c r="B24" s="72"/>
      <c r="C24" s="72"/>
      <c r="D24" s="72"/>
      <c r="E24" s="72"/>
      <c r="F24" s="72"/>
      <c r="G24" s="72"/>
      <c r="H24" s="72"/>
      <c r="I24" s="72"/>
      <c r="J24" s="72"/>
      <c r="K24" s="72"/>
    </row>
    <row r="25" spans="1:11" x14ac:dyDescent="0.25">
      <c r="A25" s="72"/>
      <c r="B25" s="72"/>
      <c r="C25" s="72"/>
      <c r="D25" s="72"/>
      <c r="E25" s="72"/>
      <c r="F25" s="72"/>
      <c r="G25" s="72"/>
      <c r="H25" s="72"/>
      <c r="I25" s="72"/>
      <c r="J25" s="72"/>
      <c r="K25" s="72"/>
    </row>
    <row r="26" spans="1:11" x14ac:dyDescent="0.25">
      <c r="A26" s="72"/>
      <c r="B26" s="72"/>
      <c r="C26" s="72"/>
      <c r="D26" s="72"/>
      <c r="E26" s="72"/>
      <c r="F26" s="72"/>
      <c r="G26" s="72"/>
      <c r="H26" s="72"/>
      <c r="I26" s="72"/>
      <c r="J26" s="72"/>
      <c r="K26" s="72"/>
    </row>
    <row r="27" spans="1:11" x14ac:dyDescent="0.25">
      <c r="A27" s="72"/>
      <c r="B27" s="72"/>
      <c r="C27" s="72"/>
      <c r="D27" s="72"/>
      <c r="E27" s="72"/>
      <c r="F27" s="72"/>
      <c r="G27" s="72"/>
      <c r="H27" s="72"/>
      <c r="I27" s="72"/>
      <c r="J27" s="72"/>
      <c r="K27" s="72"/>
    </row>
    <row r="28" spans="1:11" x14ac:dyDescent="0.25">
      <c r="A28" s="72"/>
      <c r="B28" s="72"/>
      <c r="C28" s="72"/>
      <c r="D28" s="72"/>
      <c r="E28" s="72"/>
      <c r="F28" s="72"/>
      <c r="G28" s="72"/>
      <c r="H28" s="72"/>
      <c r="I28" s="72"/>
      <c r="J28" s="72"/>
      <c r="K28" s="72"/>
    </row>
    <row r="29" spans="1:11" x14ac:dyDescent="0.25">
      <c r="A29" s="72"/>
      <c r="B29" s="72"/>
      <c r="C29" s="72"/>
      <c r="D29" s="72"/>
      <c r="E29" s="72"/>
      <c r="F29" s="72"/>
      <c r="G29" s="72"/>
      <c r="H29" s="72"/>
      <c r="I29" s="72"/>
      <c r="J29" s="72"/>
      <c r="K29" s="72"/>
    </row>
    <row r="30" spans="1:11" x14ac:dyDescent="0.25">
      <c r="A30" s="72"/>
      <c r="B30" s="72"/>
      <c r="C30" s="72"/>
      <c r="D30" s="72"/>
      <c r="E30" s="72"/>
      <c r="F30" s="72"/>
      <c r="G30" s="72"/>
      <c r="H30" s="72"/>
      <c r="I30" s="72"/>
      <c r="J30" s="72"/>
      <c r="K30" s="72"/>
    </row>
    <row r="31" spans="1:11" x14ac:dyDescent="0.25">
      <c r="A31" s="72"/>
      <c r="B31" s="72"/>
      <c r="C31" s="72"/>
      <c r="D31" s="72"/>
      <c r="E31" s="72"/>
      <c r="F31" s="72"/>
      <c r="G31" s="72"/>
      <c r="H31" s="72"/>
      <c r="I31" s="72"/>
      <c r="J31" s="72"/>
      <c r="K31" s="72"/>
    </row>
    <row r="32" spans="1:11" x14ac:dyDescent="0.25">
      <c r="A32" s="72"/>
      <c r="B32" s="72"/>
      <c r="C32" s="72"/>
      <c r="D32" s="72"/>
      <c r="E32" s="72"/>
      <c r="F32" s="72"/>
      <c r="G32" s="72"/>
      <c r="H32" s="72"/>
      <c r="I32" s="72"/>
      <c r="J32" s="72"/>
      <c r="K32" s="72"/>
    </row>
    <row r="33" spans="1:11" x14ac:dyDescent="0.25">
      <c r="A33" s="72"/>
      <c r="B33" s="72"/>
      <c r="C33" s="72"/>
      <c r="D33" s="72"/>
      <c r="E33" s="72"/>
      <c r="F33" s="72"/>
      <c r="G33" s="72"/>
      <c r="H33" s="72"/>
      <c r="I33" s="72"/>
      <c r="J33" s="72"/>
      <c r="K33" s="72"/>
    </row>
    <row r="34" spans="1:11" x14ac:dyDescent="0.25">
      <c r="A34" s="72"/>
      <c r="B34" s="72"/>
      <c r="C34" s="72"/>
      <c r="D34" s="72"/>
      <c r="E34" s="72"/>
      <c r="F34" s="72"/>
      <c r="G34" s="72"/>
      <c r="H34" s="72"/>
      <c r="I34" s="72"/>
      <c r="J34" s="72"/>
      <c r="K34" s="72"/>
    </row>
    <row r="35" spans="1:11" x14ac:dyDescent="0.25">
      <c r="A35" s="72"/>
      <c r="B35" s="72"/>
      <c r="C35" s="72"/>
      <c r="D35" s="72"/>
      <c r="E35" s="72"/>
      <c r="F35" s="72"/>
      <c r="G35" s="72"/>
      <c r="H35" s="72"/>
      <c r="I35" s="72"/>
      <c r="J35" s="72"/>
      <c r="K35" s="72"/>
    </row>
    <row r="36" spans="1:11" x14ac:dyDescent="0.25">
      <c r="A36" s="72"/>
      <c r="B36" s="72"/>
      <c r="C36" s="72"/>
      <c r="D36" s="72"/>
      <c r="E36" s="72"/>
      <c r="F36" s="72"/>
      <c r="G36" s="72"/>
      <c r="H36" s="72"/>
      <c r="I36" s="72"/>
      <c r="J36" s="72"/>
      <c r="K36" s="72"/>
    </row>
    <row r="37" spans="1:11" x14ac:dyDescent="0.25">
      <c r="A37" s="72"/>
      <c r="B37" s="72"/>
      <c r="C37" s="72"/>
      <c r="D37" s="72"/>
      <c r="E37" s="72"/>
      <c r="F37" s="72"/>
      <c r="G37" s="72"/>
      <c r="H37" s="72"/>
      <c r="I37" s="72"/>
      <c r="J37" s="72"/>
      <c r="K37" s="72"/>
    </row>
    <row r="38" spans="1:11" x14ac:dyDescent="0.25">
      <c r="A38" s="72"/>
      <c r="B38" s="72"/>
      <c r="C38" s="72"/>
      <c r="D38" s="72"/>
      <c r="E38" s="72"/>
      <c r="F38" s="72"/>
      <c r="G38" s="72"/>
      <c r="H38" s="72"/>
      <c r="I38" s="72"/>
      <c r="J38" s="72"/>
      <c r="K38" s="72"/>
    </row>
    <row r="39" spans="1:11" ht="14.45" customHeight="1" x14ac:dyDescent="0.25">
      <c r="A39" s="182" t="s">
        <v>166</v>
      </c>
      <c r="B39" s="182"/>
      <c r="C39" s="182"/>
      <c r="D39" s="182"/>
      <c r="E39" s="182"/>
      <c r="F39" s="182"/>
      <c r="G39" s="182"/>
      <c r="H39" s="182"/>
      <c r="I39" s="182"/>
      <c r="J39" s="74"/>
      <c r="K39" s="74"/>
    </row>
    <row r="40" spans="1:11" x14ac:dyDescent="0.25">
      <c r="A40" s="182"/>
      <c r="B40" s="182"/>
      <c r="C40" s="182"/>
      <c r="D40" s="182"/>
      <c r="E40" s="182"/>
      <c r="F40" s="182"/>
      <c r="G40" s="182"/>
      <c r="H40" s="182"/>
      <c r="I40" s="182"/>
      <c r="J40" s="74"/>
      <c r="K40" s="74"/>
    </row>
    <row r="41" spans="1:11" ht="14.45" customHeight="1" x14ac:dyDescent="0.25">
      <c r="A41" s="182"/>
      <c r="B41" s="182"/>
      <c r="C41" s="182"/>
      <c r="D41" s="182"/>
      <c r="E41" s="182"/>
      <c r="F41" s="182"/>
      <c r="G41" s="182"/>
      <c r="H41" s="182"/>
      <c r="I41" s="182"/>
      <c r="J41" s="74"/>
      <c r="K41" s="74"/>
    </row>
    <row r="42" spans="1:11" x14ac:dyDescent="0.25">
      <c r="A42" s="183" t="s">
        <v>327</v>
      </c>
      <c r="B42" s="184"/>
      <c r="C42" s="184"/>
      <c r="D42" s="184"/>
      <c r="E42" s="184"/>
      <c r="F42" s="184"/>
      <c r="G42" s="184"/>
      <c r="H42" s="184"/>
      <c r="I42" s="184"/>
    </row>
    <row r="43" spans="1:11" x14ac:dyDescent="0.25">
      <c r="A43" s="72" t="s">
        <v>167</v>
      </c>
      <c r="B43" s="74"/>
      <c r="C43" s="74"/>
      <c r="D43" s="74"/>
      <c r="E43" s="74"/>
      <c r="F43" s="74"/>
      <c r="G43" s="74"/>
      <c r="H43" s="74"/>
      <c r="I43" s="74"/>
      <c r="J43" s="74"/>
      <c r="K43" s="74"/>
    </row>
    <row r="46" spans="1:11" x14ac:dyDescent="0.25">
      <c r="A46" s="46" t="s">
        <v>86</v>
      </c>
      <c r="B46" s="47" t="s">
        <v>79</v>
      </c>
      <c r="C46" s="47" t="s">
        <v>91</v>
      </c>
      <c r="D46" s="47" t="s">
        <v>80</v>
      </c>
      <c r="E46" s="47" t="s">
        <v>164</v>
      </c>
      <c r="F46" s="47" t="s">
        <v>80</v>
      </c>
      <c r="G46" s="47" t="s">
        <v>1</v>
      </c>
      <c r="H46" s="47" t="s">
        <v>2</v>
      </c>
      <c r="I46" s="48" t="s">
        <v>125</v>
      </c>
      <c r="J46" s="20"/>
      <c r="K46" s="20"/>
    </row>
    <row r="47" spans="1:11" x14ac:dyDescent="0.25">
      <c r="A47" s="43" t="s">
        <v>22</v>
      </c>
      <c r="B47" s="43">
        <v>5760</v>
      </c>
      <c r="C47" s="44">
        <v>535.6</v>
      </c>
      <c r="D47" s="45">
        <v>2.9</v>
      </c>
      <c r="E47" s="44">
        <v>92.8</v>
      </c>
      <c r="F47" s="45">
        <v>1.9</v>
      </c>
      <c r="G47" s="44">
        <v>529.79999999999995</v>
      </c>
      <c r="H47" s="44">
        <v>11.5</v>
      </c>
      <c r="I47" s="43" t="b">
        <v>1</v>
      </c>
    </row>
    <row r="48" spans="1:11" x14ac:dyDescent="0.25">
      <c r="A48" s="14" t="s">
        <v>75</v>
      </c>
      <c r="B48" s="14">
        <v>6454</v>
      </c>
      <c r="C48" s="15">
        <v>527.29999999999995</v>
      </c>
      <c r="D48" s="16">
        <v>3.9</v>
      </c>
      <c r="E48" s="15">
        <v>105.2</v>
      </c>
      <c r="F48" s="16">
        <v>2.6</v>
      </c>
      <c r="G48" s="15">
        <v>519.70000000000005</v>
      </c>
      <c r="H48" s="15">
        <v>15.1</v>
      </c>
      <c r="I48" s="14" t="b">
        <v>1</v>
      </c>
    </row>
    <row r="49" spans="1:9" x14ac:dyDescent="0.25">
      <c r="A49" s="14" t="s">
        <v>12</v>
      </c>
      <c r="B49" s="14">
        <v>6392</v>
      </c>
      <c r="C49" s="15">
        <v>510</v>
      </c>
      <c r="D49" s="16">
        <v>2</v>
      </c>
      <c r="E49" s="15">
        <v>85</v>
      </c>
      <c r="F49" s="16">
        <v>1.1000000000000001</v>
      </c>
      <c r="G49" s="15">
        <v>506.1</v>
      </c>
      <c r="H49" s="15">
        <v>7.8</v>
      </c>
      <c r="I49" s="14" t="b">
        <v>1</v>
      </c>
    </row>
    <row r="50" spans="1:9" x14ac:dyDescent="0.25">
      <c r="A50" s="14" t="s">
        <v>35</v>
      </c>
      <c r="B50" s="14">
        <v>6829</v>
      </c>
      <c r="C50" s="15">
        <v>508</v>
      </c>
      <c r="D50" s="16">
        <v>2.1</v>
      </c>
      <c r="E50" s="15">
        <v>96</v>
      </c>
      <c r="F50" s="16">
        <v>1.2</v>
      </c>
      <c r="G50" s="15">
        <v>503.8</v>
      </c>
      <c r="H50" s="15">
        <v>8.4</v>
      </c>
      <c r="I50" s="14" t="b">
        <v>1</v>
      </c>
    </row>
    <row r="51" spans="1:9" x14ac:dyDescent="0.25">
      <c r="A51" s="14" t="s">
        <v>6</v>
      </c>
      <c r="B51" s="14">
        <v>23073</v>
      </c>
      <c r="C51" s="15">
        <v>497</v>
      </c>
      <c r="D51" s="16">
        <v>1.6</v>
      </c>
      <c r="E51" s="15">
        <v>94</v>
      </c>
      <c r="F51" s="16">
        <v>0.8</v>
      </c>
      <c r="G51" s="15">
        <v>493.9</v>
      </c>
      <c r="H51" s="15">
        <v>6.1</v>
      </c>
      <c r="I51" s="14" t="b">
        <v>1</v>
      </c>
    </row>
    <row r="52" spans="1:9" x14ac:dyDescent="0.25">
      <c r="A52" s="14" t="s">
        <v>26</v>
      </c>
      <c r="B52" s="14">
        <v>5046</v>
      </c>
      <c r="C52" s="15">
        <v>492.7</v>
      </c>
      <c r="D52" s="16">
        <v>3.8</v>
      </c>
      <c r="E52" s="15">
        <v>106.1</v>
      </c>
      <c r="F52" s="16">
        <v>2</v>
      </c>
      <c r="G52" s="15">
        <v>485.3</v>
      </c>
      <c r="H52" s="15">
        <v>14.8</v>
      </c>
      <c r="I52" s="14" t="b">
        <v>1</v>
      </c>
    </row>
    <row r="53" spans="1:9" x14ac:dyDescent="0.25">
      <c r="A53" s="14" t="s">
        <v>19</v>
      </c>
      <c r="B53" s="14">
        <v>5569</v>
      </c>
      <c r="C53" s="15">
        <v>491.6</v>
      </c>
      <c r="D53" s="16">
        <v>2</v>
      </c>
      <c r="E53" s="15">
        <v>79.599999999999994</v>
      </c>
      <c r="F53" s="16">
        <v>0.9</v>
      </c>
      <c r="G53" s="15">
        <v>487.7</v>
      </c>
      <c r="H53" s="15">
        <v>7.9</v>
      </c>
      <c r="I53" s="14" t="b">
        <v>1</v>
      </c>
    </row>
    <row r="54" spans="1:9" x14ac:dyDescent="0.25">
      <c r="A54" s="14" t="s">
        <v>5</v>
      </c>
      <c r="B54" s="14">
        <v>8286</v>
      </c>
      <c r="C54" s="15">
        <v>489.5</v>
      </c>
      <c r="D54" s="16">
        <v>2.2000000000000002</v>
      </c>
      <c r="E54" s="15">
        <v>96.3</v>
      </c>
      <c r="F54" s="16">
        <v>1.1000000000000001</v>
      </c>
      <c r="G54" s="15">
        <v>485.2</v>
      </c>
      <c r="H54" s="15">
        <v>8.6</v>
      </c>
      <c r="I54" s="14" t="b">
        <v>1</v>
      </c>
    </row>
    <row r="55" spans="1:9" x14ac:dyDescent="0.25">
      <c r="A55" s="14" t="s">
        <v>11</v>
      </c>
      <c r="B55" s="14">
        <v>6200</v>
      </c>
      <c r="C55" s="15">
        <v>489.3</v>
      </c>
      <c r="D55" s="16">
        <v>2</v>
      </c>
      <c r="E55" s="15">
        <v>81.599999999999994</v>
      </c>
      <c r="F55" s="16">
        <v>1.1000000000000001</v>
      </c>
      <c r="G55" s="15">
        <v>485.4</v>
      </c>
      <c r="H55" s="15">
        <v>7.6</v>
      </c>
      <c r="I55" s="14" t="b">
        <v>1</v>
      </c>
    </row>
    <row r="56" spans="1:9" x14ac:dyDescent="0.25">
      <c r="A56" s="14" t="s">
        <v>29</v>
      </c>
      <c r="B56" s="14">
        <v>6011</v>
      </c>
      <c r="C56" s="15">
        <v>489</v>
      </c>
      <c r="D56" s="16">
        <v>2.2999999999999998</v>
      </c>
      <c r="E56" s="15">
        <v>89.5</v>
      </c>
      <c r="F56" s="16">
        <v>1.4</v>
      </c>
      <c r="G56" s="15">
        <v>484.5</v>
      </c>
      <c r="H56" s="15">
        <v>8.9</v>
      </c>
      <c r="I56" s="14" t="b">
        <v>1</v>
      </c>
    </row>
    <row r="57" spans="1:9" x14ac:dyDescent="0.25">
      <c r="A57" s="14" t="s">
        <v>37</v>
      </c>
      <c r="B57" s="14">
        <v>12972</v>
      </c>
      <c r="C57" s="15">
        <v>489</v>
      </c>
      <c r="D57" s="16">
        <v>2.2000000000000002</v>
      </c>
      <c r="E57" s="15">
        <v>96.4</v>
      </c>
      <c r="F57" s="16">
        <v>1.3</v>
      </c>
      <c r="G57" s="15">
        <v>484.6</v>
      </c>
      <c r="H57" s="15">
        <v>8.6999999999999993</v>
      </c>
      <c r="I57" s="14" t="b">
        <v>1</v>
      </c>
    </row>
    <row r="58" spans="1:9" x14ac:dyDescent="0.25">
      <c r="A58" s="14" t="s">
        <v>4</v>
      </c>
      <c r="B58" s="14">
        <v>6151</v>
      </c>
      <c r="C58" s="15">
        <v>487.3</v>
      </c>
      <c r="D58" s="16">
        <v>2.2999999999999998</v>
      </c>
      <c r="E58" s="15">
        <v>93.6</v>
      </c>
      <c r="F58" s="16">
        <v>1.2</v>
      </c>
      <c r="G58" s="15">
        <v>482.7</v>
      </c>
      <c r="H58" s="15">
        <v>9.1999999999999993</v>
      </c>
      <c r="I58" s="14" t="b">
        <v>1</v>
      </c>
    </row>
    <row r="59" spans="1:9" x14ac:dyDescent="0.25">
      <c r="A59" s="14" t="s">
        <v>3</v>
      </c>
      <c r="B59" s="14">
        <v>13437</v>
      </c>
      <c r="C59" s="15">
        <v>487.1</v>
      </c>
      <c r="D59" s="16">
        <v>1.8</v>
      </c>
      <c r="E59" s="15">
        <v>99.3</v>
      </c>
      <c r="F59" s="16">
        <v>1</v>
      </c>
      <c r="G59" s="15">
        <v>483.6</v>
      </c>
      <c r="H59" s="15">
        <v>7</v>
      </c>
      <c r="I59" s="14" t="b">
        <v>1</v>
      </c>
    </row>
    <row r="60" spans="1:9" x14ac:dyDescent="0.25">
      <c r="A60" s="14" t="s">
        <v>10</v>
      </c>
      <c r="B60" s="14">
        <v>8460</v>
      </c>
      <c r="C60" s="15">
        <v>487</v>
      </c>
      <c r="D60" s="16">
        <v>2.1</v>
      </c>
      <c r="E60" s="15">
        <v>93.3</v>
      </c>
      <c r="F60" s="16">
        <v>1.2</v>
      </c>
      <c r="G60" s="15">
        <v>482.9</v>
      </c>
      <c r="H60" s="15">
        <v>8.1999999999999993</v>
      </c>
      <c r="I60" s="14" t="b">
        <v>1</v>
      </c>
    </row>
    <row r="61" spans="1:9" x14ac:dyDescent="0.25">
      <c r="A61" s="14" t="s">
        <v>32</v>
      </c>
      <c r="B61" s="14">
        <v>6721</v>
      </c>
      <c r="C61" s="15">
        <v>484.5</v>
      </c>
      <c r="D61" s="16">
        <v>1.2</v>
      </c>
      <c r="E61" s="15">
        <v>89.2</v>
      </c>
      <c r="F61" s="16">
        <v>1</v>
      </c>
      <c r="G61" s="15">
        <v>482.1</v>
      </c>
      <c r="H61" s="15">
        <v>4.9000000000000004</v>
      </c>
      <c r="I61" s="14" t="b">
        <v>1</v>
      </c>
    </row>
    <row r="62" spans="1:9" x14ac:dyDescent="0.25">
      <c r="A62" s="14" t="s">
        <v>13</v>
      </c>
      <c r="B62" s="14">
        <v>10239</v>
      </c>
      <c r="C62" s="15">
        <v>484.1</v>
      </c>
      <c r="D62" s="16">
        <v>1.9</v>
      </c>
      <c r="E62" s="15">
        <v>89.3</v>
      </c>
      <c r="F62" s="16">
        <v>0.9</v>
      </c>
      <c r="G62" s="15">
        <v>480.5</v>
      </c>
      <c r="H62" s="15">
        <v>7.3</v>
      </c>
      <c r="I62" s="14" t="b">
        <v>1</v>
      </c>
    </row>
    <row r="63" spans="1:9" x14ac:dyDescent="0.25">
      <c r="A63" s="14" t="s">
        <v>23</v>
      </c>
      <c r="B63" s="14">
        <v>5373</v>
      </c>
      <c r="C63" s="15">
        <v>483.2</v>
      </c>
      <c r="D63" s="16">
        <v>2</v>
      </c>
      <c r="E63" s="15">
        <v>80.2</v>
      </c>
      <c r="F63" s="16">
        <v>1.2</v>
      </c>
      <c r="G63" s="15">
        <v>479.2</v>
      </c>
      <c r="H63" s="15">
        <v>8</v>
      </c>
      <c r="I63" s="14" t="b">
        <v>1</v>
      </c>
    </row>
    <row r="64" spans="1:9" x14ac:dyDescent="0.25">
      <c r="A64" s="14" t="s">
        <v>34</v>
      </c>
      <c r="B64" s="14">
        <v>6072</v>
      </c>
      <c r="C64" s="15">
        <v>481.8</v>
      </c>
      <c r="D64" s="16">
        <v>2.1</v>
      </c>
      <c r="E64" s="15">
        <v>95.6</v>
      </c>
      <c r="F64" s="16">
        <v>1.1000000000000001</v>
      </c>
      <c r="G64" s="15">
        <v>477.7</v>
      </c>
      <c r="H64" s="15">
        <v>8.1</v>
      </c>
      <c r="I64" s="14" t="b">
        <v>1</v>
      </c>
    </row>
    <row r="65" spans="1:9" x14ac:dyDescent="0.25">
      <c r="A65" s="14" t="s">
        <v>27</v>
      </c>
      <c r="B65" s="14">
        <v>4682</v>
      </c>
      <c r="C65" s="15">
        <v>479.1</v>
      </c>
      <c r="D65" s="16">
        <v>2</v>
      </c>
      <c r="E65" s="15">
        <v>98.5</v>
      </c>
      <c r="F65" s="16">
        <v>1.4</v>
      </c>
      <c r="G65" s="15">
        <v>475.2</v>
      </c>
      <c r="H65" s="15">
        <v>7.8</v>
      </c>
      <c r="I65" s="29" t="b">
        <v>0</v>
      </c>
    </row>
    <row r="66" spans="1:9" x14ac:dyDescent="0.25">
      <c r="A66" s="14" t="s">
        <v>24</v>
      </c>
      <c r="B66" s="14">
        <v>7257</v>
      </c>
      <c r="C66" s="15">
        <v>475.1</v>
      </c>
      <c r="D66" s="16">
        <v>1.8</v>
      </c>
      <c r="E66" s="15">
        <v>87.2</v>
      </c>
      <c r="F66" s="16">
        <v>1.3</v>
      </c>
      <c r="G66" s="15">
        <v>471.5</v>
      </c>
      <c r="H66" s="15">
        <v>7.2</v>
      </c>
      <c r="I66" s="29" t="b">
        <v>0</v>
      </c>
    </row>
    <row r="67" spans="1:9" x14ac:dyDescent="0.25">
      <c r="A67" s="14" t="s">
        <v>15</v>
      </c>
      <c r="B67" s="14">
        <v>6116</v>
      </c>
      <c r="C67" s="15">
        <v>474.8</v>
      </c>
      <c r="D67" s="16">
        <v>3.1</v>
      </c>
      <c r="E67" s="15">
        <v>94.7</v>
      </c>
      <c r="F67" s="16">
        <v>1.3</v>
      </c>
      <c r="G67" s="15">
        <v>468.8</v>
      </c>
      <c r="H67" s="15">
        <v>12</v>
      </c>
      <c r="I67" s="29" t="b">
        <v>0</v>
      </c>
    </row>
    <row r="68" spans="1:9" x14ac:dyDescent="0.25">
      <c r="A68" s="17" t="s">
        <v>14</v>
      </c>
      <c r="B68" s="17">
        <v>6770</v>
      </c>
      <c r="C68" s="18">
        <v>473.9</v>
      </c>
      <c r="D68" s="19">
        <v>2.5</v>
      </c>
      <c r="E68" s="18">
        <v>91.1</v>
      </c>
      <c r="F68" s="19">
        <v>1.1000000000000001</v>
      </c>
      <c r="G68" s="18">
        <v>469.1</v>
      </c>
      <c r="H68" s="18">
        <v>9.8000000000000007</v>
      </c>
      <c r="I68" s="17"/>
    </row>
    <row r="69" spans="1:9" x14ac:dyDescent="0.25">
      <c r="A69" s="14" t="s">
        <v>33</v>
      </c>
      <c r="B69" s="14">
        <v>30800</v>
      </c>
      <c r="C69" s="15">
        <v>473.1</v>
      </c>
      <c r="D69" s="16">
        <v>1.5</v>
      </c>
      <c r="E69" s="15">
        <v>86.4</v>
      </c>
      <c r="F69" s="16">
        <v>0.8</v>
      </c>
      <c r="G69" s="15">
        <v>470.2</v>
      </c>
      <c r="H69" s="15">
        <v>5.9</v>
      </c>
      <c r="I69" s="29" t="b">
        <v>0</v>
      </c>
    </row>
    <row r="70" spans="1:9" x14ac:dyDescent="0.25">
      <c r="A70" s="14" t="s">
        <v>17</v>
      </c>
      <c r="B70" s="14">
        <v>6198</v>
      </c>
      <c r="C70" s="15">
        <v>472.8</v>
      </c>
      <c r="D70" s="16">
        <v>2.5</v>
      </c>
      <c r="E70" s="15">
        <v>93.9</v>
      </c>
      <c r="F70" s="16">
        <v>1.7</v>
      </c>
      <c r="G70" s="15">
        <v>467.9</v>
      </c>
      <c r="H70" s="15">
        <v>9.8000000000000007</v>
      </c>
      <c r="I70" s="29" t="b">
        <v>0</v>
      </c>
    </row>
    <row r="71" spans="1:9" x14ac:dyDescent="0.25">
      <c r="A71" s="17" t="s">
        <v>65</v>
      </c>
      <c r="B71" s="17">
        <v>295161</v>
      </c>
      <c r="C71" s="18">
        <v>472.4</v>
      </c>
      <c r="D71" s="19">
        <v>0.4</v>
      </c>
      <c r="E71" s="18">
        <v>90.1</v>
      </c>
      <c r="F71" s="19">
        <v>0.2</v>
      </c>
      <c r="G71" s="18">
        <v>471.6</v>
      </c>
      <c r="H71" s="18">
        <v>1.6</v>
      </c>
      <c r="I71" s="17" t="b">
        <v>0</v>
      </c>
    </row>
    <row r="72" spans="1:9" x14ac:dyDescent="0.25">
      <c r="A72" s="14" t="s">
        <v>30</v>
      </c>
      <c r="B72" s="14">
        <v>6793</v>
      </c>
      <c r="C72" s="15">
        <v>471.9</v>
      </c>
      <c r="D72" s="16">
        <v>2.4</v>
      </c>
      <c r="E72" s="15">
        <v>89.6</v>
      </c>
      <c r="F72" s="16">
        <v>1.4</v>
      </c>
      <c r="G72" s="15">
        <v>467.3</v>
      </c>
      <c r="H72" s="15">
        <v>9.1999999999999993</v>
      </c>
      <c r="I72" s="29" t="b">
        <v>0</v>
      </c>
    </row>
    <row r="73" spans="1:9" x14ac:dyDescent="0.25">
      <c r="A73" s="14" t="s">
        <v>21</v>
      </c>
      <c r="B73" s="14">
        <v>10552</v>
      </c>
      <c r="C73" s="15">
        <v>471.3</v>
      </c>
      <c r="D73" s="16">
        <v>3.1</v>
      </c>
      <c r="E73" s="15">
        <v>88.9</v>
      </c>
      <c r="F73" s="16">
        <v>1.6</v>
      </c>
      <c r="G73" s="15">
        <v>465.2</v>
      </c>
      <c r="H73" s="15">
        <v>12.1</v>
      </c>
      <c r="I73" s="29" t="b">
        <v>0</v>
      </c>
    </row>
    <row r="74" spans="1:9" x14ac:dyDescent="0.25">
      <c r="A74" s="14" t="s">
        <v>28</v>
      </c>
      <c r="B74" s="14">
        <v>6611</v>
      </c>
      <c r="C74" s="15">
        <v>468.4</v>
      </c>
      <c r="D74" s="16">
        <v>2.1</v>
      </c>
      <c r="E74" s="15">
        <v>93.5</v>
      </c>
      <c r="F74" s="16">
        <v>0.9</v>
      </c>
      <c r="G74" s="15">
        <v>464.4</v>
      </c>
      <c r="H74" s="15">
        <v>8.1</v>
      </c>
      <c r="I74" s="29" t="b">
        <v>0</v>
      </c>
    </row>
    <row r="75" spans="1:9" x14ac:dyDescent="0.25">
      <c r="A75" s="14" t="s">
        <v>165</v>
      </c>
      <c r="B75" s="14">
        <v>4552</v>
      </c>
      <c r="C75" s="15">
        <v>464.9</v>
      </c>
      <c r="D75" s="16">
        <v>4</v>
      </c>
      <c r="E75" s="15">
        <v>94.5</v>
      </c>
      <c r="F75" s="16">
        <v>1.8</v>
      </c>
      <c r="G75" s="15">
        <v>457</v>
      </c>
      <c r="H75" s="15">
        <v>15.7</v>
      </c>
      <c r="I75" s="29" t="b">
        <v>0</v>
      </c>
    </row>
    <row r="76" spans="1:9" x14ac:dyDescent="0.25">
      <c r="A76" s="14" t="s">
        <v>31</v>
      </c>
      <c r="B76" s="14">
        <v>5824</v>
      </c>
      <c r="C76" s="15">
        <v>464</v>
      </c>
      <c r="D76" s="16">
        <v>2.9</v>
      </c>
      <c r="E76" s="15">
        <v>101.1</v>
      </c>
      <c r="F76" s="16">
        <v>1.8</v>
      </c>
      <c r="G76" s="15">
        <v>458.3</v>
      </c>
      <c r="H76" s="15">
        <v>11.3</v>
      </c>
      <c r="I76" s="14" t="b">
        <v>1</v>
      </c>
    </row>
    <row r="77" spans="1:9" x14ac:dyDescent="0.25">
      <c r="A77" s="14" t="s">
        <v>18</v>
      </c>
      <c r="B77" s="14">
        <v>3364</v>
      </c>
      <c r="C77" s="15">
        <v>458.9</v>
      </c>
      <c r="D77" s="16">
        <v>1.6</v>
      </c>
      <c r="E77" s="15">
        <v>87.8</v>
      </c>
      <c r="F77" s="16">
        <v>1.2</v>
      </c>
      <c r="G77" s="15">
        <v>455.8</v>
      </c>
      <c r="H77" s="15">
        <v>6.2</v>
      </c>
      <c r="I77" s="14" t="b">
        <v>1</v>
      </c>
    </row>
    <row r="78" spans="1:9" x14ac:dyDescent="0.25">
      <c r="A78" s="14" t="s">
        <v>20</v>
      </c>
      <c r="B78" s="14">
        <v>6251</v>
      </c>
      <c r="C78" s="15">
        <v>457.9</v>
      </c>
      <c r="D78" s="16">
        <v>3.3</v>
      </c>
      <c r="E78" s="15">
        <v>107.1</v>
      </c>
      <c r="F78" s="16">
        <v>1.9</v>
      </c>
      <c r="G78" s="15">
        <v>451.5</v>
      </c>
      <c r="H78" s="15">
        <v>12.8</v>
      </c>
      <c r="I78" s="14" t="b">
        <v>1</v>
      </c>
    </row>
    <row r="79" spans="1:9" x14ac:dyDescent="0.25">
      <c r="A79" s="14" t="s">
        <v>36</v>
      </c>
      <c r="B79" s="14">
        <v>7250</v>
      </c>
      <c r="C79" s="15">
        <v>453.1</v>
      </c>
      <c r="D79" s="16">
        <v>1.6</v>
      </c>
      <c r="E79" s="15">
        <v>89.8</v>
      </c>
      <c r="F79" s="16">
        <v>1</v>
      </c>
      <c r="G79" s="15">
        <v>450</v>
      </c>
      <c r="H79" s="15">
        <v>6.2</v>
      </c>
      <c r="I79" s="14" t="b">
        <v>1</v>
      </c>
    </row>
    <row r="80" spans="1:9" x14ac:dyDescent="0.25">
      <c r="A80" s="14" t="s">
        <v>16</v>
      </c>
      <c r="B80" s="14">
        <v>6403</v>
      </c>
      <c r="C80" s="15">
        <v>430.1</v>
      </c>
      <c r="D80" s="16">
        <v>2.2999999999999998</v>
      </c>
      <c r="E80" s="15">
        <v>83.4</v>
      </c>
      <c r="F80" s="16">
        <v>1.3</v>
      </c>
      <c r="G80" s="15">
        <v>425.6</v>
      </c>
      <c r="H80" s="15">
        <v>9.1999999999999993</v>
      </c>
      <c r="I80" s="14" t="b">
        <v>1</v>
      </c>
    </row>
    <row r="81" spans="1:9" x14ac:dyDescent="0.25">
      <c r="A81" s="14" t="s">
        <v>7</v>
      </c>
      <c r="B81" s="14">
        <v>6488</v>
      </c>
      <c r="C81" s="15">
        <v>411.7</v>
      </c>
      <c r="D81" s="16">
        <v>2.1</v>
      </c>
      <c r="E81" s="15">
        <v>76.599999999999994</v>
      </c>
      <c r="F81" s="16">
        <v>1.1000000000000001</v>
      </c>
      <c r="G81" s="15">
        <v>407.6</v>
      </c>
      <c r="H81" s="15">
        <v>8.1999999999999993</v>
      </c>
      <c r="I81" s="14" t="b">
        <v>1</v>
      </c>
    </row>
    <row r="82" spans="1:9" x14ac:dyDescent="0.25">
      <c r="A82" s="14" t="s">
        <v>25</v>
      </c>
      <c r="B82" s="14">
        <v>6288</v>
      </c>
      <c r="C82" s="15">
        <v>395</v>
      </c>
      <c r="D82" s="16">
        <v>2.2999999999999998</v>
      </c>
      <c r="E82" s="15">
        <v>69.400000000000006</v>
      </c>
      <c r="F82" s="16">
        <v>1.4</v>
      </c>
      <c r="G82" s="15">
        <v>390.6</v>
      </c>
      <c r="H82" s="15">
        <v>8.9</v>
      </c>
      <c r="I82" s="14" t="b">
        <v>1</v>
      </c>
    </row>
    <row r="83" spans="1:9" x14ac:dyDescent="0.25">
      <c r="A83" s="14" t="s">
        <v>9</v>
      </c>
      <c r="B83" s="14">
        <v>6113</v>
      </c>
      <c r="C83" s="15">
        <v>384.6</v>
      </c>
      <c r="D83" s="16">
        <v>1.9</v>
      </c>
      <c r="E83" s="15">
        <v>65.7</v>
      </c>
      <c r="F83" s="16">
        <v>1.4</v>
      </c>
      <c r="G83" s="15">
        <v>380.9</v>
      </c>
      <c r="H83" s="15">
        <v>7.4</v>
      </c>
      <c r="I83" s="14" t="b">
        <v>1</v>
      </c>
    </row>
    <row r="84" spans="1:9" x14ac:dyDescent="0.25">
      <c r="A84" s="14" t="s">
        <v>8</v>
      </c>
      <c r="B84" s="14">
        <v>7804</v>
      </c>
      <c r="C84" s="15">
        <v>382.7</v>
      </c>
      <c r="D84" s="16">
        <v>3</v>
      </c>
      <c r="E84" s="15">
        <v>72.8</v>
      </c>
      <c r="F84" s="16">
        <v>1.5</v>
      </c>
      <c r="G84" s="15">
        <v>376.8</v>
      </c>
      <c r="H84" s="15">
        <v>11.9</v>
      </c>
      <c r="I84" s="14" t="b">
        <v>1</v>
      </c>
    </row>
  </sheetData>
  <mergeCells count="3">
    <mergeCell ref="A1:K1"/>
    <mergeCell ref="A39:I41"/>
    <mergeCell ref="A42:I4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N71"/>
  <sheetViews>
    <sheetView workbookViewId="0">
      <selection activeCell="O35" sqref="O35"/>
    </sheetView>
  </sheetViews>
  <sheetFormatPr baseColWidth="10" defaultRowHeight="15" x14ac:dyDescent="0.25"/>
  <cols>
    <col min="2" max="2" width="18.7109375" customWidth="1"/>
    <col min="3" max="3" width="14.7109375" customWidth="1"/>
    <col min="4" max="4" width="10.85546875" customWidth="1"/>
    <col min="5" max="5" width="8.5703125" customWidth="1"/>
    <col min="6" max="6" width="12.28515625" bestFit="1" customWidth="1"/>
    <col min="7" max="7" width="11.28515625" customWidth="1"/>
    <col min="8" max="8" width="8.7109375" customWidth="1"/>
  </cols>
  <sheetData>
    <row r="1" spans="1:13" ht="14.45" customHeight="1" x14ac:dyDescent="0.25">
      <c r="A1" s="72"/>
      <c r="B1" s="203" t="s">
        <v>179</v>
      </c>
      <c r="C1" s="203"/>
      <c r="D1" s="203"/>
      <c r="E1" s="203"/>
      <c r="F1" s="203"/>
      <c r="G1" s="203"/>
      <c r="H1" s="203"/>
      <c r="I1" s="203"/>
      <c r="J1" s="203"/>
      <c r="K1" s="203"/>
      <c r="L1" s="203"/>
      <c r="M1" s="72"/>
    </row>
    <row r="2" spans="1:13" x14ac:dyDescent="0.25">
      <c r="A2" s="72"/>
      <c r="B2" s="72"/>
      <c r="C2" s="72"/>
      <c r="D2" s="72"/>
      <c r="E2" s="72"/>
      <c r="F2" s="72"/>
      <c r="G2" s="72"/>
      <c r="H2" s="72"/>
      <c r="I2" s="72"/>
      <c r="J2" s="72"/>
      <c r="K2" s="72"/>
      <c r="L2" s="72"/>
      <c r="M2" s="72"/>
    </row>
    <row r="3" spans="1:13" x14ac:dyDescent="0.25">
      <c r="A3" s="72"/>
      <c r="B3" s="72"/>
      <c r="C3" s="72"/>
      <c r="D3" s="72"/>
      <c r="E3" s="72"/>
      <c r="F3" s="72"/>
      <c r="G3" s="72"/>
      <c r="H3" s="72"/>
      <c r="I3" s="72"/>
      <c r="J3" s="72"/>
      <c r="K3" s="72"/>
      <c r="L3" s="72"/>
      <c r="M3" s="72"/>
    </row>
    <row r="4" spans="1:13" x14ac:dyDescent="0.25">
      <c r="A4" s="72"/>
      <c r="B4" s="72"/>
      <c r="C4" s="72"/>
      <c r="D4" s="72"/>
      <c r="E4" s="72"/>
      <c r="F4" s="72"/>
      <c r="G4" s="72"/>
      <c r="H4" s="72"/>
      <c r="I4" s="72"/>
      <c r="J4" s="72"/>
      <c r="K4" s="72"/>
      <c r="L4" s="72"/>
      <c r="M4" s="72"/>
    </row>
    <row r="5" spans="1:13" x14ac:dyDescent="0.25">
      <c r="A5" s="72"/>
      <c r="B5" s="72"/>
      <c r="C5" s="72"/>
      <c r="D5" s="72"/>
      <c r="E5" s="72"/>
      <c r="F5" s="72"/>
      <c r="G5" s="72"/>
      <c r="H5" s="72"/>
      <c r="I5" s="72"/>
      <c r="J5" s="72"/>
      <c r="K5" s="72"/>
      <c r="L5" s="72"/>
      <c r="M5" s="72"/>
    </row>
    <row r="6" spans="1:13" x14ac:dyDescent="0.25">
      <c r="A6" s="72"/>
      <c r="B6" s="72"/>
      <c r="C6" s="72"/>
      <c r="D6" s="72"/>
      <c r="E6" s="72"/>
      <c r="F6" s="72"/>
      <c r="G6" s="72"/>
      <c r="H6" s="72"/>
      <c r="I6" s="72"/>
      <c r="J6" s="72"/>
      <c r="K6" s="72"/>
      <c r="L6" s="72"/>
      <c r="M6" s="72"/>
    </row>
    <row r="7" spans="1:13" x14ac:dyDescent="0.25">
      <c r="A7" s="72"/>
      <c r="B7" s="72"/>
      <c r="C7" s="72"/>
      <c r="D7" s="72"/>
      <c r="E7" s="72"/>
      <c r="F7" s="72"/>
      <c r="G7" s="72"/>
      <c r="H7" s="72"/>
      <c r="I7" s="72"/>
      <c r="J7" s="72"/>
      <c r="K7" s="72"/>
      <c r="L7" s="72"/>
      <c r="M7" s="72"/>
    </row>
    <row r="8" spans="1:13" x14ac:dyDescent="0.25">
      <c r="A8" s="72"/>
      <c r="B8" s="72"/>
      <c r="C8" s="72"/>
      <c r="D8" s="72"/>
      <c r="E8" s="72"/>
      <c r="F8" s="72"/>
      <c r="G8" s="72"/>
      <c r="H8" s="72"/>
      <c r="I8" s="72"/>
      <c r="J8" s="72"/>
      <c r="K8" s="72"/>
      <c r="L8" s="72"/>
      <c r="M8" s="72"/>
    </row>
    <row r="9" spans="1:13" s="1" customFormat="1" x14ac:dyDescent="0.25">
      <c r="A9" s="73"/>
      <c r="B9" s="73"/>
      <c r="C9" s="73"/>
      <c r="D9" s="73"/>
      <c r="E9" s="73"/>
      <c r="F9" s="73"/>
      <c r="G9" s="73"/>
      <c r="H9" s="73"/>
      <c r="I9" s="73"/>
      <c r="J9" s="73"/>
      <c r="K9" s="73"/>
      <c r="L9" s="73"/>
      <c r="M9" s="73"/>
    </row>
    <row r="10" spans="1:13" x14ac:dyDescent="0.25">
      <c r="A10" s="72"/>
      <c r="B10" s="72"/>
      <c r="C10" s="72"/>
      <c r="D10" s="72"/>
      <c r="E10" s="72"/>
      <c r="F10" s="72"/>
      <c r="G10" s="72"/>
      <c r="H10" s="72"/>
      <c r="I10" s="72"/>
      <c r="J10" s="72"/>
      <c r="K10" s="72"/>
      <c r="L10" s="72"/>
      <c r="M10" s="72"/>
    </row>
    <row r="11" spans="1:13" x14ac:dyDescent="0.25">
      <c r="A11" s="72"/>
      <c r="B11" s="72"/>
      <c r="C11" s="72"/>
      <c r="D11" s="72"/>
      <c r="E11" s="72"/>
      <c r="F11" s="72"/>
      <c r="G11" s="72"/>
      <c r="H11" s="72"/>
      <c r="I11" s="72"/>
      <c r="J11" s="72"/>
      <c r="K11" s="72"/>
      <c r="L11" s="72"/>
      <c r="M11" s="72"/>
    </row>
    <row r="12" spans="1:13" x14ac:dyDescent="0.25">
      <c r="A12" s="72"/>
      <c r="B12" s="72"/>
      <c r="C12" s="72"/>
      <c r="D12" s="72"/>
      <c r="E12" s="72"/>
      <c r="F12" s="72"/>
      <c r="G12" s="72"/>
      <c r="H12" s="72"/>
      <c r="I12" s="72"/>
      <c r="J12" s="72"/>
      <c r="K12" s="72"/>
      <c r="L12" s="72"/>
      <c r="M12" s="72"/>
    </row>
    <row r="13" spans="1:13" x14ac:dyDescent="0.25">
      <c r="A13" s="72"/>
      <c r="B13" s="72"/>
      <c r="C13" s="72"/>
      <c r="D13" s="72"/>
      <c r="E13" s="72"/>
      <c r="F13" s="72"/>
      <c r="G13" s="72"/>
      <c r="H13" s="72"/>
      <c r="I13" s="72"/>
      <c r="J13" s="72"/>
      <c r="K13" s="72"/>
      <c r="L13" s="72"/>
      <c r="M13" s="72"/>
    </row>
    <row r="14" spans="1:13" x14ac:dyDescent="0.25">
      <c r="A14" s="72"/>
      <c r="B14" s="72"/>
      <c r="C14" s="72"/>
      <c r="D14" s="72"/>
      <c r="E14" s="72"/>
      <c r="F14" s="72"/>
      <c r="G14" s="72"/>
      <c r="H14" s="72"/>
      <c r="I14" s="72"/>
      <c r="J14" s="72"/>
      <c r="K14" s="72"/>
      <c r="L14" s="72"/>
      <c r="M14" s="72"/>
    </row>
    <row r="15" spans="1:13" x14ac:dyDescent="0.25">
      <c r="A15" s="72"/>
      <c r="B15" s="72"/>
      <c r="C15" s="72"/>
      <c r="D15" s="72"/>
      <c r="E15" s="72"/>
      <c r="F15" s="72"/>
      <c r="G15" s="72"/>
      <c r="H15" s="72"/>
      <c r="I15" s="72"/>
      <c r="J15" s="72"/>
      <c r="K15" s="72"/>
      <c r="L15" s="72"/>
      <c r="M15" s="72"/>
    </row>
    <row r="16" spans="1:13" x14ac:dyDescent="0.25">
      <c r="A16" s="72"/>
      <c r="B16" s="72"/>
      <c r="C16" s="72"/>
      <c r="D16" s="72"/>
      <c r="E16" s="72"/>
      <c r="F16" s="72"/>
      <c r="G16" s="72"/>
      <c r="H16" s="72"/>
      <c r="I16" s="72"/>
      <c r="J16" s="72"/>
      <c r="K16" s="72"/>
      <c r="L16" s="72"/>
      <c r="M16" s="72"/>
    </row>
    <row r="17" spans="1:14" x14ac:dyDescent="0.25">
      <c r="A17" s="72"/>
      <c r="B17" s="72"/>
      <c r="C17" s="72"/>
      <c r="D17" s="72"/>
      <c r="E17" s="72"/>
      <c r="F17" s="72"/>
      <c r="G17" s="72"/>
      <c r="H17" s="72"/>
      <c r="I17" s="72"/>
      <c r="J17" s="72"/>
      <c r="K17" s="72"/>
      <c r="L17" s="72"/>
      <c r="M17" s="72"/>
    </row>
    <row r="18" spans="1:14" x14ac:dyDescent="0.25">
      <c r="A18" s="72"/>
      <c r="B18" s="72"/>
      <c r="C18" s="72"/>
      <c r="D18" s="72"/>
      <c r="E18" s="72"/>
      <c r="F18" s="72"/>
      <c r="G18" s="72"/>
      <c r="H18" s="72"/>
      <c r="I18" s="72"/>
      <c r="J18" s="72"/>
      <c r="K18" s="72"/>
      <c r="L18" s="72"/>
      <c r="M18" s="72"/>
    </row>
    <row r="19" spans="1:14" x14ac:dyDescent="0.25">
      <c r="A19" s="72"/>
      <c r="B19" s="72"/>
      <c r="C19" s="72"/>
      <c r="D19" s="72"/>
      <c r="E19" s="72"/>
      <c r="F19" s="72"/>
      <c r="G19" s="72"/>
      <c r="H19" s="72"/>
      <c r="I19" s="72"/>
      <c r="J19" s="72"/>
      <c r="K19" s="72"/>
      <c r="L19" s="72"/>
      <c r="M19" s="72"/>
    </row>
    <row r="20" spans="1:14" x14ac:dyDescent="0.25">
      <c r="A20" s="72"/>
      <c r="B20" s="72"/>
      <c r="C20" s="72"/>
      <c r="D20" s="72"/>
      <c r="E20" s="72"/>
      <c r="F20" s="72"/>
      <c r="G20" s="72"/>
      <c r="H20" s="72"/>
      <c r="I20" s="72"/>
      <c r="J20" s="72"/>
      <c r="K20" s="72"/>
      <c r="L20" s="72"/>
      <c r="M20" s="72"/>
    </row>
    <row r="21" spans="1:14" ht="14.45" customHeight="1" x14ac:dyDescent="0.25">
      <c r="A21" s="72"/>
      <c r="B21" s="84"/>
      <c r="C21" s="84"/>
      <c r="D21" s="84"/>
      <c r="E21" s="84"/>
      <c r="F21" s="84"/>
      <c r="G21" s="84"/>
      <c r="H21" s="84"/>
      <c r="I21" s="84"/>
      <c r="J21" s="84"/>
      <c r="K21" s="84"/>
      <c r="L21" s="84"/>
      <c r="M21" s="72"/>
    </row>
    <row r="22" spans="1:14" x14ac:dyDescent="0.25">
      <c r="A22" s="72"/>
      <c r="B22" s="84"/>
      <c r="C22" s="84"/>
      <c r="D22" s="84"/>
      <c r="E22" s="84"/>
      <c r="F22" s="84"/>
      <c r="G22" s="84"/>
      <c r="H22" s="84"/>
      <c r="I22" s="84"/>
      <c r="J22" s="84"/>
      <c r="K22" s="84"/>
      <c r="L22" s="84"/>
      <c r="M22" s="72"/>
    </row>
    <row r="23" spans="1:14" ht="14.45" customHeight="1" x14ac:dyDescent="0.25">
      <c r="A23" s="72"/>
      <c r="B23" s="84"/>
      <c r="C23" s="84"/>
      <c r="D23" s="84"/>
      <c r="E23" s="84"/>
      <c r="F23" s="84"/>
      <c r="G23" s="84"/>
      <c r="H23" s="84"/>
      <c r="I23" s="84"/>
      <c r="J23" s="84"/>
      <c r="K23" s="84"/>
      <c r="L23" s="84"/>
      <c r="M23" s="72"/>
    </row>
    <row r="24" spans="1:14" x14ac:dyDescent="0.25">
      <c r="A24" s="72"/>
      <c r="B24" s="85"/>
      <c r="C24" s="85"/>
      <c r="D24" s="85"/>
      <c r="E24" s="85"/>
      <c r="F24" s="85"/>
      <c r="G24" s="85"/>
      <c r="H24" s="85"/>
      <c r="I24" s="85"/>
      <c r="J24" s="85"/>
      <c r="K24" s="85"/>
      <c r="L24" s="85"/>
      <c r="M24" s="72"/>
    </row>
    <row r="25" spans="1:14" ht="14.45" customHeight="1" x14ac:dyDescent="0.25">
      <c r="A25" s="72"/>
      <c r="B25" s="182" t="s">
        <v>311</v>
      </c>
      <c r="C25" s="182"/>
      <c r="D25" s="182"/>
      <c r="E25" s="182"/>
      <c r="F25" s="182"/>
      <c r="G25" s="182"/>
      <c r="H25" s="182"/>
      <c r="I25" s="182"/>
      <c r="J25" s="182"/>
      <c r="K25" s="182"/>
      <c r="L25" s="182"/>
      <c r="M25" s="72"/>
    </row>
    <row r="26" spans="1:14" ht="14.45" customHeight="1" x14ac:dyDescent="0.25">
      <c r="A26" s="72"/>
      <c r="B26" s="182"/>
      <c r="C26" s="182"/>
      <c r="D26" s="182"/>
      <c r="E26" s="182"/>
      <c r="F26" s="182"/>
      <c r="G26" s="182"/>
      <c r="H26" s="182"/>
      <c r="I26" s="182"/>
      <c r="J26" s="182"/>
      <c r="K26" s="182"/>
      <c r="L26" s="182"/>
      <c r="M26" s="86"/>
      <c r="N26" s="5"/>
    </row>
    <row r="27" spans="1:14" ht="15.6" customHeight="1" x14ac:dyDescent="0.25">
      <c r="A27" s="72"/>
      <c r="B27" s="204" t="s">
        <v>176</v>
      </c>
      <c r="C27" s="204"/>
      <c r="D27" s="204"/>
      <c r="E27" s="204"/>
      <c r="F27" s="204"/>
      <c r="G27" s="204"/>
      <c r="H27" s="204"/>
      <c r="I27" s="204"/>
      <c r="J27" s="204"/>
      <c r="K27" s="204"/>
      <c r="L27" s="204"/>
      <c r="M27" s="86"/>
      <c r="N27" s="5"/>
    </row>
    <row r="28" spans="1:14" x14ac:dyDescent="0.25">
      <c r="A28" s="72"/>
      <c r="B28" s="204"/>
      <c r="C28" s="204"/>
      <c r="D28" s="204"/>
      <c r="E28" s="204"/>
      <c r="F28" s="204"/>
      <c r="G28" s="204"/>
      <c r="H28" s="204"/>
      <c r="I28" s="204"/>
      <c r="J28" s="204"/>
      <c r="K28" s="204"/>
      <c r="L28" s="204"/>
      <c r="M28" s="86"/>
      <c r="N28" s="5"/>
    </row>
    <row r="29" spans="1:14" x14ac:dyDescent="0.25">
      <c r="A29" s="72"/>
      <c r="B29" s="204"/>
      <c r="C29" s="204"/>
      <c r="D29" s="204"/>
      <c r="E29" s="204"/>
      <c r="F29" s="204"/>
      <c r="G29" s="204"/>
      <c r="H29" s="204"/>
      <c r="I29" s="204"/>
      <c r="J29" s="204"/>
      <c r="K29" s="204"/>
      <c r="L29" s="204"/>
      <c r="M29" s="72"/>
    </row>
    <row r="30" spans="1:14" ht="15" customHeight="1" x14ac:dyDescent="0.25">
      <c r="A30" s="72"/>
      <c r="B30" s="204" t="s">
        <v>64</v>
      </c>
      <c r="C30" s="204"/>
      <c r="D30" s="204"/>
      <c r="E30" s="204"/>
      <c r="F30" s="204"/>
      <c r="G30" s="204"/>
      <c r="H30" s="204"/>
      <c r="I30" s="204"/>
      <c r="J30" s="204"/>
      <c r="K30" s="204"/>
      <c r="L30" s="204"/>
      <c r="M30" s="72"/>
    </row>
    <row r="31" spans="1:14" ht="15" customHeight="1" x14ac:dyDescent="0.25">
      <c r="A31" s="72"/>
      <c r="B31" s="183" t="s">
        <v>327</v>
      </c>
      <c r="C31" s="184"/>
      <c r="D31" s="184"/>
      <c r="E31" s="184"/>
      <c r="F31" s="184"/>
      <c r="G31" s="184"/>
      <c r="H31" s="184"/>
      <c r="I31" s="184"/>
      <c r="J31" s="184"/>
      <c r="K31" s="177"/>
      <c r="L31" s="177"/>
      <c r="M31" s="72"/>
    </row>
    <row r="32" spans="1:14" x14ac:dyDescent="0.25">
      <c r="A32" s="72"/>
      <c r="B32" s="72" t="s">
        <v>177</v>
      </c>
      <c r="C32" s="72"/>
      <c r="D32" s="72"/>
      <c r="E32" s="72"/>
      <c r="F32" s="72"/>
      <c r="G32" s="72"/>
      <c r="H32" s="72"/>
      <c r="I32" s="72"/>
      <c r="J32" s="72"/>
      <c r="K32" s="72"/>
      <c r="L32" s="72"/>
      <c r="M32" s="72"/>
    </row>
    <row r="33" spans="1:13" x14ac:dyDescent="0.25">
      <c r="A33" s="72"/>
      <c r="B33" s="72"/>
      <c r="C33" s="72"/>
      <c r="D33" s="72"/>
      <c r="E33" s="72"/>
      <c r="F33" s="72"/>
      <c r="G33" s="72"/>
      <c r="H33" s="72"/>
      <c r="I33" s="72"/>
      <c r="J33" s="72"/>
      <c r="K33" s="72"/>
      <c r="L33" s="72"/>
      <c r="M33" s="72"/>
    </row>
    <row r="34" spans="1:13" x14ac:dyDescent="0.25">
      <c r="A34" s="72"/>
      <c r="B34" s="87" t="s">
        <v>86</v>
      </c>
      <c r="C34" s="88" t="s">
        <v>52</v>
      </c>
      <c r="D34" s="88" t="s">
        <v>53</v>
      </c>
      <c r="E34" s="88" t="s">
        <v>54</v>
      </c>
      <c r="F34" s="88" t="s">
        <v>55</v>
      </c>
      <c r="G34" s="88" t="s">
        <v>139</v>
      </c>
      <c r="H34" s="89" t="s">
        <v>46</v>
      </c>
      <c r="I34" s="72"/>
      <c r="J34" s="72"/>
      <c r="K34" s="72"/>
      <c r="L34" s="72"/>
      <c r="M34" s="72"/>
    </row>
    <row r="35" spans="1:13" x14ac:dyDescent="0.25">
      <c r="B35" s="14" t="s">
        <v>8</v>
      </c>
      <c r="C35" s="15">
        <v>351.7</v>
      </c>
      <c r="D35" s="15">
        <v>369.7</v>
      </c>
      <c r="E35" s="15">
        <v>384.1</v>
      </c>
      <c r="F35" s="15">
        <v>430.2</v>
      </c>
      <c r="G35" s="28">
        <v>78.5</v>
      </c>
      <c r="H35" s="15">
        <v>382.7</v>
      </c>
    </row>
    <row r="36" spans="1:13" x14ac:dyDescent="0.25">
      <c r="B36" s="14" t="s">
        <v>25</v>
      </c>
      <c r="C36" s="15">
        <v>369.2</v>
      </c>
      <c r="D36" s="15">
        <v>385.8</v>
      </c>
      <c r="E36" s="15">
        <v>397.8</v>
      </c>
      <c r="F36" s="15">
        <v>427.6</v>
      </c>
      <c r="G36" s="28">
        <v>58.5</v>
      </c>
      <c r="H36" s="15">
        <v>395</v>
      </c>
    </row>
    <row r="37" spans="1:13" x14ac:dyDescent="0.25">
      <c r="B37" s="14" t="s">
        <v>7</v>
      </c>
      <c r="C37" s="15">
        <v>383.8</v>
      </c>
      <c r="D37" s="15">
        <v>403.4</v>
      </c>
      <c r="E37" s="15">
        <v>415.2</v>
      </c>
      <c r="F37" s="15">
        <v>452.9</v>
      </c>
      <c r="G37" s="28">
        <v>69.099999999999994</v>
      </c>
      <c r="H37" s="15">
        <v>411.7</v>
      </c>
    </row>
    <row r="38" spans="1:13" x14ac:dyDescent="0.25">
      <c r="B38" s="14" t="s">
        <v>16</v>
      </c>
      <c r="C38" s="15">
        <v>397.9</v>
      </c>
      <c r="D38" s="15">
        <v>415.5</v>
      </c>
      <c r="E38" s="15">
        <v>436</v>
      </c>
      <c r="F38" s="15">
        <v>473.5</v>
      </c>
      <c r="G38" s="28">
        <v>75.599999999999994</v>
      </c>
      <c r="H38" s="15">
        <v>430.1</v>
      </c>
    </row>
    <row r="39" spans="1:13" x14ac:dyDescent="0.25">
      <c r="B39" s="14" t="s">
        <v>36</v>
      </c>
      <c r="C39" s="15">
        <v>420.1</v>
      </c>
      <c r="D39" s="15">
        <v>437.9</v>
      </c>
      <c r="E39" s="15">
        <v>453</v>
      </c>
      <c r="F39" s="15">
        <v>501.7</v>
      </c>
      <c r="G39" s="28">
        <v>81.599999999999994</v>
      </c>
      <c r="H39" s="15">
        <v>453.1</v>
      </c>
    </row>
    <row r="40" spans="1:13" x14ac:dyDescent="0.25">
      <c r="B40" s="14" t="s">
        <v>20</v>
      </c>
      <c r="C40" s="15">
        <v>397.9</v>
      </c>
      <c r="D40" s="15">
        <v>439.3</v>
      </c>
      <c r="E40" s="15">
        <v>483.2</v>
      </c>
      <c r="F40" s="15">
        <v>522.29999999999995</v>
      </c>
      <c r="G40" s="28">
        <v>124.4</v>
      </c>
      <c r="H40" s="15">
        <v>457.9</v>
      </c>
    </row>
    <row r="41" spans="1:13" x14ac:dyDescent="0.25">
      <c r="B41" s="14" t="s">
        <v>18</v>
      </c>
      <c r="C41" s="15">
        <v>422.3</v>
      </c>
      <c r="D41" s="15">
        <v>454.6</v>
      </c>
      <c r="E41" s="15">
        <v>469.3</v>
      </c>
      <c r="F41" s="15">
        <v>494.6</v>
      </c>
      <c r="G41" s="28">
        <v>72.2</v>
      </c>
      <c r="H41" s="15">
        <v>458.9</v>
      </c>
    </row>
    <row r="42" spans="1:13" x14ac:dyDescent="0.25">
      <c r="B42" s="14" t="s">
        <v>31</v>
      </c>
      <c r="C42" s="15">
        <v>394.3</v>
      </c>
      <c r="D42" s="15">
        <v>455.5</v>
      </c>
      <c r="E42" s="15">
        <v>480.8</v>
      </c>
      <c r="F42" s="15">
        <v>527.70000000000005</v>
      </c>
      <c r="G42" s="28">
        <v>133.4</v>
      </c>
      <c r="H42" s="15">
        <v>464</v>
      </c>
    </row>
    <row r="43" spans="1:13" x14ac:dyDescent="0.25">
      <c r="B43" s="14" t="s">
        <v>38</v>
      </c>
      <c r="C43" s="15">
        <v>420.8</v>
      </c>
      <c r="D43" s="15">
        <v>444.5</v>
      </c>
      <c r="E43" s="15">
        <v>472.9</v>
      </c>
      <c r="F43" s="15">
        <v>522.6</v>
      </c>
      <c r="G43" s="28">
        <v>101.8</v>
      </c>
      <c r="H43" s="15">
        <v>464.9</v>
      </c>
    </row>
    <row r="44" spans="1:13" x14ac:dyDescent="0.25">
      <c r="B44" s="14" t="s">
        <v>28</v>
      </c>
      <c r="C44" s="15">
        <v>431.4</v>
      </c>
      <c r="D44" s="15">
        <v>459.6</v>
      </c>
      <c r="E44" s="15">
        <v>481.7</v>
      </c>
      <c r="F44" s="15">
        <v>512</v>
      </c>
      <c r="G44" s="28">
        <v>80.599999999999994</v>
      </c>
      <c r="H44" s="15">
        <v>468.4</v>
      </c>
    </row>
    <row r="45" spans="1:13" x14ac:dyDescent="0.25">
      <c r="B45" s="14" t="s">
        <v>21</v>
      </c>
      <c r="C45" s="15">
        <v>429.9</v>
      </c>
      <c r="D45" s="15">
        <v>462.7</v>
      </c>
      <c r="E45" s="15">
        <v>480.3</v>
      </c>
      <c r="F45" s="15">
        <v>515.1</v>
      </c>
      <c r="G45" s="28">
        <v>85.1</v>
      </c>
      <c r="H45" s="15">
        <v>471.3</v>
      </c>
    </row>
    <row r="46" spans="1:13" x14ac:dyDescent="0.25">
      <c r="B46" s="14" t="s">
        <v>30</v>
      </c>
      <c r="C46" s="15">
        <v>428.8</v>
      </c>
      <c r="D46" s="15">
        <v>453.1</v>
      </c>
      <c r="E46" s="15">
        <v>480.4</v>
      </c>
      <c r="F46" s="15">
        <v>529.29999999999995</v>
      </c>
      <c r="G46" s="28">
        <v>100.5</v>
      </c>
      <c r="H46" s="15">
        <v>471.9</v>
      </c>
    </row>
    <row r="47" spans="1:13" x14ac:dyDescent="0.25">
      <c r="B47" s="14" t="s">
        <v>17</v>
      </c>
      <c r="C47" s="15">
        <v>413.8</v>
      </c>
      <c r="D47" s="15">
        <v>455.3</v>
      </c>
      <c r="E47" s="15">
        <v>490.1</v>
      </c>
      <c r="F47" s="15">
        <v>534.9</v>
      </c>
      <c r="G47" s="28">
        <v>121.1</v>
      </c>
      <c r="H47" s="15">
        <v>472.8</v>
      </c>
    </row>
    <row r="48" spans="1:13" x14ac:dyDescent="0.25">
      <c r="B48" s="14" t="s">
        <v>33</v>
      </c>
      <c r="C48" s="15">
        <v>433.7</v>
      </c>
      <c r="D48" s="15">
        <v>458.3</v>
      </c>
      <c r="E48" s="15">
        <v>485.4</v>
      </c>
      <c r="F48" s="15">
        <v>520</v>
      </c>
      <c r="G48" s="28">
        <v>86.3</v>
      </c>
      <c r="H48" s="15">
        <v>473.1</v>
      </c>
    </row>
    <row r="49" spans="2:8" x14ac:dyDescent="0.25">
      <c r="B49" s="17" t="s">
        <v>14</v>
      </c>
      <c r="C49" s="18">
        <v>421.9</v>
      </c>
      <c r="D49" s="18">
        <v>456.7</v>
      </c>
      <c r="E49" s="18">
        <v>489.2</v>
      </c>
      <c r="F49" s="18">
        <v>534.5</v>
      </c>
      <c r="G49" s="30">
        <v>112.5</v>
      </c>
      <c r="H49" s="18">
        <v>473.9</v>
      </c>
    </row>
    <row r="50" spans="2:8" x14ac:dyDescent="0.25">
      <c r="B50" s="14" t="s">
        <v>15</v>
      </c>
      <c r="C50" s="15">
        <v>429.8</v>
      </c>
      <c r="D50" s="15">
        <v>464.4</v>
      </c>
      <c r="E50" s="15">
        <v>489.8</v>
      </c>
      <c r="F50" s="15">
        <v>541.4</v>
      </c>
      <c r="G50" s="28">
        <v>111.6</v>
      </c>
      <c r="H50" s="15">
        <v>474.8</v>
      </c>
    </row>
    <row r="51" spans="2:8" x14ac:dyDescent="0.25">
      <c r="B51" s="17" t="s">
        <v>61</v>
      </c>
      <c r="C51" s="18">
        <v>431</v>
      </c>
      <c r="D51" s="18">
        <v>461</v>
      </c>
      <c r="E51" s="18">
        <v>488</v>
      </c>
      <c r="F51" s="18">
        <v>525</v>
      </c>
      <c r="G51" s="30">
        <v>93.5</v>
      </c>
      <c r="H51" s="18">
        <v>474.8</v>
      </c>
    </row>
    <row r="52" spans="2:8" x14ac:dyDescent="0.25">
      <c r="B52" s="14" t="s">
        <v>24</v>
      </c>
      <c r="C52" s="15">
        <v>432.4</v>
      </c>
      <c r="D52" s="15">
        <v>458.6</v>
      </c>
      <c r="E52" s="15">
        <v>489.4</v>
      </c>
      <c r="F52" s="15">
        <v>524.5</v>
      </c>
      <c r="G52" s="28">
        <v>92.1</v>
      </c>
      <c r="H52" s="15">
        <v>475.1</v>
      </c>
    </row>
    <row r="53" spans="2:8" x14ac:dyDescent="0.25">
      <c r="B53" s="14" t="s">
        <v>27</v>
      </c>
      <c r="C53" s="15">
        <v>430.5</v>
      </c>
      <c r="D53" s="15">
        <v>471.8</v>
      </c>
      <c r="E53" s="15">
        <v>500.5</v>
      </c>
      <c r="F53" s="15">
        <v>532.29999999999995</v>
      </c>
      <c r="G53" s="28">
        <v>101.8</v>
      </c>
      <c r="H53" s="15">
        <v>479.1</v>
      </c>
    </row>
    <row r="54" spans="2:8" x14ac:dyDescent="0.25">
      <c r="B54" s="14" t="s">
        <v>34</v>
      </c>
      <c r="C54" s="15">
        <v>435.6</v>
      </c>
      <c r="D54" s="15">
        <v>466.6</v>
      </c>
      <c r="E54" s="15">
        <v>500</v>
      </c>
      <c r="F54" s="15">
        <v>535.1</v>
      </c>
      <c r="G54" s="28">
        <v>99.5</v>
      </c>
      <c r="H54" s="15">
        <v>481.8</v>
      </c>
    </row>
    <row r="55" spans="2:8" x14ac:dyDescent="0.25">
      <c r="B55" s="14" t="s">
        <v>23</v>
      </c>
      <c r="C55" s="15">
        <v>447.6</v>
      </c>
      <c r="D55" s="15">
        <v>470.9</v>
      </c>
      <c r="E55" s="15">
        <v>494.2</v>
      </c>
      <c r="F55" s="15">
        <v>522.20000000000005</v>
      </c>
      <c r="G55" s="28">
        <v>74.7</v>
      </c>
      <c r="H55" s="15">
        <v>483.2</v>
      </c>
    </row>
    <row r="56" spans="2:8" x14ac:dyDescent="0.25">
      <c r="B56" s="14" t="s">
        <v>13</v>
      </c>
      <c r="C56" s="15">
        <v>446.1</v>
      </c>
      <c r="D56" s="15">
        <v>469.9</v>
      </c>
      <c r="E56" s="15">
        <v>498.5</v>
      </c>
      <c r="F56" s="15">
        <v>529.29999999999995</v>
      </c>
      <c r="G56" s="28">
        <v>83.1</v>
      </c>
      <c r="H56" s="15">
        <v>484.1</v>
      </c>
    </row>
    <row r="57" spans="2:8" x14ac:dyDescent="0.25">
      <c r="B57" s="14" t="s">
        <v>32</v>
      </c>
      <c r="C57" s="15">
        <v>440.5</v>
      </c>
      <c r="D57" s="15">
        <v>467.9</v>
      </c>
      <c r="E57" s="15">
        <v>500</v>
      </c>
      <c r="F57" s="15">
        <v>532.1</v>
      </c>
      <c r="G57" s="28">
        <v>91.7</v>
      </c>
      <c r="H57" s="15">
        <v>484.5</v>
      </c>
    </row>
    <row r="58" spans="2:8" x14ac:dyDescent="0.25">
      <c r="B58" s="14" t="s">
        <v>10</v>
      </c>
      <c r="C58" s="15">
        <v>429</v>
      </c>
      <c r="D58" s="15">
        <v>476.2</v>
      </c>
      <c r="E58" s="15">
        <v>499.9</v>
      </c>
      <c r="F58" s="15">
        <v>544.5</v>
      </c>
      <c r="G58" s="28">
        <v>115.4</v>
      </c>
      <c r="H58" s="15">
        <v>487</v>
      </c>
    </row>
    <row r="59" spans="2:8" x14ac:dyDescent="0.25">
      <c r="B59" s="14" t="s">
        <v>3</v>
      </c>
      <c r="C59" s="15">
        <v>438.9</v>
      </c>
      <c r="D59" s="15">
        <v>471.3</v>
      </c>
      <c r="E59" s="15">
        <v>505.8</v>
      </c>
      <c r="F59" s="15">
        <v>539.5</v>
      </c>
      <c r="G59" s="28">
        <v>100.7</v>
      </c>
      <c r="H59" s="15">
        <v>487.1</v>
      </c>
    </row>
    <row r="60" spans="2:8" x14ac:dyDescent="0.25">
      <c r="B60" s="14" t="s">
        <v>4</v>
      </c>
      <c r="C60" s="15">
        <v>434.9</v>
      </c>
      <c r="D60" s="15">
        <v>473.1</v>
      </c>
      <c r="E60" s="15">
        <v>509.6</v>
      </c>
      <c r="F60" s="15">
        <v>541.6</v>
      </c>
      <c r="G60" s="28">
        <v>106.7</v>
      </c>
      <c r="H60" s="15">
        <v>487.3</v>
      </c>
    </row>
    <row r="61" spans="2:8" x14ac:dyDescent="0.25">
      <c r="B61" s="14" t="s">
        <v>37</v>
      </c>
      <c r="C61" s="15">
        <v>458.1</v>
      </c>
      <c r="D61" s="15">
        <v>479</v>
      </c>
      <c r="E61" s="15">
        <v>495.9</v>
      </c>
      <c r="F61" s="15">
        <v>544.29999999999995</v>
      </c>
      <c r="G61" s="28">
        <v>86.2</v>
      </c>
      <c r="H61" s="15">
        <v>489</v>
      </c>
    </row>
    <row r="62" spans="2:8" x14ac:dyDescent="0.25">
      <c r="B62" s="14" t="s">
        <v>29</v>
      </c>
      <c r="C62" s="15">
        <v>444</v>
      </c>
      <c r="D62" s="15">
        <v>476.2</v>
      </c>
      <c r="E62" s="15">
        <v>501.7</v>
      </c>
      <c r="F62" s="15">
        <v>540.6</v>
      </c>
      <c r="G62" s="28">
        <v>96.6</v>
      </c>
      <c r="H62" s="15">
        <v>489</v>
      </c>
    </row>
    <row r="63" spans="2:8" x14ac:dyDescent="0.25">
      <c r="B63" s="14" t="s">
        <v>11</v>
      </c>
      <c r="C63" s="15">
        <v>451.4</v>
      </c>
      <c r="D63" s="15">
        <v>479.7</v>
      </c>
      <c r="E63" s="15">
        <v>507</v>
      </c>
      <c r="F63" s="15">
        <v>525.29999999999995</v>
      </c>
      <c r="G63" s="28">
        <v>73.900000000000006</v>
      </c>
      <c r="H63" s="15">
        <v>489.3</v>
      </c>
    </row>
    <row r="64" spans="2:8" x14ac:dyDescent="0.25">
      <c r="B64" s="14" t="s">
        <v>5</v>
      </c>
      <c r="C64" s="15">
        <v>434.4</v>
      </c>
      <c r="D64" s="15">
        <v>470.4</v>
      </c>
      <c r="E64" s="15">
        <v>509.3</v>
      </c>
      <c r="F64" s="15">
        <v>551.20000000000005</v>
      </c>
      <c r="G64" s="28">
        <v>116.9</v>
      </c>
      <c r="H64" s="15">
        <v>489.5</v>
      </c>
    </row>
    <row r="65" spans="2:8" x14ac:dyDescent="0.25">
      <c r="B65" s="14" t="s">
        <v>19</v>
      </c>
      <c r="C65" s="15">
        <v>456.8</v>
      </c>
      <c r="D65" s="15">
        <v>478.2</v>
      </c>
      <c r="E65" s="15">
        <v>504.7</v>
      </c>
      <c r="F65" s="15">
        <v>530.29999999999995</v>
      </c>
      <c r="G65" s="28">
        <v>73.599999999999994</v>
      </c>
      <c r="H65" s="15">
        <v>491.6</v>
      </c>
    </row>
    <row r="66" spans="2:8" x14ac:dyDescent="0.25">
      <c r="B66" s="14" t="s">
        <v>26</v>
      </c>
      <c r="C66" s="15">
        <v>446.3</v>
      </c>
      <c r="D66" s="15">
        <v>470</v>
      </c>
      <c r="E66" s="15">
        <v>515</v>
      </c>
      <c r="F66" s="15">
        <v>552.29999999999995</v>
      </c>
      <c r="G66" s="28">
        <v>106</v>
      </c>
      <c r="H66" s="15">
        <v>492.7</v>
      </c>
    </row>
    <row r="67" spans="2:8" x14ac:dyDescent="0.25">
      <c r="B67" s="14" t="s">
        <v>6</v>
      </c>
      <c r="C67" s="15">
        <v>459.6</v>
      </c>
      <c r="D67" s="15">
        <v>487.3</v>
      </c>
      <c r="E67" s="15">
        <v>512.5</v>
      </c>
      <c r="F67" s="15">
        <v>536.1</v>
      </c>
      <c r="G67" s="28">
        <v>76.400000000000006</v>
      </c>
      <c r="H67" s="15">
        <v>497</v>
      </c>
    </row>
    <row r="68" spans="2:8" x14ac:dyDescent="0.25">
      <c r="B68" s="14" t="s">
        <v>35</v>
      </c>
      <c r="C68" s="15">
        <v>453.6</v>
      </c>
      <c r="D68" s="15">
        <v>493.1</v>
      </c>
      <c r="E68" s="15">
        <v>523.5</v>
      </c>
      <c r="F68" s="15">
        <v>570.70000000000005</v>
      </c>
      <c r="G68" s="28">
        <v>117.1</v>
      </c>
      <c r="H68" s="15">
        <v>508</v>
      </c>
    </row>
    <row r="69" spans="2:8" x14ac:dyDescent="0.25">
      <c r="B69" s="14" t="s">
        <v>12</v>
      </c>
      <c r="C69" s="15">
        <v>472.4</v>
      </c>
      <c r="D69" s="15">
        <v>495.8</v>
      </c>
      <c r="E69" s="15">
        <v>520.5</v>
      </c>
      <c r="F69" s="15">
        <v>553.4</v>
      </c>
      <c r="G69" s="28">
        <v>81</v>
      </c>
      <c r="H69" s="15">
        <v>510</v>
      </c>
    </row>
    <row r="70" spans="2:8" x14ac:dyDescent="0.25">
      <c r="B70" s="14" t="s">
        <v>178</v>
      </c>
      <c r="C70" s="15">
        <v>479.5</v>
      </c>
      <c r="D70" s="15">
        <v>515.6</v>
      </c>
      <c r="E70" s="15">
        <v>539.9</v>
      </c>
      <c r="F70" s="15">
        <v>576.79999999999995</v>
      </c>
      <c r="G70" s="28">
        <v>97.3</v>
      </c>
      <c r="H70" s="15">
        <v>527.29999999999995</v>
      </c>
    </row>
    <row r="71" spans="2:8" x14ac:dyDescent="0.25">
      <c r="B71" s="14" t="s">
        <v>22</v>
      </c>
      <c r="C71" s="15">
        <v>494.4</v>
      </c>
      <c r="D71" s="15">
        <v>525.6</v>
      </c>
      <c r="E71" s="15">
        <v>549.20000000000005</v>
      </c>
      <c r="F71" s="15">
        <v>575.29999999999995</v>
      </c>
      <c r="G71" s="28">
        <v>81</v>
      </c>
      <c r="H71" s="15">
        <v>535.6</v>
      </c>
    </row>
  </sheetData>
  <mergeCells count="5">
    <mergeCell ref="B31:J31"/>
    <mergeCell ref="B1:L1"/>
    <mergeCell ref="B25:L26"/>
    <mergeCell ref="B27:L29"/>
    <mergeCell ref="B30:L3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J67"/>
  <sheetViews>
    <sheetView topLeftCell="A4" zoomScaleNormal="100" workbookViewId="0">
      <selection activeCell="N33" sqref="N33"/>
    </sheetView>
  </sheetViews>
  <sheetFormatPr baseColWidth="10" defaultRowHeight="15" x14ac:dyDescent="0.25"/>
  <cols>
    <col min="2" max="2" width="17.7109375" customWidth="1"/>
    <col min="3" max="3" width="28.42578125" bestFit="1" customWidth="1"/>
    <col min="4" max="4" width="14.7109375" customWidth="1"/>
    <col min="5" max="5" width="14.5703125" bestFit="1" customWidth="1"/>
    <col min="6" max="6" width="11.140625" customWidth="1"/>
    <col min="7" max="7" width="13.7109375" bestFit="1" customWidth="1"/>
  </cols>
  <sheetData>
    <row r="1" spans="1:10" x14ac:dyDescent="0.25">
      <c r="A1" s="72"/>
      <c r="B1" s="90" t="s">
        <v>128</v>
      </c>
      <c r="C1" s="72"/>
      <c r="D1" s="72"/>
      <c r="E1" s="72"/>
      <c r="F1" s="72"/>
      <c r="G1" s="72"/>
      <c r="H1" s="72"/>
      <c r="I1" s="72"/>
      <c r="J1" s="72"/>
    </row>
    <row r="2" spans="1:10" x14ac:dyDescent="0.25">
      <c r="A2" s="72"/>
      <c r="B2" s="72"/>
      <c r="C2" s="72"/>
      <c r="D2" s="72"/>
      <c r="E2" s="72"/>
      <c r="F2" s="72"/>
      <c r="G2" s="72"/>
      <c r="H2" s="72"/>
      <c r="I2" s="72"/>
      <c r="J2" s="72"/>
    </row>
    <row r="3" spans="1:10" x14ac:dyDescent="0.25">
      <c r="A3" s="72"/>
      <c r="B3" s="72"/>
      <c r="C3" s="72"/>
      <c r="D3" s="72"/>
      <c r="E3" s="72"/>
      <c r="F3" s="72"/>
      <c r="G3" s="72"/>
      <c r="H3" s="72"/>
      <c r="I3" s="72"/>
      <c r="J3" s="72"/>
    </row>
    <row r="4" spans="1:10" x14ac:dyDescent="0.25">
      <c r="A4" s="72"/>
      <c r="B4" s="72"/>
      <c r="C4" s="72"/>
      <c r="D4" s="72"/>
      <c r="E4" s="72"/>
      <c r="F4" s="72"/>
      <c r="G4" s="72"/>
      <c r="H4" s="72"/>
      <c r="I4" s="72"/>
      <c r="J4" s="72"/>
    </row>
    <row r="5" spans="1:10" x14ac:dyDescent="0.25">
      <c r="A5" s="72"/>
      <c r="B5" s="72"/>
      <c r="C5" s="72"/>
      <c r="D5" s="72"/>
      <c r="E5" s="72"/>
      <c r="F5" s="72"/>
      <c r="G5" s="72"/>
      <c r="H5" s="72"/>
      <c r="I5" s="72"/>
      <c r="J5" s="72"/>
    </row>
    <row r="6" spans="1:10" x14ac:dyDescent="0.25">
      <c r="A6" s="72"/>
      <c r="B6" s="72"/>
      <c r="C6" s="72"/>
      <c r="D6" s="72"/>
      <c r="E6" s="72"/>
      <c r="F6" s="72"/>
      <c r="G6" s="72"/>
      <c r="H6" s="72"/>
      <c r="I6" s="72"/>
      <c r="J6" s="72"/>
    </row>
    <row r="7" spans="1:10" x14ac:dyDescent="0.25">
      <c r="A7" s="72"/>
      <c r="B7" s="72"/>
      <c r="C7" s="72"/>
      <c r="D7" s="72"/>
      <c r="E7" s="72"/>
      <c r="F7" s="72"/>
      <c r="G7" s="72"/>
      <c r="H7" s="72"/>
      <c r="I7" s="72"/>
      <c r="J7" s="72"/>
    </row>
    <row r="8" spans="1:10" x14ac:dyDescent="0.25">
      <c r="A8" s="72"/>
      <c r="B8" s="72"/>
      <c r="C8" s="72"/>
      <c r="D8" s="72"/>
      <c r="E8" s="72"/>
      <c r="F8" s="72"/>
      <c r="G8" s="72"/>
      <c r="H8" s="72"/>
      <c r="I8" s="72"/>
      <c r="J8" s="72"/>
    </row>
    <row r="9" spans="1:10" x14ac:dyDescent="0.25">
      <c r="A9" s="72"/>
      <c r="B9" s="72"/>
      <c r="C9" s="72"/>
      <c r="D9" s="72"/>
      <c r="E9" s="72"/>
      <c r="F9" s="72"/>
      <c r="G9" s="72"/>
      <c r="H9" s="72"/>
      <c r="I9" s="72"/>
      <c r="J9" s="72"/>
    </row>
    <row r="10" spans="1:10" x14ac:dyDescent="0.25">
      <c r="A10" s="72"/>
      <c r="B10" s="72"/>
      <c r="C10" s="72"/>
      <c r="D10" s="72"/>
      <c r="E10" s="72"/>
      <c r="F10" s="72"/>
      <c r="G10" s="72"/>
      <c r="H10" s="72"/>
      <c r="I10" s="72"/>
      <c r="J10" s="72"/>
    </row>
    <row r="11" spans="1:10" x14ac:dyDescent="0.25">
      <c r="A11" s="72"/>
      <c r="B11" s="72"/>
      <c r="C11" s="72"/>
      <c r="D11" s="72"/>
      <c r="E11" s="72"/>
      <c r="F11" s="72"/>
      <c r="G11" s="72"/>
      <c r="H11" s="72"/>
      <c r="I11" s="72"/>
      <c r="J11" s="72"/>
    </row>
    <row r="12" spans="1:10" x14ac:dyDescent="0.25">
      <c r="A12" s="72"/>
      <c r="B12" s="72"/>
      <c r="C12" s="72"/>
      <c r="D12" s="72"/>
      <c r="E12" s="72"/>
      <c r="F12" s="72"/>
      <c r="G12" s="72"/>
      <c r="H12" s="72"/>
      <c r="I12" s="72"/>
      <c r="J12" s="72"/>
    </row>
    <row r="13" spans="1:10" x14ac:dyDescent="0.25">
      <c r="A13" s="72"/>
      <c r="B13" s="72"/>
      <c r="C13" s="72"/>
      <c r="D13" s="72"/>
      <c r="E13" s="72"/>
      <c r="F13" s="72"/>
      <c r="G13" s="72"/>
      <c r="H13" s="72"/>
      <c r="I13" s="72"/>
      <c r="J13" s="72"/>
    </row>
    <row r="14" spans="1:10" x14ac:dyDescent="0.25">
      <c r="A14" s="72"/>
      <c r="B14" s="72"/>
      <c r="C14" s="72"/>
      <c r="D14" s="72"/>
      <c r="E14" s="72"/>
      <c r="F14" s="72"/>
      <c r="G14" s="72"/>
      <c r="H14" s="72"/>
      <c r="I14" s="72"/>
      <c r="J14" s="72"/>
    </row>
    <row r="15" spans="1:10" x14ac:dyDescent="0.25">
      <c r="A15" s="72"/>
      <c r="B15" s="72"/>
      <c r="C15" s="72"/>
      <c r="D15" s="72"/>
      <c r="E15" s="72"/>
      <c r="F15" s="72"/>
      <c r="G15" s="72"/>
      <c r="H15" s="72"/>
      <c r="I15" s="72"/>
      <c r="J15" s="72"/>
    </row>
    <row r="16" spans="1:10" s="1" customFormat="1" x14ac:dyDescent="0.25">
      <c r="A16" s="73"/>
      <c r="B16" s="73"/>
      <c r="C16" s="73"/>
      <c r="D16" s="73"/>
      <c r="E16" s="73"/>
      <c r="F16" s="73"/>
      <c r="G16" s="73"/>
      <c r="H16" s="73"/>
      <c r="I16" s="73"/>
      <c r="J16" s="73"/>
    </row>
    <row r="17" spans="1:10" x14ac:dyDescent="0.25">
      <c r="A17" s="72"/>
      <c r="B17" s="72"/>
      <c r="C17" s="72"/>
      <c r="D17" s="72"/>
      <c r="E17" s="72"/>
      <c r="F17" s="72"/>
      <c r="G17" s="72"/>
      <c r="H17" s="72"/>
      <c r="I17" s="72"/>
      <c r="J17" s="72"/>
    </row>
    <row r="18" spans="1:10" x14ac:dyDescent="0.25">
      <c r="A18" s="72"/>
      <c r="B18" s="72"/>
      <c r="C18" s="72"/>
      <c r="D18" s="72"/>
      <c r="E18" s="72"/>
      <c r="F18" s="72"/>
      <c r="G18" s="72"/>
      <c r="H18" s="72"/>
      <c r="I18" s="72"/>
      <c r="J18" s="72"/>
    </row>
    <row r="19" spans="1:10" x14ac:dyDescent="0.25">
      <c r="A19" s="72"/>
      <c r="B19" s="72"/>
      <c r="C19" s="72"/>
      <c r="D19" s="72"/>
      <c r="E19" s="72"/>
      <c r="F19" s="72"/>
      <c r="G19" s="72"/>
      <c r="H19" s="72"/>
      <c r="I19" s="72"/>
      <c r="J19" s="72"/>
    </row>
    <row r="20" spans="1:10" x14ac:dyDescent="0.25">
      <c r="A20" s="72"/>
      <c r="B20" s="72"/>
      <c r="C20" s="72"/>
      <c r="D20" s="72"/>
      <c r="E20" s="72"/>
      <c r="F20" s="72"/>
      <c r="G20" s="72"/>
      <c r="H20" s="72"/>
      <c r="I20" s="72"/>
      <c r="J20" s="72"/>
    </row>
    <row r="21" spans="1:10" x14ac:dyDescent="0.25">
      <c r="A21" s="72"/>
      <c r="B21" s="72"/>
      <c r="C21" s="72"/>
      <c r="D21" s="72"/>
      <c r="E21" s="72"/>
      <c r="F21" s="72"/>
      <c r="G21" s="72"/>
      <c r="H21" s="72"/>
      <c r="I21" s="72"/>
      <c r="J21" s="72"/>
    </row>
    <row r="22" spans="1:10" x14ac:dyDescent="0.25">
      <c r="A22" s="72"/>
      <c r="B22" s="72"/>
      <c r="C22" s="72"/>
      <c r="D22" s="72"/>
      <c r="E22" s="72"/>
      <c r="F22" s="72"/>
      <c r="G22" s="72"/>
      <c r="H22" s="72"/>
      <c r="I22" s="72"/>
      <c r="J22" s="72"/>
    </row>
    <row r="23" spans="1:10" ht="14.45" customHeight="1" x14ac:dyDescent="0.25">
      <c r="A23" s="72"/>
      <c r="B23" s="182" t="s">
        <v>174</v>
      </c>
      <c r="C23" s="182"/>
      <c r="D23" s="182"/>
      <c r="E23" s="182"/>
      <c r="F23" s="182"/>
      <c r="G23" s="182"/>
      <c r="H23" s="182"/>
      <c r="I23" s="182"/>
      <c r="J23" s="72"/>
    </row>
    <row r="24" spans="1:10" x14ac:dyDescent="0.25">
      <c r="A24" s="72"/>
      <c r="B24" s="182"/>
      <c r="C24" s="182"/>
      <c r="D24" s="182"/>
      <c r="E24" s="182"/>
      <c r="F24" s="182"/>
      <c r="G24" s="182"/>
      <c r="H24" s="182"/>
      <c r="I24" s="182"/>
      <c r="J24" s="72"/>
    </row>
    <row r="25" spans="1:10" x14ac:dyDescent="0.25">
      <c r="A25" s="72"/>
      <c r="B25" s="183" t="s">
        <v>327</v>
      </c>
      <c r="C25" s="184"/>
      <c r="D25" s="184"/>
      <c r="E25" s="184"/>
      <c r="F25" s="184"/>
      <c r="G25" s="184"/>
      <c r="H25" s="184"/>
      <c r="I25" s="184"/>
      <c r="J25" s="184"/>
    </row>
    <row r="26" spans="1:10" x14ac:dyDescent="0.25">
      <c r="A26" s="72"/>
      <c r="B26" s="72" t="s">
        <v>167</v>
      </c>
      <c r="C26" s="72"/>
      <c r="D26" s="72"/>
      <c r="E26" s="72"/>
      <c r="F26" s="72"/>
      <c r="G26" s="72"/>
      <c r="H26" s="72"/>
      <c r="I26" s="72"/>
      <c r="J26" s="72"/>
    </row>
    <row r="27" spans="1:10" x14ac:dyDescent="0.25">
      <c r="A27" s="72"/>
      <c r="B27" s="72"/>
      <c r="C27" s="72"/>
      <c r="D27" s="72"/>
      <c r="E27" s="72"/>
      <c r="F27" s="72"/>
      <c r="G27" s="72"/>
      <c r="H27" s="72"/>
      <c r="I27" s="72"/>
      <c r="J27" s="72"/>
    </row>
    <row r="29" spans="1:10" x14ac:dyDescent="0.25">
      <c r="B29" s="46" t="s">
        <v>86</v>
      </c>
      <c r="C29" s="47" t="s">
        <v>140</v>
      </c>
      <c r="D29" s="47" t="s">
        <v>80</v>
      </c>
      <c r="E29" s="47" t="s">
        <v>85</v>
      </c>
      <c r="F29" s="47" t="s">
        <v>76</v>
      </c>
      <c r="G29" s="58" t="s">
        <v>77</v>
      </c>
    </row>
    <row r="30" spans="1:10" x14ac:dyDescent="0.25">
      <c r="B30" s="43" t="s">
        <v>13</v>
      </c>
      <c r="C30" s="64">
        <v>-5.07</v>
      </c>
      <c r="D30" s="45">
        <v>2.33</v>
      </c>
      <c r="E30" s="43" t="b">
        <v>1</v>
      </c>
      <c r="F30" s="44">
        <v>486.7</v>
      </c>
      <c r="G30" s="44">
        <v>481.7</v>
      </c>
    </row>
    <row r="31" spans="1:10" x14ac:dyDescent="0.25">
      <c r="B31" s="14" t="s">
        <v>32</v>
      </c>
      <c r="C31" s="28">
        <v>-1.7</v>
      </c>
      <c r="D31" s="16">
        <v>2.58</v>
      </c>
      <c r="E31" s="29" t="b">
        <v>0</v>
      </c>
      <c r="F31" s="15">
        <v>485.4</v>
      </c>
      <c r="G31" s="15">
        <v>483.7</v>
      </c>
    </row>
    <row r="32" spans="1:10" x14ac:dyDescent="0.25">
      <c r="B32" s="14" t="s">
        <v>28</v>
      </c>
      <c r="C32" s="28">
        <v>-0.66</v>
      </c>
      <c r="D32" s="16">
        <v>2.7</v>
      </c>
      <c r="E32" s="29" t="b">
        <v>0</v>
      </c>
      <c r="F32" s="15">
        <v>468.8</v>
      </c>
      <c r="G32" s="15">
        <v>468.1</v>
      </c>
    </row>
    <row r="33" spans="2:7" x14ac:dyDescent="0.25">
      <c r="B33" s="14" t="s">
        <v>31</v>
      </c>
      <c r="C33" s="28">
        <v>1.37</v>
      </c>
      <c r="D33" s="16">
        <v>3.48</v>
      </c>
      <c r="E33" s="29" t="b">
        <v>0</v>
      </c>
      <c r="F33" s="15">
        <v>463.3</v>
      </c>
      <c r="G33" s="15">
        <v>464.6</v>
      </c>
    </row>
    <row r="34" spans="2:7" x14ac:dyDescent="0.25">
      <c r="B34" s="14" t="s">
        <v>34</v>
      </c>
      <c r="C34" s="28">
        <v>2.17</v>
      </c>
      <c r="D34" s="16">
        <v>2.65</v>
      </c>
      <c r="E34" s="29" t="b">
        <v>0</v>
      </c>
      <c r="F34" s="15">
        <v>480.7</v>
      </c>
      <c r="G34" s="15">
        <v>482.8</v>
      </c>
    </row>
    <row r="35" spans="2:7" x14ac:dyDescent="0.25">
      <c r="B35" s="14" t="s">
        <v>18</v>
      </c>
      <c r="C35" s="28">
        <v>3.4</v>
      </c>
      <c r="D35" s="16">
        <v>3.47</v>
      </c>
      <c r="E35" s="29" t="b">
        <v>0</v>
      </c>
      <c r="F35" s="15">
        <v>457.2</v>
      </c>
      <c r="G35" s="15">
        <v>460.6</v>
      </c>
    </row>
    <row r="36" spans="2:7" x14ac:dyDescent="0.25">
      <c r="B36" s="14" t="s">
        <v>75</v>
      </c>
      <c r="C36" s="28">
        <v>5.08</v>
      </c>
      <c r="D36" s="16">
        <v>5.57</v>
      </c>
      <c r="E36" s="29" t="b">
        <v>0</v>
      </c>
      <c r="F36" s="15">
        <v>524.6</v>
      </c>
      <c r="G36" s="15">
        <v>529.70000000000005</v>
      </c>
    </row>
    <row r="37" spans="2:7" s="1" customFormat="1" x14ac:dyDescent="0.25">
      <c r="B37" s="14" t="s">
        <v>24</v>
      </c>
      <c r="C37" s="28">
        <v>5.15</v>
      </c>
      <c r="D37" s="16">
        <v>2.33</v>
      </c>
      <c r="E37" s="29" t="b">
        <v>1</v>
      </c>
      <c r="F37" s="15">
        <v>472.6</v>
      </c>
      <c r="G37" s="15">
        <v>477.8</v>
      </c>
    </row>
    <row r="38" spans="2:7" x14ac:dyDescent="0.25">
      <c r="B38" s="14" t="s">
        <v>29</v>
      </c>
      <c r="C38" s="28">
        <v>5.52</v>
      </c>
      <c r="D38" s="16">
        <v>3.33</v>
      </c>
      <c r="E38" s="29" t="b">
        <v>0</v>
      </c>
      <c r="F38" s="15">
        <v>486.2</v>
      </c>
      <c r="G38" s="15">
        <v>491.7</v>
      </c>
    </row>
    <row r="39" spans="2:7" x14ac:dyDescent="0.25">
      <c r="B39" s="14" t="s">
        <v>36</v>
      </c>
      <c r="C39" s="28">
        <v>5.74</v>
      </c>
      <c r="D39" s="16">
        <v>4.32</v>
      </c>
      <c r="E39" s="29" t="b">
        <v>0</v>
      </c>
      <c r="F39" s="15">
        <v>450.3</v>
      </c>
      <c r="G39" s="15">
        <v>456</v>
      </c>
    </row>
    <row r="40" spans="2:7" x14ac:dyDescent="0.25">
      <c r="B40" s="14" t="s">
        <v>16</v>
      </c>
      <c r="C40" s="28">
        <v>5.91</v>
      </c>
      <c r="D40" s="16">
        <v>3.08</v>
      </c>
      <c r="E40" s="29" t="b">
        <v>0</v>
      </c>
      <c r="F40" s="15">
        <v>427.1</v>
      </c>
      <c r="G40" s="15">
        <v>433.1</v>
      </c>
    </row>
    <row r="41" spans="2:7" x14ac:dyDescent="0.25">
      <c r="B41" s="14" t="s">
        <v>12</v>
      </c>
      <c r="C41" s="28">
        <v>6.32</v>
      </c>
      <c r="D41" s="16">
        <v>2.44</v>
      </c>
      <c r="E41" s="29" t="b">
        <v>1</v>
      </c>
      <c r="F41" s="15">
        <v>506.7</v>
      </c>
      <c r="G41" s="15">
        <v>513</v>
      </c>
    </row>
    <row r="42" spans="2:7" x14ac:dyDescent="0.25">
      <c r="B42" s="14" t="s">
        <v>10</v>
      </c>
      <c r="C42" s="28">
        <v>7.42</v>
      </c>
      <c r="D42" s="16">
        <v>3.76</v>
      </c>
      <c r="E42" s="29" t="b">
        <v>1</v>
      </c>
      <c r="F42" s="15">
        <v>483.2</v>
      </c>
      <c r="G42" s="15">
        <v>490.7</v>
      </c>
    </row>
    <row r="43" spans="2:7" x14ac:dyDescent="0.25">
      <c r="B43" s="14" t="s">
        <v>5</v>
      </c>
      <c r="C43" s="28">
        <v>7.64</v>
      </c>
      <c r="D43" s="16">
        <v>4.12</v>
      </c>
      <c r="E43" s="29" t="b">
        <v>0</v>
      </c>
      <c r="F43" s="15">
        <v>485.7</v>
      </c>
      <c r="G43" s="15">
        <v>493.4</v>
      </c>
    </row>
    <row r="44" spans="2:7" x14ac:dyDescent="0.25">
      <c r="B44" s="14" t="s">
        <v>22</v>
      </c>
      <c r="C44" s="28">
        <v>8.91</v>
      </c>
      <c r="D44" s="16">
        <v>4.0999999999999996</v>
      </c>
      <c r="E44" s="29" t="b">
        <v>1</v>
      </c>
      <c r="F44" s="15">
        <v>531.1</v>
      </c>
      <c r="G44" s="15">
        <v>540.1</v>
      </c>
    </row>
    <row r="45" spans="2:7" x14ac:dyDescent="0.25">
      <c r="B45" s="14" t="s">
        <v>8</v>
      </c>
      <c r="C45" s="28">
        <v>8.94</v>
      </c>
      <c r="D45" s="16">
        <v>2.2200000000000002</v>
      </c>
      <c r="E45" s="29" t="b">
        <v>1</v>
      </c>
      <c r="F45" s="15">
        <v>378.4</v>
      </c>
      <c r="G45" s="15">
        <v>387.3</v>
      </c>
    </row>
    <row r="46" spans="2:7" x14ac:dyDescent="0.25">
      <c r="B46" s="17" t="s">
        <v>65</v>
      </c>
      <c r="C46" s="30">
        <v>9.1</v>
      </c>
      <c r="D46" s="19">
        <v>0.53</v>
      </c>
      <c r="E46" s="17" t="b">
        <v>1</v>
      </c>
      <c r="F46" s="18">
        <v>467.8</v>
      </c>
      <c r="G46" s="18">
        <v>476.9</v>
      </c>
    </row>
    <row r="47" spans="2:7" x14ac:dyDescent="0.25">
      <c r="B47" s="14" t="s">
        <v>23</v>
      </c>
      <c r="C47" s="28">
        <v>9.5</v>
      </c>
      <c r="D47" s="16">
        <v>2.2599999999999998</v>
      </c>
      <c r="E47" s="14" t="b">
        <v>1</v>
      </c>
      <c r="F47" s="31">
        <v>478.5</v>
      </c>
      <c r="G47" s="31">
        <v>488</v>
      </c>
    </row>
    <row r="48" spans="2:7" x14ac:dyDescent="0.25">
      <c r="B48" s="17" t="s">
        <v>14</v>
      </c>
      <c r="C48" s="30">
        <v>9.7899999999999991</v>
      </c>
      <c r="D48" s="19">
        <v>3.28</v>
      </c>
      <c r="E48" s="17" t="b">
        <v>1</v>
      </c>
      <c r="F48" s="18">
        <v>469.1</v>
      </c>
      <c r="G48" s="18">
        <v>478.9</v>
      </c>
    </row>
    <row r="49" spans="2:7" x14ac:dyDescent="0.25">
      <c r="B49" s="14" t="s">
        <v>33</v>
      </c>
      <c r="C49" s="28">
        <v>10.15</v>
      </c>
      <c r="D49" s="16">
        <v>1.9</v>
      </c>
      <c r="E49" s="14" t="b">
        <v>1</v>
      </c>
      <c r="F49" s="15">
        <v>468</v>
      </c>
      <c r="G49" s="15">
        <v>478.2</v>
      </c>
    </row>
    <row r="50" spans="2:7" x14ac:dyDescent="0.25">
      <c r="B50" s="14" t="s">
        <v>27</v>
      </c>
      <c r="C50" s="28">
        <v>10.37</v>
      </c>
      <c r="D50" s="16">
        <v>3.84</v>
      </c>
      <c r="E50" s="14" t="b">
        <v>1</v>
      </c>
      <c r="F50" s="15">
        <v>473.8</v>
      </c>
      <c r="G50" s="15">
        <v>484.2</v>
      </c>
    </row>
    <row r="51" spans="2:7" x14ac:dyDescent="0.25">
      <c r="B51" s="14" t="s">
        <v>26</v>
      </c>
      <c r="C51" s="28">
        <v>10.65</v>
      </c>
      <c r="D51" s="16">
        <v>3.01</v>
      </c>
      <c r="E51" s="14" t="b">
        <v>1</v>
      </c>
      <c r="F51" s="15">
        <v>487.2</v>
      </c>
      <c r="G51" s="15">
        <v>497.9</v>
      </c>
    </row>
    <row r="52" spans="2:7" x14ac:dyDescent="0.25">
      <c r="B52" s="14" t="s">
        <v>30</v>
      </c>
      <c r="C52" s="28">
        <v>10.65</v>
      </c>
      <c r="D52" s="16">
        <v>2.02</v>
      </c>
      <c r="E52" s="14" t="b">
        <v>1</v>
      </c>
      <c r="F52" s="15">
        <v>466.5</v>
      </c>
      <c r="G52" s="15">
        <v>477.2</v>
      </c>
    </row>
    <row r="53" spans="2:7" x14ac:dyDescent="0.25">
      <c r="B53" s="14" t="s">
        <v>35</v>
      </c>
      <c r="C53" s="28">
        <v>10.88</v>
      </c>
      <c r="D53" s="16">
        <v>2.89</v>
      </c>
      <c r="E53" s="14" t="b">
        <v>1</v>
      </c>
      <c r="F53" s="15">
        <v>502.5</v>
      </c>
      <c r="G53" s="15">
        <v>513.4</v>
      </c>
    </row>
    <row r="54" spans="2:7" x14ac:dyDescent="0.25">
      <c r="B54" s="14" t="s">
        <v>20</v>
      </c>
      <c r="C54" s="28">
        <v>11.21</v>
      </c>
      <c r="D54" s="16">
        <v>5.45</v>
      </c>
      <c r="E54" s="14" t="b">
        <v>1</v>
      </c>
      <c r="F54" s="15">
        <v>452.2</v>
      </c>
      <c r="G54" s="15">
        <v>463.4</v>
      </c>
    </row>
    <row r="55" spans="2:7" x14ac:dyDescent="0.25">
      <c r="B55" s="14" t="s">
        <v>15</v>
      </c>
      <c r="C55" s="28">
        <v>11.37</v>
      </c>
      <c r="D55" s="16">
        <v>2.61</v>
      </c>
      <c r="E55" s="14" t="b">
        <v>1</v>
      </c>
      <c r="F55" s="15">
        <v>469</v>
      </c>
      <c r="G55" s="15">
        <v>480.4</v>
      </c>
    </row>
    <row r="56" spans="2:7" x14ac:dyDescent="0.25">
      <c r="B56" s="14" t="s">
        <v>3</v>
      </c>
      <c r="C56" s="28">
        <v>11.37</v>
      </c>
      <c r="D56" s="16">
        <v>3.02</v>
      </c>
      <c r="E56" s="14" t="b">
        <v>1</v>
      </c>
      <c r="F56" s="15">
        <v>481.3</v>
      </c>
      <c r="G56" s="15">
        <v>492.7</v>
      </c>
    </row>
    <row r="57" spans="2:7" x14ac:dyDescent="0.25">
      <c r="B57" s="14" t="s">
        <v>11</v>
      </c>
      <c r="C57" s="28">
        <v>11.67</v>
      </c>
      <c r="D57" s="16">
        <v>2.84</v>
      </c>
      <c r="E57" s="14" t="b">
        <v>1</v>
      </c>
      <c r="F57" s="15">
        <v>483.3</v>
      </c>
      <c r="G57" s="15">
        <v>495</v>
      </c>
    </row>
    <row r="58" spans="2:7" x14ac:dyDescent="0.25">
      <c r="B58" s="14" t="s">
        <v>25</v>
      </c>
      <c r="C58" s="28">
        <v>12.1</v>
      </c>
      <c r="D58" s="16">
        <v>2.2599999999999998</v>
      </c>
      <c r="E58" s="14" t="b">
        <v>1</v>
      </c>
      <c r="F58" s="15">
        <v>389.4</v>
      </c>
      <c r="G58" s="15">
        <v>401.4</v>
      </c>
    </row>
    <row r="59" spans="2:7" x14ac:dyDescent="0.25">
      <c r="B59" s="14" t="s">
        <v>6</v>
      </c>
      <c r="C59" s="28">
        <v>12.33</v>
      </c>
      <c r="D59" s="16">
        <v>1.74</v>
      </c>
      <c r="E59" s="14" t="b">
        <v>1</v>
      </c>
      <c r="F59" s="18">
        <v>490.7</v>
      </c>
      <c r="G59" s="18">
        <v>503</v>
      </c>
    </row>
    <row r="60" spans="2:7" x14ac:dyDescent="0.25">
      <c r="B60" s="14" t="s">
        <v>19</v>
      </c>
      <c r="C60" s="28">
        <v>12.73</v>
      </c>
      <c r="D60" s="16">
        <v>3.52</v>
      </c>
      <c r="E60" s="14" t="b">
        <v>1</v>
      </c>
      <c r="F60" s="15">
        <v>485.1</v>
      </c>
      <c r="G60" s="15">
        <v>497.9</v>
      </c>
    </row>
    <row r="61" spans="2:7" x14ac:dyDescent="0.25">
      <c r="B61" s="14" t="s">
        <v>165</v>
      </c>
      <c r="C61" s="28">
        <v>13.27</v>
      </c>
      <c r="D61" s="16">
        <v>3.19</v>
      </c>
      <c r="E61" s="14" t="b">
        <v>1</v>
      </c>
      <c r="F61" s="15">
        <v>458.1</v>
      </c>
      <c r="G61" s="15">
        <v>471.4</v>
      </c>
    </row>
    <row r="62" spans="2:7" x14ac:dyDescent="0.25">
      <c r="B62" s="14" t="s">
        <v>37</v>
      </c>
      <c r="C62" s="28">
        <v>14.37</v>
      </c>
      <c r="D62" s="16">
        <v>3.84</v>
      </c>
      <c r="E62" s="14" t="b">
        <v>1</v>
      </c>
      <c r="F62" s="15">
        <v>481.7</v>
      </c>
      <c r="G62" s="15">
        <v>496</v>
      </c>
    </row>
    <row r="63" spans="2:7" x14ac:dyDescent="0.25">
      <c r="B63" s="14" t="s">
        <v>17</v>
      </c>
      <c r="C63" s="28">
        <v>14.86</v>
      </c>
      <c r="D63" s="16">
        <v>3.23</v>
      </c>
      <c r="E63" s="14" t="b">
        <v>1</v>
      </c>
      <c r="F63" s="15">
        <v>465.3</v>
      </c>
      <c r="G63" s="15">
        <v>480.2</v>
      </c>
    </row>
    <row r="64" spans="2:7" x14ac:dyDescent="0.25">
      <c r="B64" s="14" t="s">
        <v>9</v>
      </c>
      <c r="C64" s="28">
        <v>15.16</v>
      </c>
      <c r="D64" s="16">
        <v>2.1800000000000002</v>
      </c>
      <c r="E64" s="14" t="b">
        <v>1</v>
      </c>
      <c r="F64" s="15">
        <v>376.9</v>
      </c>
      <c r="G64" s="15">
        <v>392</v>
      </c>
    </row>
    <row r="65" spans="2:7" x14ac:dyDescent="0.25">
      <c r="B65" s="14" t="s">
        <v>7</v>
      </c>
      <c r="C65" s="28">
        <v>16.29</v>
      </c>
      <c r="D65" s="16">
        <v>2.4900000000000002</v>
      </c>
      <c r="E65" s="14" t="b">
        <v>1</v>
      </c>
      <c r="F65" s="15">
        <v>403.4</v>
      </c>
      <c r="G65" s="15">
        <v>419.7</v>
      </c>
    </row>
    <row r="66" spans="2:7" x14ac:dyDescent="0.25">
      <c r="B66" s="14" t="s">
        <v>4</v>
      </c>
      <c r="C66" s="28">
        <v>19.059999999999999</v>
      </c>
      <c r="D66" s="16">
        <v>3</v>
      </c>
      <c r="E66" s="14" t="b">
        <v>1</v>
      </c>
      <c r="F66" s="15">
        <v>477.6</v>
      </c>
      <c r="G66" s="15">
        <v>496.6</v>
      </c>
    </row>
    <row r="67" spans="2:7" x14ac:dyDescent="0.25">
      <c r="B67" s="14" t="s">
        <v>21</v>
      </c>
      <c r="C67" s="28">
        <v>21.06</v>
      </c>
      <c r="D67" s="16">
        <v>3.53</v>
      </c>
      <c r="E67" s="14" t="b">
        <v>1</v>
      </c>
      <c r="F67" s="15">
        <v>460.9</v>
      </c>
      <c r="G67" s="15">
        <v>482</v>
      </c>
    </row>
  </sheetData>
  <mergeCells count="2">
    <mergeCell ref="B23:I24"/>
    <mergeCell ref="B25:J2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I68"/>
  <sheetViews>
    <sheetView zoomScaleNormal="100" workbookViewId="0">
      <selection activeCell="L28" sqref="L28"/>
    </sheetView>
  </sheetViews>
  <sheetFormatPr baseColWidth="10" defaultRowHeight="15" x14ac:dyDescent="0.25"/>
  <cols>
    <col min="1" max="1" width="17.7109375" customWidth="1"/>
    <col min="2" max="2" width="28.28515625" customWidth="1"/>
    <col min="3" max="3" width="15.42578125" customWidth="1"/>
    <col min="4" max="4" width="14.5703125" bestFit="1" customWidth="1"/>
    <col min="5" max="5" width="11.140625" customWidth="1"/>
    <col min="6" max="6" width="13.7109375" bestFit="1" customWidth="1"/>
    <col min="7" max="7" width="12.140625" bestFit="1" customWidth="1"/>
  </cols>
  <sheetData>
    <row r="1" spans="1:1" x14ac:dyDescent="0.25">
      <c r="A1" s="2" t="s">
        <v>145</v>
      </c>
    </row>
    <row r="16" spans="1:1" s="1" customFormat="1" x14ac:dyDescent="0.25"/>
    <row r="23" spans="1:9" ht="14.45" customHeight="1" x14ac:dyDescent="0.25">
      <c r="A23" s="183" t="s">
        <v>312</v>
      </c>
      <c r="B23" s="183"/>
      <c r="C23" s="183"/>
      <c r="D23" s="183"/>
      <c r="E23" s="183"/>
      <c r="F23" s="183"/>
      <c r="G23" s="183"/>
      <c r="H23" s="183"/>
    </row>
    <row r="24" spans="1:9" x14ac:dyDescent="0.25">
      <c r="A24" s="183"/>
      <c r="B24" s="183"/>
      <c r="C24" s="183"/>
      <c r="D24" s="183"/>
      <c r="E24" s="183"/>
      <c r="F24" s="183"/>
      <c r="G24" s="183"/>
      <c r="H24" s="183"/>
    </row>
    <row r="25" spans="1:9" x14ac:dyDescent="0.25">
      <c r="A25" s="183"/>
      <c r="B25" s="183"/>
      <c r="C25" s="183"/>
      <c r="D25" s="183"/>
      <c r="E25" s="183"/>
      <c r="F25" s="183"/>
      <c r="G25" s="183"/>
      <c r="H25" s="183"/>
    </row>
    <row r="26" spans="1:9" x14ac:dyDescent="0.25">
      <c r="A26" s="183" t="s">
        <v>327</v>
      </c>
      <c r="B26" s="184"/>
      <c r="C26" s="184"/>
      <c r="D26" s="184"/>
      <c r="E26" s="184"/>
      <c r="F26" s="184"/>
      <c r="G26" s="184"/>
      <c r="H26" s="184"/>
      <c r="I26" s="184"/>
    </row>
    <row r="27" spans="1:9" x14ac:dyDescent="0.25">
      <c r="A27" s="72" t="s">
        <v>167</v>
      </c>
    </row>
    <row r="29" spans="1:9" x14ac:dyDescent="0.25">
      <c r="A29" s="1"/>
    </row>
    <row r="30" spans="1:9" x14ac:dyDescent="0.25">
      <c r="A30" s="46" t="s">
        <v>86</v>
      </c>
      <c r="B30" s="47" t="s">
        <v>140</v>
      </c>
      <c r="C30" s="47" t="s">
        <v>80</v>
      </c>
      <c r="D30" s="47" t="s">
        <v>85</v>
      </c>
      <c r="E30" s="47" t="s">
        <v>76</v>
      </c>
      <c r="F30" s="47" t="s">
        <v>77</v>
      </c>
      <c r="G30" s="58" t="s">
        <v>78</v>
      </c>
    </row>
    <row r="31" spans="1:9" x14ac:dyDescent="0.25">
      <c r="A31" s="43" t="s">
        <v>8</v>
      </c>
      <c r="B31" s="64">
        <v>8.94</v>
      </c>
      <c r="C31" s="45">
        <v>2.2200000000000002</v>
      </c>
      <c r="D31" s="43" t="b">
        <v>1</v>
      </c>
      <c r="E31" s="44">
        <v>378.4</v>
      </c>
      <c r="F31" s="44">
        <v>387.3</v>
      </c>
      <c r="G31" s="44">
        <v>382.7</v>
      </c>
    </row>
    <row r="32" spans="1:9" x14ac:dyDescent="0.25">
      <c r="A32" s="14" t="s">
        <v>9</v>
      </c>
      <c r="B32" s="28">
        <v>15.16</v>
      </c>
      <c r="C32" s="16">
        <v>2.1800000000000002</v>
      </c>
      <c r="D32" s="14" t="b">
        <v>1</v>
      </c>
      <c r="E32" s="15">
        <v>376.9</v>
      </c>
      <c r="F32" s="15">
        <v>392</v>
      </c>
      <c r="G32" s="15">
        <v>384.6</v>
      </c>
    </row>
    <row r="33" spans="1:9" x14ac:dyDescent="0.25">
      <c r="A33" s="14" t="s">
        <v>25</v>
      </c>
      <c r="B33" s="28">
        <v>12.1</v>
      </c>
      <c r="C33" s="16">
        <v>2.2599999999999998</v>
      </c>
      <c r="D33" s="14" t="b">
        <v>1</v>
      </c>
      <c r="E33" s="15">
        <v>389.4</v>
      </c>
      <c r="F33" s="15">
        <v>401.4</v>
      </c>
      <c r="G33" s="15">
        <v>395</v>
      </c>
    </row>
    <row r="34" spans="1:9" x14ac:dyDescent="0.25">
      <c r="A34" s="14" t="s">
        <v>7</v>
      </c>
      <c r="B34" s="28">
        <v>16.29</v>
      </c>
      <c r="C34" s="16">
        <v>2.4900000000000002</v>
      </c>
      <c r="D34" s="14" t="b">
        <v>1</v>
      </c>
      <c r="E34" s="15">
        <v>403.4</v>
      </c>
      <c r="F34" s="15">
        <v>419.7</v>
      </c>
      <c r="G34" s="15">
        <v>411.7</v>
      </c>
    </row>
    <row r="35" spans="1:9" x14ac:dyDescent="0.25">
      <c r="A35" s="14" t="s">
        <v>16</v>
      </c>
      <c r="B35" s="28">
        <v>5.91</v>
      </c>
      <c r="C35" s="16">
        <v>3.08</v>
      </c>
      <c r="D35" s="29" t="b">
        <v>0</v>
      </c>
      <c r="E35" s="15">
        <v>427.1</v>
      </c>
      <c r="F35" s="15">
        <v>433.1</v>
      </c>
      <c r="G35" s="15">
        <v>430.1</v>
      </c>
    </row>
    <row r="36" spans="1:9" s="1" customFormat="1" x14ac:dyDescent="0.25">
      <c r="A36" s="14" t="s">
        <v>36</v>
      </c>
      <c r="B36" s="28">
        <v>5.74</v>
      </c>
      <c r="C36" s="16">
        <v>4.32</v>
      </c>
      <c r="D36" s="29" t="b">
        <v>0</v>
      </c>
      <c r="E36" s="15">
        <v>450.3</v>
      </c>
      <c r="F36" s="15">
        <v>456</v>
      </c>
      <c r="G36" s="15">
        <v>453.1</v>
      </c>
      <c r="H36"/>
      <c r="I36"/>
    </row>
    <row r="37" spans="1:9" x14ac:dyDescent="0.25">
      <c r="A37" s="14" t="s">
        <v>20</v>
      </c>
      <c r="B37" s="28">
        <v>11.21</v>
      </c>
      <c r="C37" s="16">
        <v>5.45</v>
      </c>
      <c r="D37" s="29" t="b">
        <v>1</v>
      </c>
      <c r="E37" s="15">
        <v>452.2</v>
      </c>
      <c r="F37" s="15">
        <v>463.4</v>
      </c>
      <c r="G37" s="15">
        <v>457.9</v>
      </c>
      <c r="H37" s="1"/>
      <c r="I37" s="1"/>
    </row>
    <row r="38" spans="1:9" x14ac:dyDescent="0.25">
      <c r="A38" s="14" t="s">
        <v>18</v>
      </c>
      <c r="B38" s="28">
        <v>3.4</v>
      </c>
      <c r="C38" s="16">
        <v>3.47</v>
      </c>
      <c r="D38" s="29" t="b">
        <v>0</v>
      </c>
      <c r="E38" s="15">
        <v>457.2</v>
      </c>
      <c r="F38" s="15">
        <v>460.6</v>
      </c>
      <c r="G38" s="15">
        <v>458.9</v>
      </c>
    </row>
    <row r="39" spans="1:9" x14ac:dyDescent="0.25">
      <c r="A39" s="14" t="s">
        <v>31</v>
      </c>
      <c r="B39" s="28">
        <v>1.37</v>
      </c>
      <c r="C39" s="16">
        <v>3.48</v>
      </c>
      <c r="D39" s="29" t="b">
        <v>0</v>
      </c>
      <c r="E39" s="15">
        <v>463.3</v>
      </c>
      <c r="F39" s="15">
        <v>464.6</v>
      </c>
      <c r="G39" s="15">
        <v>464</v>
      </c>
    </row>
    <row r="40" spans="1:9" x14ac:dyDescent="0.25">
      <c r="A40" s="14" t="s">
        <v>38</v>
      </c>
      <c r="B40" s="28">
        <v>13.27</v>
      </c>
      <c r="C40" s="16">
        <v>3.19</v>
      </c>
      <c r="D40" s="29" t="b">
        <v>1</v>
      </c>
      <c r="E40" s="15">
        <v>458.1</v>
      </c>
      <c r="F40" s="15">
        <v>471.4</v>
      </c>
      <c r="G40" s="15">
        <v>464.9</v>
      </c>
    </row>
    <row r="41" spans="1:9" x14ac:dyDescent="0.25">
      <c r="A41" s="14" t="s">
        <v>28</v>
      </c>
      <c r="B41" s="28">
        <v>-0.66</v>
      </c>
      <c r="C41" s="16">
        <v>2.7</v>
      </c>
      <c r="D41" s="29" t="b">
        <v>0</v>
      </c>
      <c r="E41" s="15">
        <v>468.8</v>
      </c>
      <c r="F41" s="15">
        <v>468.1</v>
      </c>
      <c r="G41" s="15">
        <v>468.4</v>
      </c>
    </row>
    <row r="42" spans="1:9" x14ac:dyDescent="0.25">
      <c r="A42" s="14" t="s">
        <v>21</v>
      </c>
      <c r="B42" s="28">
        <v>21.06</v>
      </c>
      <c r="C42" s="16">
        <v>3.53</v>
      </c>
      <c r="D42" s="29" t="b">
        <v>1</v>
      </c>
      <c r="E42" s="15">
        <v>460.9</v>
      </c>
      <c r="F42" s="15">
        <v>482</v>
      </c>
      <c r="G42" s="15">
        <v>471.3</v>
      </c>
    </row>
    <row r="43" spans="1:9" x14ac:dyDescent="0.25">
      <c r="A43" s="14" t="s">
        <v>30</v>
      </c>
      <c r="B43" s="28">
        <v>10.65</v>
      </c>
      <c r="C43" s="16">
        <v>2.02</v>
      </c>
      <c r="D43" s="14" t="b">
        <v>1</v>
      </c>
      <c r="E43" s="15">
        <v>466.5</v>
      </c>
      <c r="F43" s="15">
        <v>477.2</v>
      </c>
      <c r="G43" s="15">
        <v>471.9</v>
      </c>
    </row>
    <row r="44" spans="1:9" x14ac:dyDescent="0.25">
      <c r="A44" s="17" t="s">
        <v>65</v>
      </c>
      <c r="B44" s="30">
        <v>9.1</v>
      </c>
      <c r="C44" s="19">
        <v>0.53</v>
      </c>
      <c r="D44" s="17" t="b">
        <v>1</v>
      </c>
      <c r="E44" s="18">
        <v>467.8</v>
      </c>
      <c r="F44" s="18">
        <v>476.9</v>
      </c>
      <c r="G44" s="18">
        <v>472.4</v>
      </c>
    </row>
    <row r="45" spans="1:9" x14ac:dyDescent="0.25">
      <c r="A45" s="14" t="s">
        <v>17</v>
      </c>
      <c r="B45" s="28">
        <v>14.86</v>
      </c>
      <c r="C45" s="16">
        <v>3.23</v>
      </c>
      <c r="D45" s="14" t="b">
        <v>1</v>
      </c>
      <c r="E45" s="15">
        <v>465.3</v>
      </c>
      <c r="F45" s="15">
        <v>480.2</v>
      </c>
      <c r="G45" s="15">
        <v>472.8</v>
      </c>
    </row>
    <row r="46" spans="1:9" x14ac:dyDescent="0.25">
      <c r="A46" s="14" t="s">
        <v>33</v>
      </c>
      <c r="B46" s="28">
        <v>10.15</v>
      </c>
      <c r="C46" s="16">
        <v>1.9</v>
      </c>
      <c r="D46" s="14" t="b">
        <v>1</v>
      </c>
      <c r="E46" s="15">
        <v>468</v>
      </c>
      <c r="F46" s="15">
        <v>478.2</v>
      </c>
      <c r="G46" s="15">
        <v>473.1</v>
      </c>
    </row>
    <row r="47" spans="1:9" x14ac:dyDescent="0.25">
      <c r="A47" s="17" t="s">
        <v>14</v>
      </c>
      <c r="B47" s="30">
        <v>9.7899999999999991</v>
      </c>
      <c r="C47" s="19">
        <v>3.28</v>
      </c>
      <c r="D47" s="17" t="b">
        <v>1</v>
      </c>
      <c r="E47" s="18">
        <v>469.1</v>
      </c>
      <c r="F47" s="18">
        <v>478.9</v>
      </c>
      <c r="G47" s="18">
        <v>473.9</v>
      </c>
    </row>
    <row r="48" spans="1:9" x14ac:dyDescent="0.25">
      <c r="A48" s="14" t="s">
        <v>15</v>
      </c>
      <c r="B48" s="28">
        <v>11.37</v>
      </c>
      <c r="C48" s="16">
        <v>2.61</v>
      </c>
      <c r="D48" s="14" t="b">
        <v>1</v>
      </c>
      <c r="E48" s="15">
        <v>469</v>
      </c>
      <c r="F48" s="15">
        <v>480.4</v>
      </c>
      <c r="G48" s="15">
        <v>474.8</v>
      </c>
    </row>
    <row r="49" spans="1:7" x14ac:dyDescent="0.25">
      <c r="A49" s="14" t="s">
        <v>24</v>
      </c>
      <c r="B49" s="28">
        <v>5.15</v>
      </c>
      <c r="C49" s="16">
        <v>2.33</v>
      </c>
      <c r="D49" s="29" t="b">
        <v>1</v>
      </c>
      <c r="E49" s="15">
        <v>472.6</v>
      </c>
      <c r="F49" s="15">
        <v>477.8</v>
      </c>
      <c r="G49" s="15">
        <v>475.1</v>
      </c>
    </row>
    <row r="50" spans="1:7" x14ac:dyDescent="0.25">
      <c r="A50" s="14" t="s">
        <v>27</v>
      </c>
      <c r="B50" s="28">
        <v>10.37</v>
      </c>
      <c r="C50" s="16">
        <v>3.84</v>
      </c>
      <c r="D50" s="29" t="b">
        <v>1</v>
      </c>
      <c r="E50" s="15">
        <v>473.8</v>
      </c>
      <c r="F50" s="15">
        <v>484.2</v>
      </c>
      <c r="G50" s="15">
        <v>479.1</v>
      </c>
    </row>
    <row r="51" spans="1:7" x14ac:dyDescent="0.25">
      <c r="A51" s="14" t="s">
        <v>34</v>
      </c>
      <c r="B51" s="28">
        <v>2.17</v>
      </c>
      <c r="C51" s="16">
        <v>2.65</v>
      </c>
      <c r="D51" s="29" t="b">
        <v>0</v>
      </c>
      <c r="E51" s="15">
        <v>480.7</v>
      </c>
      <c r="F51" s="15">
        <v>482.8</v>
      </c>
      <c r="G51" s="15">
        <v>481.8</v>
      </c>
    </row>
    <row r="52" spans="1:7" x14ac:dyDescent="0.25">
      <c r="A52" s="14" t="s">
        <v>23</v>
      </c>
      <c r="B52" s="28">
        <v>9.5</v>
      </c>
      <c r="C52" s="16">
        <v>2.2599999999999998</v>
      </c>
      <c r="D52" s="29" t="b">
        <v>1</v>
      </c>
      <c r="E52" s="31">
        <v>478.5</v>
      </c>
      <c r="F52" s="31">
        <v>488</v>
      </c>
      <c r="G52" s="15">
        <v>483.2</v>
      </c>
    </row>
    <row r="53" spans="1:7" x14ac:dyDescent="0.25">
      <c r="A53" s="14" t="s">
        <v>13</v>
      </c>
      <c r="B53" s="28">
        <v>-5.07</v>
      </c>
      <c r="C53" s="16">
        <v>2.33</v>
      </c>
      <c r="D53" s="29" t="b">
        <v>1</v>
      </c>
      <c r="E53" s="15">
        <v>486.7</v>
      </c>
      <c r="F53" s="15">
        <v>481.7</v>
      </c>
      <c r="G53" s="15">
        <v>484.1</v>
      </c>
    </row>
    <row r="54" spans="1:7" x14ac:dyDescent="0.25">
      <c r="A54" s="14" t="s">
        <v>32</v>
      </c>
      <c r="B54" s="28">
        <v>-1.7</v>
      </c>
      <c r="C54" s="16">
        <v>2.58</v>
      </c>
      <c r="D54" s="29" t="b">
        <v>0</v>
      </c>
      <c r="E54" s="15">
        <v>485.4</v>
      </c>
      <c r="F54" s="15">
        <v>483.7</v>
      </c>
      <c r="G54" s="15">
        <v>484.5</v>
      </c>
    </row>
    <row r="55" spans="1:7" x14ac:dyDescent="0.25">
      <c r="A55" s="14" t="s">
        <v>10</v>
      </c>
      <c r="B55" s="28">
        <v>7.42</v>
      </c>
      <c r="C55" s="16">
        <v>3.76</v>
      </c>
      <c r="D55" s="29" t="b">
        <v>1</v>
      </c>
      <c r="E55" s="15">
        <v>483.2</v>
      </c>
      <c r="F55" s="15">
        <v>490.7</v>
      </c>
      <c r="G55" s="15">
        <v>487</v>
      </c>
    </row>
    <row r="56" spans="1:7" x14ac:dyDescent="0.25">
      <c r="A56" s="14" t="s">
        <v>3</v>
      </c>
      <c r="B56" s="28">
        <v>11.37</v>
      </c>
      <c r="C56" s="16">
        <v>3.02</v>
      </c>
      <c r="D56" s="29" t="b">
        <v>1</v>
      </c>
      <c r="E56" s="15">
        <v>481.3</v>
      </c>
      <c r="F56" s="15">
        <v>492.7</v>
      </c>
      <c r="G56" s="15">
        <v>487.1</v>
      </c>
    </row>
    <row r="57" spans="1:7" x14ac:dyDescent="0.25">
      <c r="A57" s="14" t="s">
        <v>4</v>
      </c>
      <c r="B57" s="28">
        <v>19.059999999999999</v>
      </c>
      <c r="C57" s="16">
        <v>3</v>
      </c>
      <c r="D57" s="29" t="b">
        <v>1</v>
      </c>
      <c r="E57" s="15">
        <v>477.6</v>
      </c>
      <c r="F57" s="15">
        <v>496.6</v>
      </c>
      <c r="G57" s="15">
        <v>487.3</v>
      </c>
    </row>
    <row r="58" spans="1:7" x14ac:dyDescent="0.25">
      <c r="A58" s="14" t="s">
        <v>29</v>
      </c>
      <c r="B58" s="28">
        <v>5.52</v>
      </c>
      <c r="C58" s="16">
        <v>3.33</v>
      </c>
      <c r="D58" s="29" t="b">
        <v>0</v>
      </c>
      <c r="E58" s="15">
        <v>486.2</v>
      </c>
      <c r="F58" s="15">
        <v>491.7</v>
      </c>
      <c r="G58" s="15">
        <v>489</v>
      </c>
    </row>
    <row r="59" spans="1:7" x14ac:dyDescent="0.25">
      <c r="A59" s="14" t="s">
        <v>37</v>
      </c>
      <c r="B59" s="28">
        <v>14.37</v>
      </c>
      <c r="C59" s="16">
        <v>3.84</v>
      </c>
      <c r="D59" s="29" t="b">
        <v>1</v>
      </c>
      <c r="E59" s="15">
        <v>481.7</v>
      </c>
      <c r="F59" s="15">
        <v>496</v>
      </c>
      <c r="G59" s="15">
        <v>489</v>
      </c>
    </row>
    <row r="60" spans="1:7" x14ac:dyDescent="0.25">
      <c r="A60" s="14" t="s">
        <v>11</v>
      </c>
      <c r="B60" s="28">
        <v>11.67</v>
      </c>
      <c r="C60" s="16">
        <v>2.84</v>
      </c>
      <c r="D60" s="29" t="b">
        <v>1</v>
      </c>
      <c r="E60" s="15">
        <v>483.3</v>
      </c>
      <c r="F60" s="15">
        <v>495</v>
      </c>
      <c r="G60" s="15">
        <v>489.3</v>
      </c>
    </row>
    <row r="61" spans="1:7" x14ac:dyDescent="0.25">
      <c r="A61" s="14" t="s">
        <v>5</v>
      </c>
      <c r="B61" s="28">
        <v>7.64</v>
      </c>
      <c r="C61" s="16">
        <v>4.12</v>
      </c>
      <c r="D61" s="29" t="b">
        <v>0</v>
      </c>
      <c r="E61" s="15">
        <v>485.7</v>
      </c>
      <c r="F61" s="15">
        <v>493.4</v>
      </c>
      <c r="G61" s="15">
        <v>489.5</v>
      </c>
    </row>
    <row r="62" spans="1:7" x14ac:dyDescent="0.25">
      <c r="A62" s="14" t="s">
        <v>19</v>
      </c>
      <c r="B62" s="28">
        <v>12.73</v>
      </c>
      <c r="C62" s="16">
        <v>3.52</v>
      </c>
      <c r="D62" s="29" t="b">
        <v>1</v>
      </c>
      <c r="E62" s="15">
        <v>485.1</v>
      </c>
      <c r="F62" s="15">
        <v>497.9</v>
      </c>
      <c r="G62" s="15">
        <v>491.6</v>
      </c>
    </row>
    <row r="63" spans="1:7" x14ac:dyDescent="0.25">
      <c r="A63" s="14" t="s">
        <v>26</v>
      </c>
      <c r="B63" s="28">
        <v>10.65</v>
      </c>
      <c r="C63" s="16">
        <v>3.01</v>
      </c>
      <c r="D63" s="29" t="b">
        <v>1</v>
      </c>
      <c r="E63" s="15">
        <v>487.2</v>
      </c>
      <c r="F63" s="15">
        <v>497.9</v>
      </c>
      <c r="G63" s="15">
        <v>492.7</v>
      </c>
    </row>
    <row r="64" spans="1:7" x14ac:dyDescent="0.25">
      <c r="A64" s="14" t="s">
        <v>6</v>
      </c>
      <c r="B64" s="28">
        <v>12.33</v>
      </c>
      <c r="C64" s="16">
        <v>1.74</v>
      </c>
      <c r="D64" s="29" t="b">
        <v>1</v>
      </c>
      <c r="E64" s="31">
        <v>490.7</v>
      </c>
      <c r="F64" s="31">
        <v>503</v>
      </c>
      <c r="G64" s="15">
        <v>497</v>
      </c>
    </row>
    <row r="65" spans="1:7" x14ac:dyDescent="0.25">
      <c r="A65" s="14" t="s">
        <v>35</v>
      </c>
      <c r="B65" s="28">
        <v>10.88</v>
      </c>
      <c r="C65" s="16">
        <v>2.89</v>
      </c>
      <c r="D65" s="29" t="b">
        <v>1</v>
      </c>
      <c r="E65" s="15">
        <v>502.5</v>
      </c>
      <c r="F65" s="15">
        <v>513.4</v>
      </c>
      <c r="G65" s="15">
        <v>508</v>
      </c>
    </row>
    <row r="66" spans="1:7" x14ac:dyDescent="0.25">
      <c r="A66" s="14" t="s">
        <v>12</v>
      </c>
      <c r="B66" s="28">
        <v>6.32</v>
      </c>
      <c r="C66" s="16">
        <v>2.44</v>
      </c>
      <c r="D66" s="29" t="b">
        <v>1</v>
      </c>
      <c r="E66" s="15">
        <v>506.7</v>
      </c>
      <c r="F66" s="15">
        <v>513</v>
      </c>
      <c r="G66" s="15">
        <v>510</v>
      </c>
    </row>
    <row r="67" spans="1:7" x14ac:dyDescent="0.25">
      <c r="A67" s="14" t="s">
        <v>75</v>
      </c>
      <c r="B67" s="28">
        <v>5.08</v>
      </c>
      <c r="C67" s="16">
        <v>5.57</v>
      </c>
      <c r="D67" s="29" t="b">
        <v>0</v>
      </c>
      <c r="E67" s="15">
        <v>524.6</v>
      </c>
      <c r="F67" s="15">
        <v>529.70000000000005</v>
      </c>
      <c r="G67" s="15">
        <v>527.29999999999995</v>
      </c>
    </row>
    <row r="68" spans="1:7" x14ac:dyDescent="0.25">
      <c r="A68" s="14" t="s">
        <v>22</v>
      </c>
      <c r="B68" s="28">
        <v>8.91</v>
      </c>
      <c r="C68" s="16">
        <v>4.0999999999999996</v>
      </c>
      <c r="D68" s="29" t="b">
        <v>1</v>
      </c>
      <c r="E68" s="15">
        <v>531.1</v>
      </c>
      <c r="F68" s="15">
        <v>540.1</v>
      </c>
      <c r="G68" s="15">
        <v>535.6</v>
      </c>
    </row>
  </sheetData>
  <mergeCells count="2">
    <mergeCell ref="A23:H25"/>
    <mergeCell ref="A26:I2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J69"/>
  <sheetViews>
    <sheetView zoomScaleNormal="100" workbookViewId="0">
      <selection activeCell="K31" sqref="K31"/>
    </sheetView>
  </sheetViews>
  <sheetFormatPr baseColWidth="10" defaultRowHeight="15" x14ac:dyDescent="0.25"/>
  <cols>
    <col min="1" max="1" width="17.7109375" customWidth="1"/>
    <col min="2" max="2" width="56.42578125" bestFit="1" customWidth="1"/>
    <col min="3" max="3" width="47.140625" bestFit="1" customWidth="1"/>
  </cols>
  <sheetData>
    <row r="1" spans="1:1" x14ac:dyDescent="0.25">
      <c r="A1" s="2" t="s">
        <v>146</v>
      </c>
    </row>
    <row r="9" spans="1:1" s="1" customFormat="1" x14ac:dyDescent="0.25">
      <c r="A9"/>
    </row>
    <row r="25" spans="1:10" x14ac:dyDescent="0.25">
      <c r="A25" t="s">
        <v>313</v>
      </c>
    </row>
    <row r="26" spans="1:10" x14ac:dyDescent="0.25">
      <c r="A26" t="s">
        <v>62</v>
      </c>
    </row>
    <row r="27" spans="1:10" x14ac:dyDescent="0.25">
      <c r="A27" s="185" t="s">
        <v>64</v>
      </c>
      <c r="B27" s="185"/>
      <c r="C27" s="185"/>
      <c r="D27" s="185"/>
      <c r="E27" s="185"/>
      <c r="F27" s="185"/>
      <c r="G27" s="185"/>
      <c r="H27" s="185"/>
      <c r="I27" s="185"/>
      <c r="J27" s="185"/>
    </row>
    <row r="28" spans="1:10" x14ac:dyDescent="0.25">
      <c r="A28" s="183" t="s">
        <v>327</v>
      </c>
      <c r="B28" s="184"/>
      <c r="C28" s="184"/>
      <c r="D28" s="184"/>
      <c r="E28" s="184"/>
      <c r="F28" s="184"/>
      <c r="G28" s="184"/>
      <c r="H28" s="184"/>
      <c r="I28" s="184"/>
    </row>
    <row r="29" spans="1:10" x14ac:dyDescent="0.25">
      <c r="A29" s="72" t="s">
        <v>167</v>
      </c>
    </row>
    <row r="32" spans="1:10" x14ac:dyDescent="0.25">
      <c r="A32" s="46" t="s">
        <v>86</v>
      </c>
      <c r="B32" s="47" t="s">
        <v>67</v>
      </c>
      <c r="C32" s="58" t="s">
        <v>68</v>
      </c>
    </row>
    <row r="33" spans="1:3" x14ac:dyDescent="0.25">
      <c r="A33" s="43" t="s">
        <v>25</v>
      </c>
      <c r="B33" s="64">
        <v>19.239999999999998</v>
      </c>
      <c r="C33" s="43" t="b">
        <v>1</v>
      </c>
    </row>
    <row r="34" spans="1:3" x14ac:dyDescent="0.25">
      <c r="A34" s="14" t="s">
        <v>8</v>
      </c>
      <c r="B34" s="28">
        <v>24.55</v>
      </c>
      <c r="C34" s="14" t="b">
        <v>1</v>
      </c>
    </row>
    <row r="35" spans="1:3" x14ac:dyDescent="0.25">
      <c r="A35" s="14" t="s">
        <v>36</v>
      </c>
      <c r="B35" s="28">
        <v>27.19</v>
      </c>
      <c r="C35" s="14" t="b">
        <v>1</v>
      </c>
    </row>
    <row r="36" spans="1:3" x14ac:dyDescent="0.25">
      <c r="A36" s="14" t="s">
        <v>7</v>
      </c>
      <c r="B36" s="28">
        <v>28.84</v>
      </c>
      <c r="C36" s="14" t="b">
        <v>1</v>
      </c>
    </row>
    <row r="37" spans="1:3" x14ac:dyDescent="0.25">
      <c r="A37" s="14" t="s">
        <v>16</v>
      </c>
      <c r="B37" s="28">
        <v>30.97</v>
      </c>
      <c r="C37" s="14" t="b">
        <v>1</v>
      </c>
    </row>
    <row r="38" spans="1:3" x14ac:dyDescent="0.25">
      <c r="A38" s="14" t="s">
        <v>33</v>
      </c>
      <c r="B38" s="28">
        <v>32.33</v>
      </c>
      <c r="C38" s="14" t="b">
        <v>1</v>
      </c>
    </row>
    <row r="39" spans="1:3" x14ac:dyDescent="0.25">
      <c r="A39" s="14" t="s">
        <v>30</v>
      </c>
      <c r="B39" s="28">
        <v>33.590000000000003</v>
      </c>
      <c r="C39" s="14" t="b">
        <v>1</v>
      </c>
    </row>
    <row r="40" spans="1:3" x14ac:dyDescent="0.25">
      <c r="A40" s="14" t="s">
        <v>18</v>
      </c>
      <c r="B40" s="28">
        <v>34.1</v>
      </c>
      <c r="C40" s="14" t="b">
        <v>1</v>
      </c>
    </row>
    <row r="41" spans="1:3" x14ac:dyDescent="0.25">
      <c r="A41" s="14" t="s">
        <v>28</v>
      </c>
      <c r="B41" s="28">
        <v>34.630000000000003</v>
      </c>
      <c r="C41" s="14" t="b">
        <v>1</v>
      </c>
    </row>
    <row r="42" spans="1:3" x14ac:dyDescent="0.25">
      <c r="A42" s="14" t="s">
        <v>21</v>
      </c>
      <c r="B42" s="28">
        <v>34.97</v>
      </c>
      <c r="C42" s="14" t="b">
        <v>1</v>
      </c>
    </row>
    <row r="43" spans="1:3" x14ac:dyDescent="0.25">
      <c r="A43" s="14" t="s">
        <v>23</v>
      </c>
      <c r="B43" s="28">
        <v>35.200000000000003</v>
      </c>
      <c r="C43" s="14" t="b">
        <v>1</v>
      </c>
    </row>
    <row r="44" spans="1:3" x14ac:dyDescent="0.25">
      <c r="A44" s="14" t="s">
        <v>19</v>
      </c>
      <c r="B44" s="28">
        <v>35.46</v>
      </c>
      <c r="C44" s="14" t="b">
        <v>1</v>
      </c>
    </row>
    <row r="45" spans="1:3" x14ac:dyDescent="0.25">
      <c r="A45" s="14" t="s">
        <v>37</v>
      </c>
      <c r="B45" s="28">
        <v>36.43</v>
      </c>
      <c r="C45" s="14" t="b">
        <v>1</v>
      </c>
    </row>
    <row r="46" spans="1:3" x14ac:dyDescent="0.25">
      <c r="A46" s="14" t="s">
        <v>38</v>
      </c>
      <c r="B46" s="28">
        <v>37.5</v>
      </c>
      <c r="C46" s="14" t="b">
        <v>1</v>
      </c>
    </row>
    <row r="47" spans="1:3" x14ac:dyDescent="0.25">
      <c r="A47" s="14" t="s">
        <v>11</v>
      </c>
      <c r="B47" s="28">
        <v>38.08</v>
      </c>
      <c r="C47" s="14" t="b">
        <v>1</v>
      </c>
    </row>
    <row r="48" spans="1:3" x14ac:dyDescent="0.25">
      <c r="A48" s="14" t="s">
        <v>13</v>
      </c>
      <c r="B48" s="28">
        <v>38.479999999999997</v>
      </c>
      <c r="C48" s="14" t="b">
        <v>1</v>
      </c>
    </row>
    <row r="49" spans="1:3" x14ac:dyDescent="0.25">
      <c r="A49" s="14" t="s">
        <v>12</v>
      </c>
      <c r="B49" s="28">
        <v>39.4</v>
      </c>
      <c r="C49" s="14" t="b">
        <v>1</v>
      </c>
    </row>
    <row r="50" spans="1:3" x14ac:dyDescent="0.25">
      <c r="A50" s="17" t="s">
        <v>63</v>
      </c>
      <c r="B50" s="30">
        <v>39.4</v>
      </c>
      <c r="C50" s="29" t="b">
        <v>1</v>
      </c>
    </row>
    <row r="51" spans="1:3" x14ac:dyDescent="0.25">
      <c r="A51" s="14" t="s">
        <v>15</v>
      </c>
      <c r="B51" s="28">
        <v>39.590000000000003</v>
      </c>
      <c r="C51" s="14" t="b">
        <v>1</v>
      </c>
    </row>
    <row r="52" spans="1:3" x14ac:dyDescent="0.25">
      <c r="A52" s="14" t="s">
        <v>24</v>
      </c>
      <c r="B52" s="28">
        <v>39.89</v>
      </c>
      <c r="C52" s="14" t="b">
        <v>1</v>
      </c>
    </row>
    <row r="53" spans="1:3" x14ac:dyDescent="0.25">
      <c r="A53" s="14" t="s">
        <v>6</v>
      </c>
      <c r="B53" s="28">
        <v>39.9</v>
      </c>
      <c r="C53" s="14" t="b">
        <v>1</v>
      </c>
    </row>
    <row r="54" spans="1:3" x14ac:dyDescent="0.25">
      <c r="A54" s="14" t="s">
        <v>29</v>
      </c>
      <c r="B54" s="28">
        <v>40.35</v>
      </c>
      <c r="C54" s="14" t="b">
        <v>1</v>
      </c>
    </row>
    <row r="55" spans="1:3" x14ac:dyDescent="0.25">
      <c r="A55" s="14" t="s">
        <v>27</v>
      </c>
      <c r="B55" s="28">
        <v>42</v>
      </c>
      <c r="C55" s="17" t="b">
        <v>0</v>
      </c>
    </row>
    <row r="56" spans="1:3" x14ac:dyDescent="0.25">
      <c r="A56" s="14" t="s">
        <v>32</v>
      </c>
      <c r="B56" s="28">
        <v>42.02</v>
      </c>
      <c r="C56" s="17" t="b">
        <v>0</v>
      </c>
    </row>
    <row r="57" spans="1:3" x14ac:dyDescent="0.25">
      <c r="A57" s="14" t="s">
        <v>34</v>
      </c>
      <c r="B57" s="28">
        <v>43.14</v>
      </c>
      <c r="C57" s="17" t="b">
        <v>0</v>
      </c>
    </row>
    <row r="58" spans="1:3" x14ac:dyDescent="0.25">
      <c r="A58" s="14" t="s">
        <v>4</v>
      </c>
      <c r="B58" s="28">
        <v>43.27</v>
      </c>
      <c r="C58" s="17" t="b">
        <v>0</v>
      </c>
    </row>
    <row r="59" spans="1:3" x14ac:dyDescent="0.25">
      <c r="A59" s="14" t="s">
        <v>22</v>
      </c>
      <c r="B59" s="28">
        <v>44.68</v>
      </c>
      <c r="C59" s="17" t="b">
        <v>0</v>
      </c>
    </row>
    <row r="60" spans="1:3" x14ac:dyDescent="0.25">
      <c r="A60" s="14" t="s">
        <v>3</v>
      </c>
      <c r="B60" s="28">
        <v>44.74</v>
      </c>
      <c r="C60" s="17" t="b">
        <v>0</v>
      </c>
    </row>
    <row r="61" spans="1:3" x14ac:dyDescent="0.25">
      <c r="A61" s="14" t="s">
        <v>75</v>
      </c>
      <c r="B61" s="28">
        <v>45.27</v>
      </c>
      <c r="C61" s="17" t="b">
        <v>0</v>
      </c>
    </row>
    <row r="62" spans="1:3" x14ac:dyDescent="0.25">
      <c r="A62" s="17" t="s">
        <v>14</v>
      </c>
      <c r="B62" s="30">
        <v>45.52</v>
      </c>
      <c r="C62" s="17" t="b">
        <v>0</v>
      </c>
    </row>
    <row r="63" spans="1:3" x14ac:dyDescent="0.25">
      <c r="A63" s="14" t="s">
        <v>35</v>
      </c>
      <c r="B63" s="28">
        <v>46.95</v>
      </c>
      <c r="C63" s="17" t="b">
        <v>0</v>
      </c>
    </row>
    <row r="64" spans="1:3" x14ac:dyDescent="0.25">
      <c r="A64" s="14" t="s">
        <v>26</v>
      </c>
      <c r="B64" s="28">
        <v>47.07</v>
      </c>
      <c r="C64" s="17" t="b">
        <v>0</v>
      </c>
    </row>
    <row r="65" spans="1:3" x14ac:dyDescent="0.25">
      <c r="A65" s="14" t="s">
        <v>5</v>
      </c>
      <c r="B65" s="28">
        <v>48.27</v>
      </c>
      <c r="C65" s="17" t="b">
        <v>0</v>
      </c>
    </row>
    <row r="66" spans="1:3" x14ac:dyDescent="0.25">
      <c r="A66" s="14" t="s">
        <v>17</v>
      </c>
      <c r="B66" s="28">
        <v>49.35</v>
      </c>
      <c r="C66" s="17" t="b">
        <v>0</v>
      </c>
    </row>
    <row r="67" spans="1:3" x14ac:dyDescent="0.25">
      <c r="A67" s="14" t="s">
        <v>10</v>
      </c>
      <c r="B67" s="28">
        <v>50.58</v>
      </c>
      <c r="C67" s="14" t="b">
        <v>1</v>
      </c>
    </row>
    <row r="68" spans="1:3" x14ac:dyDescent="0.25">
      <c r="A68" s="14" t="s">
        <v>20</v>
      </c>
      <c r="B68" s="28">
        <v>51.08</v>
      </c>
      <c r="C68" s="14" t="b">
        <v>1</v>
      </c>
    </row>
    <row r="69" spans="1:3" x14ac:dyDescent="0.25">
      <c r="A69" s="14" t="s">
        <v>31</v>
      </c>
      <c r="B69" s="28">
        <v>53.26</v>
      </c>
      <c r="C69" s="14" t="b">
        <v>1</v>
      </c>
    </row>
  </sheetData>
  <mergeCells count="2">
    <mergeCell ref="A27:J27"/>
    <mergeCell ref="A28:I2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K68"/>
  <sheetViews>
    <sheetView workbookViewId="0">
      <selection activeCell="M28" sqref="M28"/>
    </sheetView>
  </sheetViews>
  <sheetFormatPr baseColWidth="10" defaultRowHeight="15" x14ac:dyDescent="0.25"/>
  <cols>
    <col min="1" max="1" width="18.7109375" bestFit="1" customWidth="1"/>
    <col min="2" max="2" width="25.5703125" customWidth="1"/>
    <col min="3" max="3" width="34.85546875" bestFit="1" customWidth="1"/>
  </cols>
  <sheetData>
    <row r="1" spans="1:11" ht="14.45" customHeight="1" x14ac:dyDescent="0.25">
      <c r="A1" s="206" t="s">
        <v>144</v>
      </c>
      <c r="B1" s="206"/>
      <c r="C1" s="206"/>
      <c r="D1" s="206"/>
      <c r="E1" s="206"/>
      <c r="F1" s="206"/>
      <c r="G1" s="206"/>
      <c r="H1" s="206"/>
      <c r="I1" s="206"/>
      <c r="J1" s="206"/>
      <c r="K1" s="206"/>
    </row>
    <row r="10" spans="1:11" s="1" customFormat="1" x14ac:dyDescent="0.25"/>
    <row r="26" spans="1:10" ht="14.45" customHeight="1" x14ac:dyDescent="0.25">
      <c r="A26" s="183" t="s">
        <v>314</v>
      </c>
      <c r="B26" s="183"/>
      <c r="C26" s="183"/>
      <c r="D26" s="183"/>
      <c r="E26" s="183"/>
      <c r="F26" s="183"/>
      <c r="G26" s="183"/>
      <c r="H26" s="183"/>
      <c r="I26" s="4"/>
      <c r="J26" s="4"/>
    </row>
    <row r="27" spans="1:10" x14ac:dyDescent="0.25">
      <c r="A27" s="183"/>
      <c r="B27" s="183"/>
      <c r="C27" s="183"/>
      <c r="D27" s="183"/>
      <c r="E27" s="183"/>
      <c r="F27" s="183"/>
      <c r="G27" s="183"/>
      <c r="H27" s="183"/>
      <c r="I27" s="4"/>
      <c r="J27" s="4"/>
    </row>
    <row r="28" spans="1:10" x14ac:dyDescent="0.25">
      <c r="A28" s="185" t="s">
        <v>137</v>
      </c>
      <c r="B28" s="185"/>
      <c r="C28" s="185"/>
      <c r="D28" s="185"/>
      <c r="E28" s="185"/>
      <c r="F28" s="185"/>
      <c r="G28" s="185"/>
      <c r="H28" s="185"/>
      <c r="I28" s="185"/>
      <c r="J28" s="185"/>
    </row>
    <row r="29" spans="1:10" x14ac:dyDescent="0.25">
      <c r="A29" s="183" t="s">
        <v>327</v>
      </c>
      <c r="B29" s="184"/>
      <c r="C29" s="184"/>
      <c r="D29" s="184"/>
      <c r="E29" s="184"/>
      <c r="F29" s="184"/>
      <c r="G29" s="184"/>
      <c r="H29" s="184"/>
      <c r="I29" s="184"/>
      <c r="J29" s="12"/>
    </row>
    <row r="30" spans="1:10" x14ac:dyDescent="0.25">
      <c r="A30" s="72" t="s">
        <v>167</v>
      </c>
      <c r="B30" s="12"/>
      <c r="C30" s="12"/>
      <c r="D30" s="12"/>
      <c r="E30" s="12"/>
      <c r="F30" s="12"/>
      <c r="G30" s="12"/>
      <c r="H30" s="12"/>
      <c r="I30" s="12"/>
    </row>
    <row r="32" spans="1:10" x14ac:dyDescent="0.25">
      <c r="A32" s="46" t="s">
        <v>0</v>
      </c>
      <c r="B32" s="47" t="s">
        <v>89</v>
      </c>
      <c r="C32" s="58" t="s">
        <v>60</v>
      </c>
    </row>
    <row r="33" spans="1:3" x14ac:dyDescent="0.25">
      <c r="A33" s="65" t="s">
        <v>14</v>
      </c>
      <c r="B33" s="113">
        <v>-7.4</v>
      </c>
      <c r="C33" s="65" t="b">
        <v>1</v>
      </c>
    </row>
    <row r="34" spans="1:3" x14ac:dyDescent="0.25">
      <c r="A34" s="14" t="s">
        <v>7</v>
      </c>
      <c r="B34" s="28">
        <v>-6.1</v>
      </c>
      <c r="C34" s="14" t="b">
        <v>1</v>
      </c>
    </row>
    <row r="35" spans="1:3" x14ac:dyDescent="0.25">
      <c r="A35" s="14" t="s">
        <v>31</v>
      </c>
      <c r="B35" s="28">
        <v>-5</v>
      </c>
      <c r="C35" s="14" t="b">
        <v>0</v>
      </c>
    </row>
    <row r="36" spans="1:3" x14ac:dyDescent="0.25">
      <c r="A36" s="14" t="s">
        <v>27</v>
      </c>
      <c r="B36" s="28">
        <v>-4.9000000000000004</v>
      </c>
      <c r="C36" s="14" t="b">
        <v>0</v>
      </c>
    </row>
    <row r="37" spans="1:3" x14ac:dyDescent="0.25">
      <c r="A37" s="14" t="s">
        <v>37</v>
      </c>
      <c r="B37" s="28">
        <v>-4.9000000000000004</v>
      </c>
      <c r="C37" s="14" t="b">
        <v>0</v>
      </c>
    </row>
    <row r="38" spans="1:3" x14ac:dyDescent="0.25">
      <c r="A38" s="14" t="s">
        <v>16</v>
      </c>
      <c r="B38" s="28">
        <v>-4.0999999999999996</v>
      </c>
      <c r="C38" s="14" t="b">
        <v>0</v>
      </c>
    </row>
    <row r="39" spans="1:3" x14ac:dyDescent="0.25">
      <c r="A39" s="14" t="s">
        <v>15</v>
      </c>
      <c r="B39" s="28">
        <v>-3.7</v>
      </c>
      <c r="C39" s="14" t="b">
        <v>0</v>
      </c>
    </row>
    <row r="40" spans="1:3" x14ac:dyDescent="0.25">
      <c r="A40" s="14" t="s">
        <v>36</v>
      </c>
      <c r="B40" s="28">
        <v>-2.7</v>
      </c>
      <c r="C40" s="14" t="b">
        <v>0</v>
      </c>
    </row>
    <row r="41" spans="1:3" x14ac:dyDescent="0.25">
      <c r="A41" s="14" t="s">
        <v>11</v>
      </c>
      <c r="B41" s="28">
        <v>-2.2000000000000002</v>
      </c>
      <c r="C41" s="14" t="b">
        <v>0</v>
      </c>
    </row>
    <row r="42" spans="1:3" x14ac:dyDescent="0.25">
      <c r="A42" s="14" t="s">
        <v>19</v>
      </c>
      <c r="B42" s="28">
        <v>-2.2000000000000002</v>
      </c>
      <c r="C42" s="14" t="b">
        <v>0</v>
      </c>
    </row>
    <row r="43" spans="1:3" x14ac:dyDescent="0.25">
      <c r="A43" s="14" t="s">
        <v>5</v>
      </c>
      <c r="B43" s="28">
        <v>-1.8</v>
      </c>
      <c r="C43" s="14" t="b">
        <v>0</v>
      </c>
    </row>
    <row r="44" spans="1:3" x14ac:dyDescent="0.25">
      <c r="A44" s="14" t="s">
        <v>10</v>
      </c>
      <c r="B44" s="28">
        <v>-1.5</v>
      </c>
      <c r="C44" s="14" t="b">
        <v>0</v>
      </c>
    </row>
    <row r="45" spans="1:3" x14ac:dyDescent="0.25">
      <c r="A45" s="14" t="s">
        <v>32</v>
      </c>
      <c r="B45" s="28">
        <v>-0.9</v>
      </c>
      <c r="C45" s="14" t="b">
        <v>0</v>
      </c>
    </row>
    <row r="46" spans="1:3" x14ac:dyDescent="0.25">
      <c r="A46" s="14" t="s">
        <v>33</v>
      </c>
      <c r="B46" s="28">
        <v>-0.5</v>
      </c>
      <c r="C46" s="14" t="b">
        <v>0</v>
      </c>
    </row>
    <row r="47" spans="1:3" x14ac:dyDescent="0.25">
      <c r="A47" s="14" t="s">
        <v>29</v>
      </c>
      <c r="B47" s="28">
        <v>-0.4</v>
      </c>
      <c r="C47" s="14" t="b">
        <v>0</v>
      </c>
    </row>
    <row r="48" spans="1:3" x14ac:dyDescent="0.25">
      <c r="A48" s="98" t="s">
        <v>23</v>
      </c>
      <c r="B48" s="114">
        <v>-0.1</v>
      </c>
      <c r="C48" s="98" t="b">
        <v>0</v>
      </c>
    </row>
    <row r="49" spans="1:3" x14ac:dyDescent="0.25">
      <c r="A49" s="14" t="s">
        <v>30</v>
      </c>
      <c r="B49" s="28">
        <v>0.4</v>
      </c>
      <c r="C49" s="14" t="b">
        <v>0</v>
      </c>
    </row>
    <row r="50" spans="1:3" x14ac:dyDescent="0.25">
      <c r="A50" s="17" t="s">
        <v>61</v>
      </c>
      <c r="B50" s="30">
        <v>1</v>
      </c>
      <c r="C50" s="17" t="b">
        <v>0</v>
      </c>
    </row>
    <row r="51" spans="1:3" x14ac:dyDescent="0.25">
      <c r="A51" s="98" t="s">
        <v>8</v>
      </c>
      <c r="B51" s="114">
        <v>1.1000000000000001</v>
      </c>
      <c r="C51" s="98" t="b">
        <v>0</v>
      </c>
    </row>
    <row r="52" spans="1:3" x14ac:dyDescent="0.25">
      <c r="A52" s="14" t="s">
        <v>25</v>
      </c>
      <c r="B52" s="28">
        <v>1.3</v>
      </c>
      <c r="C52" s="14" t="b">
        <v>0</v>
      </c>
    </row>
    <row r="53" spans="1:3" x14ac:dyDescent="0.25">
      <c r="A53" s="14" t="s">
        <v>28</v>
      </c>
      <c r="B53" s="28">
        <v>2.1</v>
      </c>
      <c r="C53" s="14" t="b">
        <v>0</v>
      </c>
    </row>
    <row r="54" spans="1:3" x14ac:dyDescent="0.25">
      <c r="A54" s="14" t="s">
        <v>38</v>
      </c>
      <c r="B54" s="28">
        <v>3</v>
      </c>
      <c r="C54" s="14" t="b">
        <v>0</v>
      </c>
    </row>
    <row r="55" spans="1:3" ht="14.45" customHeight="1" x14ac:dyDescent="0.25">
      <c r="A55" s="14" t="s">
        <v>17</v>
      </c>
      <c r="B55" s="28">
        <v>3</v>
      </c>
      <c r="C55" s="14" t="b">
        <v>0</v>
      </c>
    </row>
    <row r="56" spans="1:3" x14ac:dyDescent="0.25">
      <c r="A56" s="14" t="s">
        <v>20</v>
      </c>
      <c r="B56" s="28">
        <v>3.1</v>
      </c>
      <c r="C56" s="14" t="b">
        <v>0</v>
      </c>
    </row>
    <row r="57" spans="1:3" x14ac:dyDescent="0.25">
      <c r="A57" s="98" t="s">
        <v>24</v>
      </c>
      <c r="B57" s="114">
        <v>3.2</v>
      </c>
      <c r="C57" s="98" t="b">
        <v>0</v>
      </c>
    </row>
    <row r="58" spans="1:3" ht="16.149999999999999" customHeight="1" x14ac:dyDescent="0.25">
      <c r="A58" s="14" t="s">
        <v>21</v>
      </c>
      <c r="B58" s="28">
        <v>3.6</v>
      </c>
      <c r="C58" s="14" t="b">
        <v>0</v>
      </c>
    </row>
    <row r="59" spans="1:3" ht="14.45" customHeight="1" x14ac:dyDescent="0.25">
      <c r="A59" s="14" t="s">
        <v>75</v>
      </c>
      <c r="B59" s="28">
        <v>4</v>
      </c>
      <c r="C59" s="14" t="b">
        <v>0</v>
      </c>
    </row>
    <row r="60" spans="1:3" x14ac:dyDescent="0.25">
      <c r="A60" s="14" t="s">
        <v>22</v>
      </c>
      <c r="B60" s="28">
        <v>4.0999999999999996</v>
      </c>
      <c r="C60" s="14" t="b">
        <v>0</v>
      </c>
    </row>
    <row r="61" spans="1:3" x14ac:dyDescent="0.25">
      <c r="A61" s="14" t="s">
        <v>18</v>
      </c>
      <c r="B61" s="28">
        <v>4.3</v>
      </c>
      <c r="C61" s="14" t="b">
        <v>0</v>
      </c>
    </row>
    <row r="62" spans="1:3" x14ac:dyDescent="0.25">
      <c r="A62" s="14" t="s">
        <v>13</v>
      </c>
      <c r="B62" s="28">
        <v>5.0999999999999996</v>
      </c>
      <c r="C62" s="14" t="b">
        <v>1</v>
      </c>
    </row>
    <row r="63" spans="1:3" x14ac:dyDescent="0.25">
      <c r="A63" s="14" t="s">
        <v>3</v>
      </c>
      <c r="B63" s="28">
        <v>5.2</v>
      </c>
      <c r="C63" s="14" t="b">
        <v>1</v>
      </c>
    </row>
    <row r="64" spans="1:3" x14ac:dyDescent="0.25">
      <c r="A64" s="14" t="s">
        <v>6</v>
      </c>
      <c r="B64" s="28">
        <v>6.1</v>
      </c>
      <c r="C64" s="14" t="b">
        <v>1</v>
      </c>
    </row>
    <row r="65" spans="1:3" x14ac:dyDescent="0.25">
      <c r="A65" s="14" t="s">
        <v>34</v>
      </c>
      <c r="B65" s="28">
        <v>6.1</v>
      </c>
      <c r="C65" s="14" t="b">
        <v>1</v>
      </c>
    </row>
    <row r="66" spans="1:3" x14ac:dyDescent="0.25">
      <c r="A66" s="14" t="s">
        <v>35</v>
      </c>
      <c r="B66" s="28">
        <v>7.3</v>
      </c>
      <c r="C66" s="14" t="b">
        <v>1</v>
      </c>
    </row>
    <row r="67" spans="1:3" x14ac:dyDescent="0.25">
      <c r="A67" s="14" t="s">
        <v>26</v>
      </c>
      <c r="B67" s="28">
        <v>8.6</v>
      </c>
      <c r="C67" s="14" t="b">
        <v>1</v>
      </c>
    </row>
    <row r="68" spans="1:3" x14ac:dyDescent="0.25">
      <c r="A68" s="14" t="s">
        <v>12</v>
      </c>
      <c r="B68" s="28">
        <v>11.5</v>
      </c>
      <c r="C68" s="14" t="b">
        <v>1</v>
      </c>
    </row>
  </sheetData>
  <mergeCells count="4">
    <mergeCell ref="A1:K1"/>
    <mergeCell ref="A28:J28"/>
    <mergeCell ref="A26:H27"/>
    <mergeCell ref="A29:I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M33"/>
  <sheetViews>
    <sheetView zoomScaleNormal="100" workbookViewId="0">
      <selection activeCell="H30" sqref="H30"/>
    </sheetView>
  </sheetViews>
  <sheetFormatPr baseColWidth="10" defaultRowHeight="15" x14ac:dyDescent="0.25"/>
  <cols>
    <col min="2" max="2" width="12.7109375" customWidth="1"/>
    <col min="3" max="3" width="14.28515625" customWidth="1"/>
    <col min="4" max="4" width="23.42578125" customWidth="1"/>
    <col min="5" max="5" width="24" customWidth="1"/>
    <col min="6" max="6" width="21.28515625" customWidth="1"/>
    <col min="7" max="7" width="28.140625" customWidth="1"/>
    <col min="8" max="8" width="7.7109375" customWidth="1"/>
    <col min="9" max="9" width="9.140625" customWidth="1"/>
    <col min="10" max="10" width="22.28515625" customWidth="1"/>
    <col min="11" max="11" width="9.140625" customWidth="1"/>
    <col min="12" max="12" width="21.42578125" customWidth="1"/>
    <col min="13" max="13" width="23.5703125" customWidth="1"/>
  </cols>
  <sheetData>
    <row r="1" spans="1:13" ht="14.45" customHeight="1" x14ac:dyDescent="0.25">
      <c r="A1" s="208" t="s">
        <v>143</v>
      </c>
      <c r="B1" s="208"/>
      <c r="C1" s="208"/>
      <c r="D1" s="208"/>
      <c r="E1" s="208"/>
      <c r="F1" s="208"/>
      <c r="G1" s="38"/>
      <c r="H1" s="38"/>
      <c r="I1" s="38"/>
      <c r="J1" s="38"/>
      <c r="K1" s="38"/>
      <c r="L1" s="38"/>
      <c r="M1" s="38"/>
    </row>
    <row r="18" spans="1:11" ht="14.45" customHeight="1" x14ac:dyDescent="0.25">
      <c r="A18" s="207" t="s">
        <v>315</v>
      </c>
      <c r="B18" s="207"/>
      <c r="C18" s="207"/>
      <c r="D18" s="207"/>
      <c r="E18" s="207"/>
      <c r="F18" s="4"/>
      <c r="G18" s="4"/>
    </row>
    <row r="19" spans="1:11" x14ac:dyDescent="0.25">
      <c r="A19" s="207"/>
      <c r="B19" s="207"/>
      <c r="C19" s="207"/>
      <c r="D19" s="207"/>
      <c r="E19" s="207"/>
      <c r="F19" s="4"/>
      <c r="G19" s="4"/>
    </row>
    <row r="20" spans="1:11" x14ac:dyDescent="0.25">
      <c r="A20" s="207"/>
      <c r="B20" s="207"/>
      <c r="C20" s="207"/>
      <c r="D20" s="207"/>
      <c r="E20" s="207"/>
      <c r="F20" s="4"/>
      <c r="G20" s="4"/>
    </row>
    <row r="21" spans="1:11" ht="14.45" customHeight="1" x14ac:dyDescent="0.25">
      <c r="A21" s="182" t="s">
        <v>328</v>
      </c>
      <c r="B21" s="182"/>
      <c r="C21" s="182"/>
      <c r="D21" s="182"/>
      <c r="E21" s="182"/>
      <c r="F21" s="182"/>
      <c r="G21" s="182"/>
      <c r="H21" s="182"/>
      <c r="I21" s="182"/>
      <c r="J21" s="74"/>
      <c r="K21" s="74"/>
    </row>
    <row r="22" spans="1:11" x14ac:dyDescent="0.25">
      <c r="A22" s="72" t="s">
        <v>167</v>
      </c>
    </row>
    <row r="25" spans="1:11" x14ac:dyDescent="0.25">
      <c r="A25" s="67" t="s">
        <v>90</v>
      </c>
      <c r="B25" s="68" t="s">
        <v>91</v>
      </c>
      <c r="C25" s="68" t="s">
        <v>80</v>
      </c>
      <c r="D25" s="69" t="s">
        <v>124</v>
      </c>
      <c r="E25" s="70" t="s">
        <v>98</v>
      </c>
    </row>
    <row r="26" spans="1:11" x14ac:dyDescent="0.25">
      <c r="A26" s="43">
        <v>2000</v>
      </c>
      <c r="B26" s="43"/>
      <c r="C26" s="45"/>
      <c r="D26" s="66"/>
      <c r="E26" s="43"/>
    </row>
    <row r="27" spans="1:11" x14ac:dyDescent="0.25">
      <c r="A27" s="40" t="s">
        <v>92</v>
      </c>
      <c r="B27" s="8">
        <v>510.79947348592702</v>
      </c>
      <c r="C27" s="39">
        <v>2.5034962112366501</v>
      </c>
      <c r="D27" s="41">
        <v>5.54</v>
      </c>
      <c r="E27" s="28" t="b">
        <v>1</v>
      </c>
    </row>
    <row r="28" spans="1:11" x14ac:dyDescent="0.25">
      <c r="A28" s="40" t="s">
        <v>93</v>
      </c>
      <c r="B28" s="8">
        <v>495.53833286443597</v>
      </c>
      <c r="C28" s="39">
        <v>3.1708343796582201</v>
      </c>
      <c r="D28" s="41">
        <v>4.09</v>
      </c>
      <c r="E28" s="28" t="b">
        <v>1</v>
      </c>
    </row>
    <row r="29" spans="1:11" x14ac:dyDescent="0.25">
      <c r="A29" s="40" t="s">
        <v>94</v>
      </c>
      <c r="B29" s="8">
        <v>496.78231031620697</v>
      </c>
      <c r="C29" s="39">
        <v>3.0935712426906798</v>
      </c>
      <c r="D29" s="41">
        <v>4.28</v>
      </c>
      <c r="E29" s="28" t="b">
        <v>1</v>
      </c>
    </row>
    <row r="30" spans="1:11" x14ac:dyDescent="0.25">
      <c r="A30" s="40" t="s">
        <v>95</v>
      </c>
      <c r="B30" s="8">
        <v>494.98467432577797</v>
      </c>
      <c r="C30" s="39">
        <v>2.4548063963659601</v>
      </c>
      <c r="D30" s="41">
        <v>3.58</v>
      </c>
      <c r="E30" s="28" t="b">
        <v>1</v>
      </c>
    </row>
    <row r="31" spans="1:11" x14ac:dyDescent="0.25">
      <c r="A31" s="40" t="s">
        <v>96</v>
      </c>
      <c r="B31" s="8">
        <v>492.92040179419001</v>
      </c>
      <c r="C31" s="39">
        <v>2.0988580940281101</v>
      </c>
      <c r="D31" s="41">
        <v>2.74</v>
      </c>
      <c r="E31" s="28" t="b">
        <v>1</v>
      </c>
    </row>
    <row r="32" spans="1:11" x14ac:dyDescent="0.25">
      <c r="A32" s="40" t="s">
        <v>97</v>
      </c>
      <c r="B32" s="8">
        <v>495.40757939134699</v>
      </c>
      <c r="C32" s="39">
        <v>2.32021448743739</v>
      </c>
      <c r="D32" s="41">
        <v>2.2400000000000002</v>
      </c>
      <c r="E32" s="28" t="b">
        <v>1</v>
      </c>
    </row>
    <row r="33" spans="1:5" x14ac:dyDescent="0.25">
      <c r="A33" s="29">
        <v>2022</v>
      </c>
      <c r="B33" s="29">
        <v>474</v>
      </c>
      <c r="C33" s="41">
        <v>2.5</v>
      </c>
      <c r="D33" s="41"/>
      <c r="E33" s="14"/>
    </row>
  </sheetData>
  <mergeCells count="3">
    <mergeCell ref="A18:E20"/>
    <mergeCell ref="A1:F1"/>
    <mergeCell ref="A21:I2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M68"/>
  <sheetViews>
    <sheetView workbookViewId="0">
      <selection activeCell="K22" sqref="K22"/>
    </sheetView>
  </sheetViews>
  <sheetFormatPr baseColWidth="10" defaultRowHeight="15" x14ac:dyDescent="0.25"/>
  <cols>
    <col min="1" max="1" width="18.140625" customWidth="1"/>
    <col min="2" max="2" width="19.85546875" bestFit="1" customWidth="1"/>
    <col min="3" max="3" width="17.85546875" bestFit="1" customWidth="1"/>
    <col min="4" max="4" width="11.7109375" customWidth="1"/>
    <col min="5" max="5" width="20.28515625" bestFit="1" customWidth="1"/>
    <col min="6" max="6" width="18.28515625" bestFit="1" customWidth="1"/>
    <col min="7" max="7" width="11.7109375" customWidth="1"/>
    <col min="8" max="8" width="20.140625" customWidth="1"/>
    <col min="9" max="9" width="22.28515625" bestFit="1" customWidth="1"/>
    <col min="10" max="10" width="14.28515625" customWidth="1"/>
    <col min="11" max="11" width="46.42578125" customWidth="1"/>
    <col min="12" max="12" width="48.5703125" customWidth="1"/>
    <col min="13" max="13" width="40.5703125" customWidth="1"/>
    <col min="14" max="14" width="18.28515625" customWidth="1"/>
    <col min="15" max="15" width="12.7109375" customWidth="1"/>
    <col min="16" max="16" width="20.42578125" customWidth="1"/>
    <col min="17" max="17" width="23.85546875" customWidth="1"/>
    <col min="18" max="18" width="15" customWidth="1"/>
    <col min="19" max="19" width="46.7109375" customWidth="1"/>
    <col min="20" max="20" width="47.7109375" customWidth="1"/>
    <col min="21" max="21" width="40.5703125" customWidth="1"/>
  </cols>
  <sheetData>
    <row r="1" spans="1:10" x14ac:dyDescent="0.25">
      <c r="A1" s="209" t="s">
        <v>141</v>
      </c>
      <c r="B1" s="209"/>
      <c r="C1" s="209"/>
      <c r="D1" s="209"/>
      <c r="E1" s="209"/>
      <c r="F1" s="209"/>
      <c r="G1" s="209"/>
      <c r="H1" s="209"/>
      <c r="I1" s="209"/>
      <c r="J1" s="209"/>
    </row>
    <row r="24" spans="1:13" ht="14.45" customHeight="1" x14ac:dyDescent="0.25">
      <c r="A24" s="207" t="s">
        <v>317</v>
      </c>
      <c r="B24" s="207"/>
      <c r="C24" s="207"/>
      <c r="D24" s="207"/>
      <c r="E24" s="207"/>
      <c r="F24" s="207"/>
      <c r="G24" s="207"/>
    </row>
    <row r="25" spans="1:13" x14ac:dyDescent="0.25">
      <c r="A25" s="207"/>
      <c r="B25" s="207"/>
      <c r="C25" s="207"/>
      <c r="D25" s="207"/>
      <c r="E25" s="207"/>
      <c r="F25" s="207"/>
      <c r="G25" s="207"/>
    </row>
    <row r="26" spans="1:13" x14ac:dyDescent="0.25">
      <c r="A26" s="207"/>
      <c r="B26" s="207"/>
      <c r="C26" s="207"/>
      <c r="D26" s="207"/>
      <c r="E26" s="207"/>
      <c r="F26" s="207"/>
      <c r="G26" s="207"/>
    </row>
    <row r="27" spans="1:13" x14ac:dyDescent="0.25">
      <c r="A27" s="185" t="s">
        <v>137</v>
      </c>
      <c r="B27" s="185"/>
      <c r="C27" s="185"/>
      <c r="D27" s="185"/>
      <c r="E27" s="185"/>
      <c r="F27" s="185"/>
      <c r="G27" s="185"/>
      <c r="H27" s="185"/>
      <c r="I27" s="185"/>
      <c r="J27" s="185"/>
    </row>
    <row r="28" spans="1:13" x14ac:dyDescent="0.25">
      <c r="A28" s="183" t="s">
        <v>327</v>
      </c>
      <c r="B28" s="184"/>
      <c r="C28" s="184"/>
      <c r="D28" s="184"/>
      <c r="E28" s="184"/>
      <c r="F28" s="184"/>
      <c r="G28" s="184"/>
      <c r="H28" s="184"/>
      <c r="I28" s="184"/>
    </row>
    <row r="29" spans="1:13" x14ac:dyDescent="0.25">
      <c r="A29" s="72" t="s">
        <v>167</v>
      </c>
    </row>
    <row r="31" spans="1:13" x14ac:dyDescent="0.25">
      <c r="J31" s="47" t="s">
        <v>115</v>
      </c>
      <c r="K31" s="47" t="s">
        <v>114</v>
      </c>
      <c r="L31" s="47" t="s">
        <v>113</v>
      </c>
      <c r="M31" s="58" t="s">
        <v>112</v>
      </c>
    </row>
    <row r="32" spans="1:13" x14ac:dyDescent="0.25">
      <c r="A32" s="46" t="s">
        <v>86</v>
      </c>
      <c r="B32" s="47" t="s">
        <v>118</v>
      </c>
      <c r="C32" s="47" t="s">
        <v>119</v>
      </c>
      <c r="D32" s="47" t="s">
        <v>120</v>
      </c>
      <c r="E32" s="47" t="s">
        <v>121</v>
      </c>
      <c r="F32" s="47" t="s">
        <v>122</v>
      </c>
      <c r="G32" s="47" t="s">
        <v>123</v>
      </c>
      <c r="H32" s="47" t="s">
        <v>117</v>
      </c>
      <c r="I32" s="47" t="s">
        <v>116</v>
      </c>
      <c r="J32" s="28">
        <v>-32</v>
      </c>
      <c r="K32" s="14" t="b">
        <v>1</v>
      </c>
      <c r="L32" s="14" t="b">
        <v>0</v>
      </c>
      <c r="M32" s="14" t="b">
        <v>1</v>
      </c>
    </row>
    <row r="33" spans="1:13" x14ac:dyDescent="0.25">
      <c r="A33" s="14" t="s">
        <v>7</v>
      </c>
      <c r="B33" s="15">
        <v>377.1</v>
      </c>
      <c r="C33" s="15">
        <v>478.2</v>
      </c>
      <c r="D33" s="28">
        <v>101.1</v>
      </c>
      <c r="E33" s="15">
        <v>383.8</v>
      </c>
      <c r="F33" s="15">
        <v>452.9</v>
      </c>
      <c r="G33" s="28">
        <v>69.099999999999994</v>
      </c>
      <c r="H33" s="28">
        <v>-25.3</v>
      </c>
      <c r="I33" s="28">
        <v>6.6999999999999904</v>
      </c>
      <c r="J33" s="28">
        <v>-19.2</v>
      </c>
      <c r="K33" s="14" t="b">
        <v>1</v>
      </c>
      <c r="L33" s="14" t="b">
        <v>0</v>
      </c>
      <c r="M33" s="14" t="b">
        <v>1</v>
      </c>
    </row>
    <row r="34" spans="1:13" x14ac:dyDescent="0.25">
      <c r="A34" s="14" t="s">
        <v>27</v>
      </c>
      <c r="B34" s="15">
        <v>440.3</v>
      </c>
      <c r="C34" s="15">
        <v>561.20000000000005</v>
      </c>
      <c r="D34" s="28">
        <v>121</v>
      </c>
      <c r="E34" s="15">
        <v>430.5</v>
      </c>
      <c r="F34" s="15">
        <v>532.29999999999995</v>
      </c>
      <c r="G34" s="28">
        <v>101.8</v>
      </c>
      <c r="H34" s="28">
        <v>-28.900000000000102</v>
      </c>
      <c r="I34" s="28">
        <v>-9.8000000000000096</v>
      </c>
      <c r="J34" s="28">
        <v>-16.100000000000001</v>
      </c>
      <c r="K34" s="14" t="b">
        <v>1</v>
      </c>
      <c r="L34" s="14" t="b">
        <v>1</v>
      </c>
      <c r="M34" s="14" t="b">
        <v>1</v>
      </c>
    </row>
    <row r="35" spans="1:13" x14ac:dyDescent="0.25">
      <c r="A35" s="14" t="s">
        <v>16</v>
      </c>
      <c r="B35" s="15">
        <v>411.2</v>
      </c>
      <c r="C35" s="15">
        <v>502.9</v>
      </c>
      <c r="D35" s="28">
        <v>91.7</v>
      </c>
      <c r="E35" s="15">
        <v>397.9</v>
      </c>
      <c r="F35" s="15">
        <v>473.5</v>
      </c>
      <c r="G35" s="28">
        <v>75.599999999999994</v>
      </c>
      <c r="H35" s="28">
        <v>-29.4</v>
      </c>
      <c r="I35" s="28">
        <v>-13.3</v>
      </c>
      <c r="J35" s="28">
        <v>-14.1</v>
      </c>
      <c r="K35" s="14" t="b">
        <v>1</v>
      </c>
      <c r="L35" s="14" t="b">
        <v>0</v>
      </c>
      <c r="M35" s="14" t="b">
        <v>1</v>
      </c>
    </row>
    <row r="36" spans="1:13" x14ac:dyDescent="0.25">
      <c r="A36" s="14" t="s">
        <v>11</v>
      </c>
      <c r="B36" s="15">
        <v>457.5</v>
      </c>
      <c r="C36" s="15">
        <v>545.5</v>
      </c>
      <c r="D36" s="28">
        <v>88</v>
      </c>
      <c r="E36" s="15">
        <v>451.4</v>
      </c>
      <c r="F36" s="15">
        <v>525.29999999999995</v>
      </c>
      <c r="G36" s="28">
        <v>73.900000000000006</v>
      </c>
      <c r="H36" s="28">
        <v>-20.2</v>
      </c>
      <c r="I36" s="28">
        <v>-6.1000000000000201</v>
      </c>
      <c r="J36" s="28">
        <v>-13.3</v>
      </c>
      <c r="K36" s="14" t="b">
        <v>1</v>
      </c>
      <c r="L36" s="14" t="b">
        <v>0</v>
      </c>
      <c r="M36" s="14" t="b">
        <v>1</v>
      </c>
    </row>
    <row r="37" spans="1:13" x14ac:dyDescent="0.25">
      <c r="A37" s="14" t="s">
        <v>19</v>
      </c>
      <c r="B37" s="15">
        <v>459.3</v>
      </c>
      <c r="C37" s="15">
        <v>546.1</v>
      </c>
      <c r="D37" s="28">
        <v>86.9</v>
      </c>
      <c r="E37" s="15">
        <v>456.8</v>
      </c>
      <c r="F37" s="15">
        <v>530.29999999999995</v>
      </c>
      <c r="G37" s="28">
        <v>73.599999999999994</v>
      </c>
      <c r="H37" s="28">
        <v>-15.8000000000001</v>
      </c>
      <c r="I37" s="28">
        <v>-2.5</v>
      </c>
      <c r="J37" s="28">
        <v>-8.5999999999999908</v>
      </c>
      <c r="K37" s="14" t="b">
        <v>1</v>
      </c>
      <c r="L37" s="14" t="b">
        <v>0</v>
      </c>
      <c r="M37" s="14" t="b">
        <v>0</v>
      </c>
    </row>
    <row r="38" spans="1:13" x14ac:dyDescent="0.25">
      <c r="A38" s="14" t="s">
        <v>30</v>
      </c>
      <c r="B38" s="15">
        <v>438.4</v>
      </c>
      <c r="C38" s="15">
        <v>547.5</v>
      </c>
      <c r="D38" s="28">
        <v>109.1</v>
      </c>
      <c r="E38" s="15">
        <v>428.8</v>
      </c>
      <c r="F38" s="15">
        <v>529.29999999999995</v>
      </c>
      <c r="G38" s="28">
        <v>100.5</v>
      </c>
      <c r="H38" s="28">
        <v>-18.2</v>
      </c>
      <c r="I38" s="28">
        <v>-9.5999999999999694</v>
      </c>
      <c r="J38" s="30">
        <v>-8.4000000000000092</v>
      </c>
      <c r="K38" s="17" t="b">
        <v>1</v>
      </c>
      <c r="L38" s="17" t="b">
        <v>1</v>
      </c>
      <c r="M38" s="17" t="b">
        <v>0</v>
      </c>
    </row>
    <row r="39" spans="1:13" x14ac:dyDescent="0.25">
      <c r="A39" s="17" t="s">
        <v>14</v>
      </c>
      <c r="B39" s="18">
        <v>440.4</v>
      </c>
      <c r="C39" s="18">
        <v>561.29999999999995</v>
      </c>
      <c r="D39" s="30">
        <v>120.9</v>
      </c>
      <c r="E39" s="18">
        <v>421.9</v>
      </c>
      <c r="F39" s="18">
        <v>534.5</v>
      </c>
      <c r="G39" s="30">
        <v>112.5</v>
      </c>
      <c r="H39" s="30">
        <v>-26.8</v>
      </c>
      <c r="I39" s="30">
        <v>-18.5</v>
      </c>
      <c r="J39" s="28">
        <v>-7.3999999999999897</v>
      </c>
      <c r="K39" s="14" t="b">
        <v>0</v>
      </c>
      <c r="L39" s="14" t="b">
        <v>0</v>
      </c>
      <c r="M39" s="14" t="b">
        <v>0</v>
      </c>
    </row>
    <row r="40" spans="1:13" x14ac:dyDescent="0.25">
      <c r="A40" s="14" t="s">
        <v>37</v>
      </c>
      <c r="B40" s="15">
        <v>455.8</v>
      </c>
      <c r="C40" s="15">
        <v>549.4</v>
      </c>
      <c r="D40" s="28">
        <v>93.6</v>
      </c>
      <c r="E40" s="15">
        <v>458.1</v>
      </c>
      <c r="F40" s="15">
        <v>544.29999999999995</v>
      </c>
      <c r="G40" s="28">
        <v>86.2</v>
      </c>
      <c r="H40" s="28">
        <v>-5.1000000000000201</v>
      </c>
      <c r="I40" s="28">
        <v>2.30000000000001</v>
      </c>
      <c r="J40" s="28">
        <v>-5.8000000000000096</v>
      </c>
      <c r="K40" s="14" t="b">
        <v>0</v>
      </c>
      <c r="L40" s="14" t="b">
        <v>0</v>
      </c>
      <c r="M40" s="14" t="b">
        <v>0</v>
      </c>
    </row>
    <row r="41" spans="1:13" x14ac:dyDescent="0.25">
      <c r="A41" s="14" t="s">
        <v>36</v>
      </c>
      <c r="B41" s="15">
        <v>411.4</v>
      </c>
      <c r="C41" s="15">
        <v>498.9</v>
      </c>
      <c r="D41" s="28">
        <v>87.4</v>
      </c>
      <c r="E41" s="15">
        <v>420.1</v>
      </c>
      <c r="F41" s="15">
        <v>501.7</v>
      </c>
      <c r="G41" s="28">
        <v>81.599999999999994</v>
      </c>
      <c r="H41" s="28">
        <v>2.80000000000001</v>
      </c>
      <c r="I41" s="28">
        <v>8.7000000000000508</v>
      </c>
      <c r="J41" s="28">
        <v>-4.8</v>
      </c>
      <c r="K41" s="14" t="b">
        <v>1</v>
      </c>
      <c r="L41" s="14" t="b">
        <v>1</v>
      </c>
      <c r="M41" s="14" t="b">
        <v>0</v>
      </c>
    </row>
    <row r="42" spans="1:13" x14ac:dyDescent="0.25">
      <c r="A42" s="14" t="s">
        <v>25</v>
      </c>
      <c r="B42" s="15">
        <v>383.8</v>
      </c>
      <c r="C42" s="15">
        <v>447.1</v>
      </c>
      <c r="D42" s="28">
        <v>63.3</v>
      </c>
      <c r="E42" s="15">
        <v>369.2</v>
      </c>
      <c r="F42" s="15">
        <v>427.6</v>
      </c>
      <c r="G42" s="28">
        <v>58.5</v>
      </c>
      <c r="H42" s="28">
        <v>-19.5</v>
      </c>
      <c r="I42" s="28">
        <v>-14.6</v>
      </c>
      <c r="J42" s="28">
        <v>-4.5</v>
      </c>
      <c r="K42" s="14" t="b">
        <v>1</v>
      </c>
      <c r="L42" s="14" t="b">
        <v>0</v>
      </c>
      <c r="M42" s="14" t="b">
        <v>0</v>
      </c>
    </row>
    <row r="43" spans="1:13" x14ac:dyDescent="0.25">
      <c r="A43" s="14" t="s">
        <v>33</v>
      </c>
      <c r="B43" s="15">
        <v>441.9</v>
      </c>
      <c r="C43" s="15">
        <v>532.70000000000005</v>
      </c>
      <c r="D43" s="28">
        <v>90.8</v>
      </c>
      <c r="E43" s="15">
        <v>433.7</v>
      </c>
      <c r="F43" s="15">
        <v>520</v>
      </c>
      <c r="G43" s="28">
        <v>86.3</v>
      </c>
      <c r="H43" s="28">
        <v>-12.7</v>
      </c>
      <c r="I43" s="28">
        <v>-8.1999999999999904</v>
      </c>
      <c r="J43" s="114">
        <v>-3.3</v>
      </c>
      <c r="K43" s="14" t="b">
        <v>0</v>
      </c>
      <c r="L43" s="98" t="b">
        <v>0</v>
      </c>
      <c r="M43" s="98" t="b">
        <v>0</v>
      </c>
    </row>
    <row r="44" spans="1:13" x14ac:dyDescent="0.25">
      <c r="A44" s="98" t="s">
        <v>23</v>
      </c>
      <c r="B44" s="99">
        <v>453.2</v>
      </c>
      <c r="C44" s="99">
        <v>531.20000000000005</v>
      </c>
      <c r="D44" s="114">
        <v>78</v>
      </c>
      <c r="E44" s="99">
        <v>447.6</v>
      </c>
      <c r="F44" s="99">
        <v>522.20000000000005</v>
      </c>
      <c r="G44" s="114">
        <v>74.7</v>
      </c>
      <c r="H44" s="114">
        <v>-9</v>
      </c>
      <c r="I44" s="114">
        <v>-5.6</v>
      </c>
      <c r="J44" s="28">
        <v>-1.3999999999999899</v>
      </c>
      <c r="K44" s="14" t="b">
        <v>1</v>
      </c>
      <c r="L44" s="14" t="b">
        <v>1</v>
      </c>
      <c r="M44" s="14" t="b">
        <v>0</v>
      </c>
    </row>
    <row r="45" spans="1:13" x14ac:dyDescent="0.25">
      <c r="A45" s="14" t="s">
        <v>32</v>
      </c>
      <c r="B45" s="15">
        <v>459</v>
      </c>
      <c r="C45" s="15">
        <v>552.1</v>
      </c>
      <c r="D45" s="28">
        <v>93.1</v>
      </c>
      <c r="E45" s="15">
        <v>440.5</v>
      </c>
      <c r="F45" s="15">
        <v>532.1</v>
      </c>
      <c r="G45" s="28">
        <v>91.7</v>
      </c>
      <c r="H45" s="28">
        <v>-20</v>
      </c>
      <c r="I45" s="28">
        <v>-18.5</v>
      </c>
      <c r="J45" s="28">
        <v>9.9999999999994302E-2</v>
      </c>
      <c r="K45" s="14" t="b">
        <v>0</v>
      </c>
      <c r="L45" s="14" t="b">
        <v>0</v>
      </c>
      <c r="M45" s="14" t="b">
        <v>0</v>
      </c>
    </row>
    <row r="46" spans="1:13" x14ac:dyDescent="0.25">
      <c r="A46" s="14" t="s">
        <v>22</v>
      </c>
      <c r="B46" s="15">
        <v>498.1</v>
      </c>
      <c r="C46" s="15">
        <v>579</v>
      </c>
      <c r="D46" s="28">
        <v>80.900000000000006</v>
      </c>
      <c r="E46" s="15">
        <v>494.4</v>
      </c>
      <c r="F46" s="15">
        <v>575.29999999999995</v>
      </c>
      <c r="G46" s="28">
        <v>81</v>
      </c>
      <c r="H46" s="28">
        <v>-3.7000000000000499</v>
      </c>
      <c r="I46" s="28">
        <v>-3.7000000000000499</v>
      </c>
      <c r="J46" s="28">
        <v>0.100000000000009</v>
      </c>
      <c r="K46" s="14" t="b">
        <v>1</v>
      </c>
      <c r="L46" s="14" t="b">
        <v>1</v>
      </c>
      <c r="M46" s="14" t="b">
        <v>0</v>
      </c>
    </row>
    <row r="47" spans="1:13" x14ac:dyDescent="0.25">
      <c r="A47" s="14" t="s">
        <v>6</v>
      </c>
      <c r="B47" s="15">
        <v>483.8</v>
      </c>
      <c r="C47" s="15">
        <v>560.1</v>
      </c>
      <c r="D47" s="28">
        <v>76.3</v>
      </c>
      <c r="E47" s="15">
        <v>459.6</v>
      </c>
      <c r="F47" s="15">
        <v>536.1</v>
      </c>
      <c r="G47" s="28">
        <v>76.400000000000006</v>
      </c>
      <c r="H47" s="28">
        <v>-24</v>
      </c>
      <c r="I47" s="28">
        <v>-24.2</v>
      </c>
      <c r="J47" s="28">
        <v>0.29999999999999699</v>
      </c>
      <c r="K47" s="14" t="b">
        <v>1</v>
      </c>
      <c r="L47" s="14" t="b">
        <v>1</v>
      </c>
      <c r="M47" s="14" t="b">
        <v>0</v>
      </c>
    </row>
    <row r="48" spans="1:13" x14ac:dyDescent="0.25">
      <c r="A48" s="14" t="s">
        <v>29</v>
      </c>
      <c r="B48" s="15">
        <v>473.7</v>
      </c>
      <c r="C48" s="15">
        <v>570</v>
      </c>
      <c r="D48" s="28">
        <v>96.3</v>
      </c>
      <c r="E48" s="15">
        <v>444</v>
      </c>
      <c r="F48" s="15">
        <v>540.6</v>
      </c>
      <c r="G48" s="28">
        <v>96.6</v>
      </c>
      <c r="H48" s="28">
        <v>-29.4</v>
      </c>
      <c r="I48" s="28">
        <v>-29.7</v>
      </c>
      <c r="J48" s="28">
        <v>0.40000000000000602</v>
      </c>
      <c r="K48" s="14" t="b">
        <v>0</v>
      </c>
      <c r="L48" s="14" t="b">
        <v>0</v>
      </c>
      <c r="M48" s="14" t="b">
        <v>0</v>
      </c>
    </row>
    <row r="49" spans="1:13" x14ac:dyDescent="0.25">
      <c r="A49" s="14" t="s">
        <v>20</v>
      </c>
      <c r="B49" s="15">
        <v>405.9</v>
      </c>
      <c r="C49" s="15">
        <v>529.9</v>
      </c>
      <c r="D49" s="28">
        <v>124</v>
      </c>
      <c r="E49" s="15">
        <v>397.9</v>
      </c>
      <c r="F49" s="15">
        <v>522.29999999999995</v>
      </c>
      <c r="G49" s="28">
        <v>124.4</v>
      </c>
      <c r="H49" s="28">
        <v>-7.6000000000000201</v>
      </c>
      <c r="I49" s="28">
        <v>-8</v>
      </c>
      <c r="J49" s="28">
        <v>1.80000000000001</v>
      </c>
      <c r="K49" s="14" t="b">
        <v>1</v>
      </c>
      <c r="L49" s="14" t="b">
        <v>1</v>
      </c>
      <c r="M49" s="14" t="b">
        <v>0</v>
      </c>
    </row>
    <row r="50" spans="1:13" x14ac:dyDescent="0.25">
      <c r="A50" s="14" t="s">
        <v>5</v>
      </c>
      <c r="B50" s="15">
        <v>459.7</v>
      </c>
      <c r="C50" s="15">
        <v>574.79999999999995</v>
      </c>
      <c r="D50" s="28">
        <v>115.1</v>
      </c>
      <c r="E50" s="15">
        <v>434.4</v>
      </c>
      <c r="F50" s="15">
        <v>551.20000000000005</v>
      </c>
      <c r="G50" s="28">
        <v>116.9</v>
      </c>
      <c r="H50" s="28">
        <v>-23.599999999999898</v>
      </c>
      <c r="I50" s="28">
        <v>-25.3</v>
      </c>
      <c r="J50" s="30">
        <v>2.0999999999999899</v>
      </c>
      <c r="K50" s="17" t="b">
        <v>1</v>
      </c>
      <c r="L50" s="17" t="b">
        <v>1</v>
      </c>
      <c r="M50" s="17" t="b">
        <v>0</v>
      </c>
    </row>
    <row r="51" spans="1:13" x14ac:dyDescent="0.25">
      <c r="A51" s="17" t="s">
        <v>61</v>
      </c>
      <c r="B51" s="18">
        <v>451.1</v>
      </c>
      <c r="C51" s="18">
        <v>543.1</v>
      </c>
      <c r="D51" s="30">
        <v>92</v>
      </c>
      <c r="E51" s="18">
        <v>433.3</v>
      </c>
      <c r="F51" s="18">
        <v>527.5</v>
      </c>
      <c r="G51" s="30">
        <v>94.1</v>
      </c>
      <c r="H51" s="30">
        <v>-15.6</v>
      </c>
      <c r="I51" s="30">
        <v>-17.8</v>
      </c>
      <c r="J51" s="28">
        <v>2.5999999999999899</v>
      </c>
      <c r="K51" s="14" t="b">
        <v>1</v>
      </c>
      <c r="L51" s="14" t="b">
        <v>1</v>
      </c>
      <c r="M51" s="14" t="b">
        <v>0</v>
      </c>
    </row>
    <row r="52" spans="1:13" x14ac:dyDescent="0.25">
      <c r="A52" s="14" t="s">
        <v>15</v>
      </c>
      <c r="B52" s="15">
        <v>463.9</v>
      </c>
      <c r="C52" s="15">
        <v>572.9</v>
      </c>
      <c r="D52" s="28">
        <v>109</v>
      </c>
      <c r="E52" s="15">
        <v>429.8</v>
      </c>
      <c r="F52" s="15">
        <v>541.4</v>
      </c>
      <c r="G52" s="28">
        <v>111.6</v>
      </c>
      <c r="H52" s="28">
        <v>-31.5</v>
      </c>
      <c r="I52" s="28">
        <v>-34.1</v>
      </c>
      <c r="J52" s="114">
        <v>3.1</v>
      </c>
      <c r="K52" s="14" t="b">
        <v>0</v>
      </c>
      <c r="L52" s="98" t="b">
        <v>0</v>
      </c>
      <c r="M52" s="98" t="b">
        <v>0</v>
      </c>
    </row>
    <row r="53" spans="1:13" x14ac:dyDescent="0.25">
      <c r="A53" s="98" t="s">
        <v>8</v>
      </c>
      <c r="B53" s="99">
        <v>342.8</v>
      </c>
      <c r="C53" s="99">
        <v>418.3</v>
      </c>
      <c r="D53" s="114">
        <v>75.400000000000006</v>
      </c>
      <c r="E53" s="99">
        <v>351.7</v>
      </c>
      <c r="F53" s="99">
        <v>430.2</v>
      </c>
      <c r="G53" s="114">
        <v>78.5</v>
      </c>
      <c r="H53" s="114">
        <v>11.9</v>
      </c>
      <c r="I53" s="114">
        <v>8.9</v>
      </c>
      <c r="J53" s="28">
        <v>5.1999999999999904</v>
      </c>
      <c r="K53" s="14" t="b">
        <v>0</v>
      </c>
      <c r="L53" s="14" t="b">
        <v>0</v>
      </c>
      <c r="M53" s="14" t="b">
        <v>0</v>
      </c>
    </row>
    <row r="54" spans="1:13" x14ac:dyDescent="0.25">
      <c r="A54" s="14" t="s">
        <v>17</v>
      </c>
      <c r="B54" s="15">
        <v>422.6</v>
      </c>
      <c r="C54" s="15">
        <v>538.5</v>
      </c>
      <c r="D54" s="28">
        <v>115.9</v>
      </c>
      <c r="E54" s="15">
        <v>413.8</v>
      </c>
      <c r="F54" s="15">
        <v>534.9</v>
      </c>
      <c r="G54" s="28">
        <v>121.1</v>
      </c>
      <c r="H54" s="28">
        <v>-3.6000000000000201</v>
      </c>
      <c r="I54" s="28">
        <v>-8.8000000000000096</v>
      </c>
      <c r="J54" s="28">
        <v>6.1000000000000103</v>
      </c>
      <c r="K54" s="14" t="b">
        <v>1</v>
      </c>
      <c r="L54" s="14" t="b">
        <v>1</v>
      </c>
      <c r="M54" s="14" t="b">
        <v>0</v>
      </c>
    </row>
    <row r="55" spans="1:13" x14ac:dyDescent="0.25">
      <c r="A55" s="14" t="s">
        <v>31</v>
      </c>
      <c r="B55" s="15">
        <v>417.1</v>
      </c>
      <c r="C55" s="15">
        <v>544.5</v>
      </c>
      <c r="D55" s="28">
        <v>127.3</v>
      </c>
      <c r="E55" s="15">
        <v>394.3</v>
      </c>
      <c r="F55" s="15">
        <v>527.70000000000005</v>
      </c>
      <c r="G55" s="28">
        <v>133.4</v>
      </c>
      <c r="H55" s="28">
        <v>-16.8</v>
      </c>
      <c r="I55" s="28">
        <v>-22.8</v>
      </c>
      <c r="J55" s="114">
        <v>7</v>
      </c>
      <c r="K55" s="98" t="b">
        <v>0</v>
      </c>
      <c r="L55" s="98" t="b">
        <v>0</v>
      </c>
      <c r="M55" s="98" t="b">
        <v>0</v>
      </c>
    </row>
    <row r="56" spans="1:13" x14ac:dyDescent="0.25">
      <c r="A56" s="98" t="s">
        <v>24</v>
      </c>
      <c r="B56" s="99">
        <v>436.3</v>
      </c>
      <c r="C56" s="99">
        <v>521.5</v>
      </c>
      <c r="D56" s="114">
        <v>85.1</v>
      </c>
      <c r="E56" s="99">
        <v>432.4</v>
      </c>
      <c r="F56" s="99">
        <v>524.5</v>
      </c>
      <c r="G56" s="114">
        <v>92.1</v>
      </c>
      <c r="H56" s="114">
        <v>3</v>
      </c>
      <c r="I56" s="114">
        <v>-3.9</v>
      </c>
      <c r="J56" s="28">
        <v>7.3</v>
      </c>
      <c r="K56" s="14" t="b">
        <v>1</v>
      </c>
      <c r="L56" s="14" t="b">
        <v>1</v>
      </c>
      <c r="M56" s="14" t="b">
        <v>0</v>
      </c>
    </row>
    <row r="57" spans="1:13" x14ac:dyDescent="0.25">
      <c r="A57" s="14" t="s">
        <v>3</v>
      </c>
      <c r="B57" s="15">
        <v>460.2</v>
      </c>
      <c r="C57" s="15">
        <v>553.6</v>
      </c>
      <c r="D57" s="28">
        <v>93.4</v>
      </c>
      <c r="E57" s="15">
        <v>438.9</v>
      </c>
      <c r="F57" s="15">
        <v>539.5</v>
      </c>
      <c r="G57" s="28">
        <v>100.7</v>
      </c>
      <c r="H57" s="28">
        <v>-14.1</v>
      </c>
      <c r="I57" s="28">
        <v>-21.3</v>
      </c>
      <c r="J57" s="28">
        <v>7.6999999999999904</v>
      </c>
      <c r="K57" s="14" t="b">
        <v>0</v>
      </c>
      <c r="L57" s="14" t="b">
        <v>1</v>
      </c>
      <c r="M57" s="14" t="b">
        <v>0</v>
      </c>
    </row>
    <row r="58" spans="1:13" x14ac:dyDescent="0.25">
      <c r="A58" s="14" t="s">
        <v>21</v>
      </c>
      <c r="B58" s="15">
        <v>445.3</v>
      </c>
      <c r="C58" s="15">
        <v>522.70000000000005</v>
      </c>
      <c r="D58" s="28">
        <v>77.400000000000006</v>
      </c>
      <c r="E58" s="15">
        <v>429.9</v>
      </c>
      <c r="F58" s="15">
        <v>515.1</v>
      </c>
      <c r="G58" s="28">
        <v>85.1</v>
      </c>
      <c r="H58" s="28">
        <v>-7.6000000000000201</v>
      </c>
      <c r="I58" s="28">
        <v>-15.4</v>
      </c>
      <c r="J58" s="28">
        <v>8.8000000000000096</v>
      </c>
      <c r="K58" s="14" t="b">
        <v>0</v>
      </c>
      <c r="L58" s="14" t="b">
        <v>1</v>
      </c>
      <c r="M58" s="14" t="b">
        <v>0</v>
      </c>
    </row>
    <row r="59" spans="1:13" x14ac:dyDescent="0.25">
      <c r="A59" s="14" t="s">
        <v>10</v>
      </c>
      <c r="B59" s="15">
        <v>447.5</v>
      </c>
      <c r="C59" s="15">
        <v>554.1</v>
      </c>
      <c r="D59" s="28">
        <v>106.6</v>
      </c>
      <c r="E59" s="15">
        <v>429</v>
      </c>
      <c r="F59" s="15">
        <v>544.5</v>
      </c>
      <c r="G59" s="28">
        <v>115.4</v>
      </c>
      <c r="H59" s="28">
        <v>-9.6000000000000192</v>
      </c>
      <c r="I59" s="28">
        <v>-18.5</v>
      </c>
      <c r="J59" s="28">
        <v>9.3000000000000007</v>
      </c>
      <c r="K59" s="14" t="b">
        <v>0</v>
      </c>
      <c r="L59" s="14" t="b">
        <v>1</v>
      </c>
      <c r="M59" s="14" t="b">
        <v>0</v>
      </c>
    </row>
    <row r="60" spans="1:13" x14ac:dyDescent="0.25">
      <c r="A60" s="14" t="s">
        <v>38</v>
      </c>
      <c r="B60" s="15">
        <v>440.1</v>
      </c>
      <c r="C60" s="15">
        <v>532.6</v>
      </c>
      <c r="D60" s="28">
        <v>92.5</v>
      </c>
      <c r="E60" s="15">
        <v>420.8</v>
      </c>
      <c r="F60" s="15">
        <v>522.6</v>
      </c>
      <c r="G60" s="28">
        <v>101.8</v>
      </c>
      <c r="H60" s="28">
        <v>-10</v>
      </c>
      <c r="I60" s="28">
        <v>-19.3</v>
      </c>
      <c r="J60" s="28">
        <v>12.5</v>
      </c>
      <c r="K60" s="14" t="b">
        <v>1</v>
      </c>
      <c r="L60" s="14" t="b">
        <v>1</v>
      </c>
      <c r="M60" s="14" t="b">
        <v>0</v>
      </c>
    </row>
    <row r="61" spans="1:13" x14ac:dyDescent="0.25">
      <c r="A61" s="14" t="s">
        <v>18</v>
      </c>
      <c r="B61" s="15">
        <v>467</v>
      </c>
      <c r="C61" s="15">
        <v>526.79999999999995</v>
      </c>
      <c r="D61" s="28">
        <v>59.7</v>
      </c>
      <c r="E61" s="15">
        <v>422.3</v>
      </c>
      <c r="F61" s="15">
        <v>494.6</v>
      </c>
      <c r="G61" s="28">
        <v>72.2</v>
      </c>
      <c r="H61" s="28">
        <v>-32.199999999999903</v>
      </c>
      <c r="I61" s="28">
        <v>-44.7</v>
      </c>
      <c r="J61" s="28">
        <v>15.7</v>
      </c>
      <c r="K61" s="14" t="b">
        <v>1</v>
      </c>
      <c r="L61" s="14" t="b">
        <v>1</v>
      </c>
      <c r="M61" s="14" t="b">
        <v>1</v>
      </c>
    </row>
    <row r="62" spans="1:13" x14ac:dyDescent="0.25">
      <c r="A62" s="14" t="s">
        <v>13</v>
      </c>
      <c r="B62" s="15">
        <v>488.7</v>
      </c>
      <c r="C62" s="15">
        <v>556.1</v>
      </c>
      <c r="D62" s="28">
        <v>67.400000000000006</v>
      </c>
      <c r="E62" s="15">
        <v>446.1</v>
      </c>
      <c r="F62" s="15">
        <v>529.29999999999995</v>
      </c>
      <c r="G62" s="28">
        <v>83.1</v>
      </c>
      <c r="H62" s="28">
        <v>-26.8000000000001</v>
      </c>
      <c r="I62" s="28">
        <v>-42.6</v>
      </c>
      <c r="J62" s="28">
        <v>16.7</v>
      </c>
      <c r="K62" s="14" t="b">
        <v>1</v>
      </c>
      <c r="L62" s="14" t="b">
        <v>1</v>
      </c>
      <c r="M62" s="14" t="b">
        <v>0</v>
      </c>
    </row>
    <row r="63" spans="1:13" x14ac:dyDescent="0.25">
      <c r="A63" s="14" t="s">
        <v>75</v>
      </c>
      <c r="B63" s="15">
        <v>515.29999999999995</v>
      </c>
      <c r="C63" s="15">
        <v>595.9</v>
      </c>
      <c r="D63" s="28">
        <v>80.599999999999994</v>
      </c>
      <c r="E63" s="15">
        <v>479.5</v>
      </c>
      <c r="F63" s="15">
        <v>576.79999999999995</v>
      </c>
      <c r="G63" s="28">
        <v>97.3</v>
      </c>
      <c r="H63" s="28">
        <v>-19.100000000000001</v>
      </c>
      <c r="I63" s="28">
        <v>-35.799999999999997</v>
      </c>
      <c r="J63" s="28">
        <v>18.899999999999999</v>
      </c>
      <c r="K63" s="14" t="b">
        <v>0</v>
      </c>
      <c r="L63" s="14" t="b">
        <v>1</v>
      </c>
      <c r="M63" s="14" t="b">
        <v>1</v>
      </c>
    </row>
    <row r="64" spans="1:13" x14ac:dyDescent="0.25">
      <c r="A64" s="14" t="s">
        <v>28</v>
      </c>
      <c r="B64" s="15">
        <v>460.5</v>
      </c>
      <c r="C64" s="15">
        <v>522.1</v>
      </c>
      <c r="D64" s="28">
        <v>61.7</v>
      </c>
      <c r="E64" s="15">
        <v>431.4</v>
      </c>
      <c r="F64" s="15">
        <v>512</v>
      </c>
      <c r="G64" s="28">
        <v>80.599999999999994</v>
      </c>
      <c r="H64" s="28">
        <v>-10.1</v>
      </c>
      <c r="I64" s="28">
        <v>-29.1</v>
      </c>
      <c r="J64" s="28">
        <v>20.6</v>
      </c>
      <c r="K64" s="14" t="b">
        <v>1</v>
      </c>
      <c r="L64" s="14" t="b">
        <v>0</v>
      </c>
      <c r="M64" s="14" t="b">
        <v>1</v>
      </c>
    </row>
    <row r="65" spans="1:13" x14ac:dyDescent="0.25">
      <c r="A65" s="14" t="s">
        <v>34</v>
      </c>
      <c r="B65" s="15">
        <v>441</v>
      </c>
      <c r="C65" s="15">
        <v>519.79999999999995</v>
      </c>
      <c r="D65" s="28">
        <v>78.900000000000006</v>
      </c>
      <c r="E65" s="15">
        <v>435.6</v>
      </c>
      <c r="F65" s="15">
        <v>535.1</v>
      </c>
      <c r="G65" s="28">
        <v>99.5</v>
      </c>
      <c r="H65" s="28">
        <v>15.3000000000001</v>
      </c>
      <c r="I65" s="28">
        <v>-5.3999999999999799</v>
      </c>
      <c r="J65" s="28">
        <v>22.4</v>
      </c>
      <c r="K65" s="14" t="b">
        <v>0</v>
      </c>
      <c r="L65" s="14" t="b">
        <v>1</v>
      </c>
      <c r="M65" s="14" t="b">
        <v>1</v>
      </c>
    </row>
    <row r="66" spans="1:13" x14ac:dyDescent="0.25">
      <c r="A66" s="14" t="s">
        <v>12</v>
      </c>
      <c r="B66" s="15">
        <v>498.2</v>
      </c>
      <c r="C66" s="15">
        <v>556.79999999999995</v>
      </c>
      <c r="D66" s="28">
        <v>58.6</v>
      </c>
      <c r="E66" s="15">
        <v>472.4</v>
      </c>
      <c r="F66" s="15">
        <v>553.4</v>
      </c>
      <c r="G66" s="28">
        <v>81</v>
      </c>
      <c r="H66" s="28">
        <v>-3.3999999999999799</v>
      </c>
      <c r="I66" s="28">
        <v>-25.8</v>
      </c>
      <c r="J66" s="28">
        <v>22.6</v>
      </c>
      <c r="K66" s="14" t="b">
        <v>0</v>
      </c>
      <c r="L66" s="14" t="b">
        <v>1</v>
      </c>
      <c r="M66" s="14" t="b">
        <v>1</v>
      </c>
    </row>
    <row r="67" spans="1:13" x14ac:dyDescent="0.25">
      <c r="A67" s="14" t="s">
        <v>35</v>
      </c>
      <c r="B67" s="15">
        <v>484.3</v>
      </c>
      <c r="C67" s="15">
        <v>578.79999999999995</v>
      </c>
      <c r="D67" s="28">
        <v>94.5</v>
      </c>
      <c r="E67" s="15">
        <v>453.6</v>
      </c>
      <c r="F67" s="15">
        <v>570.70000000000005</v>
      </c>
      <c r="G67" s="28">
        <v>117.1</v>
      </c>
      <c r="H67" s="28">
        <v>-8.0999999999999108</v>
      </c>
      <c r="I67" s="28">
        <v>-30.7</v>
      </c>
      <c r="J67" s="114">
        <v>25</v>
      </c>
      <c r="K67" s="98" t="b">
        <v>0</v>
      </c>
      <c r="L67" s="98" t="b">
        <v>1</v>
      </c>
      <c r="M67" s="98" t="b">
        <v>1</v>
      </c>
    </row>
    <row r="68" spans="1:13" x14ac:dyDescent="0.25">
      <c r="A68" s="98" t="s">
        <v>26</v>
      </c>
      <c r="B68" s="99">
        <v>484.9</v>
      </c>
      <c r="C68" s="99">
        <v>565.9</v>
      </c>
      <c r="D68" s="114">
        <v>81</v>
      </c>
      <c r="E68" s="99">
        <v>446.3</v>
      </c>
      <c r="F68" s="99">
        <v>552.29999999999995</v>
      </c>
      <c r="G68" s="114">
        <v>106</v>
      </c>
      <c r="H68" s="114">
        <v>-13.6</v>
      </c>
      <c r="I68" s="114">
        <v>-38.6</v>
      </c>
    </row>
  </sheetData>
  <mergeCells count="4">
    <mergeCell ref="A24:G26"/>
    <mergeCell ref="A1:J1"/>
    <mergeCell ref="A27:J27"/>
    <mergeCell ref="A28:I28"/>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I68"/>
  <sheetViews>
    <sheetView zoomScaleNormal="100" workbookViewId="0">
      <selection activeCell="K24" sqref="K24"/>
    </sheetView>
  </sheetViews>
  <sheetFormatPr baseColWidth="10" defaultRowHeight="15" x14ac:dyDescent="0.25"/>
  <cols>
    <col min="1" max="1" width="18" bestFit="1" customWidth="1"/>
    <col min="2" max="2" width="53.5703125" bestFit="1" customWidth="1"/>
    <col min="3" max="3" width="15.28515625" customWidth="1"/>
  </cols>
  <sheetData>
    <row r="1" spans="1:1" x14ac:dyDescent="0.25">
      <c r="A1" s="1" t="s">
        <v>142</v>
      </c>
    </row>
    <row r="12" spans="1:1" s="1" customFormat="1" x14ac:dyDescent="0.25"/>
    <row r="25" spans="1:9" x14ac:dyDescent="0.25">
      <c r="A25" t="s">
        <v>316</v>
      </c>
    </row>
    <row r="26" spans="1:9" x14ac:dyDescent="0.25">
      <c r="A26" s="183" t="s">
        <v>327</v>
      </c>
      <c r="B26" s="184"/>
      <c r="C26" s="184"/>
      <c r="D26" s="184"/>
      <c r="E26" s="184"/>
      <c r="F26" s="184"/>
      <c r="G26" s="184"/>
      <c r="H26" s="184"/>
      <c r="I26" s="184"/>
    </row>
    <row r="27" spans="1:9" x14ac:dyDescent="0.25">
      <c r="A27" s="72" t="s">
        <v>167</v>
      </c>
    </row>
    <row r="31" spans="1:9" x14ac:dyDescent="0.25">
      <c r="A31" s="46" t="s">
        <v>86</v>
      </c>
      <c r="B31" s="47" t="s">
        <v>147</v>
      </c>
      <c r="C31" s="58" t="s">
        <v>85</v>
      </c>
    </row>
    <row r="32" spans="1:9" x14ac:dyDescent="0.25">
      <c r="A32" s="14" t="s">
        <v>75</v>
      </c>
      <c r="B32" s="115">
        <v>0.28999999999999998</v>
      </c>
      <c r="C32" s="14" t="b">
        <v>1</v>
      </c>
    </row>
    <row r="33" spans="1:9" x14ac:dyDescent="0.25">
      <c r="A33" s="14" t="s">
        <v>29</v>
      </c>
      <c r="B33" s="115">
        <v>0.28999999999999998</v>
      </c>
      <c r="C33" s="14" t="b">
        <v>1</v>
      </c>
    </row>
    <row r="34" spans="1:9" s="1" customFormat="1" x14ac:dyDescent="0.25">
      <c r="A34" s="14" t="s">
        <v>25</v>
      </c>
      <c r="B34" s="115">
        <v>0.31</v>
      </c>
      <c r="C34" s="14" t="b">
        <v>1</v>
      </c>
      <c r="D34"/>
      <c r="E34"/>
      <c r="F34"/>
      <c r="G34"/>
      <c r="H34"/>
      <c r="I34"/>
    </row>
    <row r="35" spans="1:9" x14ac:dyDescent="0.25">
      <c r="A35" s="14" t="s">
        <v>30</v>
      </c>
      <c r="B35" s="115">
        <v>0.32</v>
      </c>
      <c r="C35" s="14" t="b">
        <v>1</v>
      </c>
      <c r="D35" s="1"/>
      <c r="E35" s="1"/>
      <c r="F35" s="1"/>
      <c r="G35" s="1"/>
      <c r="H35" s="1"/>
      <c r="I35" s="1"/>
    </row>
    <row r="36" spans="1:9" x14ac:dyDescent="0.25">
      <c r="A36" s="14" t="s">
        <v>8</v>
      </c>
      <c r="B36" s="115">
        <v>0.33</v>
      </c>
      <c r="C36" s="14" t="b">
        <v>1</v>
      </c>
    </row>
    <row r="37" spans="1:9" x14ac:dyDescent="0.25">
      <c r="A37" s="14" t="s">
        <v>22</v>
      </c>
      <c r="B37" s="115">
        <v>0.33</v>
      </c>
      <c r="C37" s="14" t="b">
        <v>1</v>
      </c>
    </row>
    <row r="38" spans="1:9" x14ac:dyDescent="0.25">
      <c r="A38" s="14" t="s">
        <v>36</v>
      </c>
      <c r="B38" s="115">
        <v>0.38</v>
      </c>
      <c r="C38" s="14" t="b">
        <v>1</v>
      </c>
    </row>
    <row r="39" spans="1:9" x14ac:dyDescent="0.25">
      <c r="A39" s="14" t="s">
        <v>18</v>
      </c>
      <c r="B39" s="115">
        <v>0.39</v>
      </c>
      <c r="C39" s="14" t="b">
        <v>1</v>
      </c>
    </row>
    <row r="40" spans="1:9" x14ac:dyDescent="0.25">
      <c r="A40" s="14" t="s">
        <v>17</v>
      </c>
      <c r="B40" s="115">
        <v>0.4</v>
      </c>
      <c r="C40" s="14" t="b">
        <v>1</v>
      </c>
    </row>
    <row r="41" spans="1:9" x14ac:dyDescent="0.25">
      <c r="A41" s="14" t="s">
        <v>23</v>
      </c>
      <c r="B41" s="115">
        <v>0.4</v>
      </c>
      <c r="C41" s="14" t="b">
        <v>1</v>
      </c>
    </row>
    <row r="42" spans="1:9" x14ac:dyDescent="0.25">
      <c r="A42" s="14" t="s">
        <v>31</v>
      </c>
      <c r="B42" s="115">
        <v>0.4</v>
      </c>
      <c r="C42" s="14" t="b">
        <v>1</v>
      </c>
    </row>
    <row r="43" spans="1:9" x14ac:dyDescent="0.25">
      <c r="A43" s="14" t="s">
        <v>10</v>
      </c>
      <c r="B43" s="115">
        <v>0.41</v>
      </c>
      <c r="C43" s="14" t="b">
        <v>1</v>
      </c>
    </row>
    <row r="44" spans="1:9" x14ac:dyDescent="0.25">
      <c r="A44" s="14" t="s">
        <v>26</v>
      </c>
      <c r="B44" s="115">
        <v>0.42</v>
      </c>
      <c r="C44" s="14" t="b">
        <v>1</v>
      </c>
    </row>
    <row r="45" spans="1:9" x14ac:dyDescent="0.25">
      <c r="A45" s="14" t="s">
        <v>16</v>
      </c>
      <c r="B45" s="115">
        <v>0.43</v>
      </c>
      <c r="C45" s="14" t="b">
        <v>1</v>
      </c>
    </row>
    <row r="46" spans="1:9" x14ac:dyDescent="0.25">
      <c r="A46" s="14" t="s">
        <v>3</v>
      </c>
      <c r="B46" s="115">
        <v>0.45</v>
      </c>
      <c r="C46" s="14" t="b">
        <v>1</v>
      </c>
    </row>
    <row r="47" spans="1:9" x14ac:dyDescent="0.25">
      <c r="A47" s="14" t="s">
        <v>12</v>
      </c>
      <c r="B47" s="115">
        <v>0.45</v>
      </c>
      <c r="C47" s="14" t="b">
        <v>1</v>
      </c>
    </row>
    <row r="48" spans="1:9" x14ac:dyDescent="0.25">
      <c r="A48" s="14" t="s">
        <v>21</v>
      </c>
      <c r="B48" s="115">
        <v>0.45</v>
      </c>
      <c r="C48" s="14" t="b">
        <v>1</v>
      </c>
    </row>
    <row r="49" spans="1:3" x14ac:dyDescent="0.25">
      <c r="A49" s="17" t="s">
        <v>65</v>
      </c>
      <c r="B49" s="116">
        <v>0.46</v>
      </c>
      <c r="C49" s="17" t="b">
        <v>1</v>
      </c>
    </row>
    <row r="50" spans="1:3" x14ac:dyDescent="0.25">
      <c r="A50" s="14" t="s">
        <v>38</v>
      </c>
      <c r="B50" s="115">
        <v>0.46</v>
      </c>
      <c r="C50" s="14" t="b">
        <v>1</v>
      </c>
    </row>
    <row r="51" spans="1:3" x14ac:dyDescent="0.25">
      <c r="A51" s="14" t="s">
        <v>32</v>
      </c>
      <c r="B51" s="115">
        <v>0.46</v>
      </c>
      <c r="C51" s="14" t="b">
        <v>1</v>
      </c>
    </row>
    <row r="52" spans="1:3" x14ac:dyDescent="0.25">
      <c r="A52" s="14" t="s">
        <v>6</v>
      </c>
      <c r="B52" s="115">
        <v>0.47</v>
      </c>
      <c r="C52" s="14" t="b">
        <v>1</v>
      </c>
    </row>
    <row r="53" spans="1:3" x14ac:dyDescent="0.25">
      <c r="A53" s="14" t="s">
        <v>34</v>
      </c>
      <c r="B53" s="115">
        <v>0.47</v>
      </c>
      <c r="C53" s="14" t="b">
        <v>1</v>
      </c>
    </row>
    <row r="54" spans="1:3" x14ac:dyDescent="0.25">
      <c r="A54" s="14" t="s">
        <v>4</v>
      </c>
      <c r="B54" s="115">
        <v>0.48</v>
      </c>
      <c r="C54" s="14" t="b">
        <v>1</v>
      </c>
    </row>
    <row r="55" spans="1:3" x14ac:dyDescent="0.25">
      <c r="A55" s="14" t="s">
        <v>9</v>
      </c>
      <c r="B55" s="115">
        <v>0.48</v>
      </c>
      <c r="C55" s="14" t="b">
        <v>1</v>
      </c>
    </row>
    <row r="56" spans="1:3" x14ac:dyDescent="0.25">
      <c r="A56" s="14" t="s">
        <v>24</v>
      </c>
      <c r="B56" s="115">
        <v>0.48</v>
      </c>
      <c r="C56" s="14" t="b">
        <v>1</v>
      </c>
    </row>
    <row r="57" spans="1:3" x14ac:dyDescent="0.25">
      <c r="A57" s="14" t="s">
        <v>27</v>
      </c>
      <c r="B57" s="115">
        <v>0.48</v>
      </c>
      <c r="C57" s="14" t="b">
        <v>1</v>
      </c>
    </row>
    <row r="58" spans="1:3" x14ac:dyDescent="0.25">
      <c r="A58" s="14" t="s">
        <v>13</v>
      </c>
      <c r="B58" s="115">
        <v>0.49</v>
      </c>
      <c r="C58" s="14" t="b">
        <v>1</v>
      </c>
    </row>
    <row r="59" spans="1:3" x14ac:dyDescent="0.25">
      <c r="A59" s="14" t="s">
        <v>33</v>
      </c>
      <c r="B59" s="115">
        <v>0.5</v>
      </c>
      <c r="C59" s="14" t="b">
        <v>1</v>
      </c>
    </row>
    <row r="60" spans="1:3" x14ac:dyDescent="0.25">
      <c r="A60" s="14" t="s">
        <v>7</v>
      </c>
      <c r="B60" s="115">
        <v>0.52</v>
      </c>
      <c r="C60" s="14" t="b">
        <v>1</v>
      </c>
    </row>
    <row r="61" spans="1:3" x14ac:dyDescent="0.25">
      <c r="A61" s="14" t="s">
        <v>5</v>
      </c>
      <c r="B61" s="115">
        <v>0.53</v>
      </c>
      <c r="C61" s="14" t="b">
        <v>1</v>
      </c>
    </row>
    <row r="62" spans="1:3" x14ac:dyDescent="0.25">
      <c r="A62" s="14" t="s">
        <v>35</v>
      </c>
      <c r="B62" s="115">
        <v>0.56999999999999995</v>
      </c>
      <c r="C62" s="14" t="b">
        <v>1</v>
      </c>
    </row>
    <row r="63" spans="1:3" x14ac:dyDescent="0.25">
      <c r="A63" s="14" t="s">
        <v>19</v>
      </c>
      <c r="B63" s="115">
        <v>0.59</v>
      </c>
      <c r="C63" s="14" t="b">
        <v>1</v>
      </c>
    </row>
    <row r="64" spans="1:3" x14ac:dyDescent="0.25">
      <c r="A64" s="14" t="s">
        <v>37</v>
      </c>
      <c r="B64" s="115">
        <v>0.59</v>
      </c>
      <c r="C64" s="14" t="b">
        <v>1</v>
      </c>
    </row>
    <row r="65" spans="1:3" x14ac:dyDescent="0.25">
      <c r="A65" s="14" t="s">
        <v>11</v>
      </c>
      <c r="B65" s="115">
        <v>0.62</v>
      </c>
      <c r="C65" s="14" t="b">
        <v>1</v>
      </c>
    </row>
    <row r="66" spans="1:3" x14ac:dyDescent="0.25">
      <c r="A66" s="14" t="s">
        <v>15</v>
      </c>
      <c r="B66" s="115">
        <v>0.63</v>
      </c>
      <c r="C66" s="14" t="b">
        <v>1</v>
      </c>
    </row>
    <row r="67" spans="1:3" x14ac:dyDescent="0.25">
      <c r="A67" s="17" t="s">
        <v>14</v>
      </c>
      <c r="B67" s="116">
        <v>0.63</v>
      </c>
      <c r="C67" s="17" t="b">
        <v>1</v>
      </c>
    </row>
    <row r="68" spans="1:3" x14ac:dyDescent="0.25">
      <c r="A68" s="14" t="s">
        <v>28</v>
      </c>
      <c r="B68" s="115">
        <v>0.63</v>
      </c>
      <c r="C68" s="14" t="b">
        <v>1</v>
      </c>
    </row>
  </sheetData>
  <mergeCells count="1">
    <mergeCell ref="A26:I26"/>
  </mergeCell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I10"/>
  <sheetViews>
    <sheetView workbookViewId="0">
      <selection activeCell="G23" sqref="G23"/>
    </sheetView>
  </sheetViews>
  <sheetFormatPr baseColWidth="10" defaultColWidth="11.5703125" defaultRowHeight="15" x14ac:dyDescent="0.25"/>
  <cols>
    <col min="1" max="1" width="25.7109375" style="117" customWidth="1"/>
    <col min="2" max="2" width="10.7109375" style="117" customWidth="1"/>
    <col min="3" max="3" width="14.42578125" style="117" customWidth="1"/>
    <col min="4" max="4" width="13" style="117" customWidth="1"/>
    <col min="5" max="5" width="15.28515625" style="117" customWidth="1"/>
    <col min="6" max="16384" width="11.5703125" style="117"/>
  </cols>
  <sheetData>
    <row r="1" spans="1:9" x14ac:dyDescent="0.25">
      <c r="A1" s="123" t="s">
        <v>261</v>
      </c>
    </row>
    <row r="2" spans="1:9" x14ac:dyDescent="0.25">
      <c r="A2" s="118" t="s">
        <v>86</v>
      </c>
      <c r="B2" s="119" t="s">
        <v>258</v>
      </c>
      <c r="C2" s="119" t="s">
        <v>259</v>
      </c>
      <c r="D2" s="119" t="s">
        <v>260</v>
      </c>
      <c r="E2" s="121" t="s">
        <v>80</v>
      </c>
      <c r="F2" s="122"/>
    </row>
    <row r="3" spans="1:9" x14ac:dyDescent="0.25">
      <c r="A3" s="98" t="s">
        <v>14</v>
      </c>
      <c r="B3" s="99">
        <v>463.2</v>
      </c>
      <c r="C3" s="120">
        <v>3</v>
      </c>
      <c r="D3" s="126">
        <v>482.2</v>
      </c>
      <c r="E3" s="120">
        <v>3</v>
      </c>
    </row>
    <row r="4" spans="1:9" x14ac:dyDescent="0.25">
      <c r="A4" s="98" t="s">
        <v>65</v>
      </c>
      <c r="B4" s="99">
        <v>468.6</v>
      </c>
      <c r="C4" s="120">
        <v>0.5</v>
      </c>
      <c r="D4" s="99">
        <v>474.4</v>
      </c>
      <c r="E4" s="120">
        <v>0.4</v>
      </c>
    </row>
    <row r="5" spans="1:9" x14ac:dyDescent="0.25">
      <c r="A5" s="98" t="s">
        <v>262</v>
      </c>
      <c r="B5" s="99">
        <f>B3-B4</f>
        <v>-5.4000000000000341</v>
      </c>
      <c r="C5" s="120">
        <f>(C3^2+C4^2)^0.5</f>
        <v>3.0413812651491097</v>
      </c>
      <c r="D5" s="125">
        <f>D3-D4</f>
        <v>7.8000000000000114</v>
      </c>
      <c r="E5" s="120">
        <f>(E3^2+E4^2)^0.5</f>
        <v>3.0265491900843111</v>
      </c>
    </row>
    <row r="6" spans="1:9" ht="14.45" customHeight="1" x14ac:dyDescent="0.25">
      <c r="A6" s="210" t="s">
        <v>318</v>
      </c>
      <c r="B6" s="210"/>
      <c r="C6" s="210"/>
      <c r="D6" s="210"/>
      <c r="E6" s="210"/>
      <c r="F6" s="124"/>
      <c r="G6" s="124"/>
    </row>
    <row r="7" spans="1:9" ht="14.45" customHeight="1" x14ac:dyDescent="0.25">
      <c r="A7" s="186"/>
      <c r="B7" s="186"/>
      <c r="C7" s="186"/>
      <c r="D7" s="186"/>
      <c r="E7" s="186"/>
      <c r="F7" s="124"/>
      <c r="G7" s="124"/>
    </row>
    <row r="8" spans="1:9" ht="14.45" customHeight="1" x14ac:dyDescent="0.25">
      <c r="A8" s="211" t="s">
        <v>264</v>
      </c>
      <c r="B8" s="211"/>
      <c r="C8" s="211"/>
      <c r="D8" s="211"/>
      <c r="E8" s="211"/>
      <c r="F8" s="124"/>
      <c r="G8" s="124"/>
    </row>
    <row r="9" spans="1:9" customFormat="1" x14ac:dyDescent="0.25">
      <c r="A9" s="183" t="s">
        <v>327</v>
      </c>
      <c r="B9" s="184"/>
      <c r="C9" s="184"/>
      <c r="D9" s="184"/>
      <c r="E9" s="184"/>
      <c r="F9" s="184"/>
      <c r="G9" s="184"/>
      <c r="H9" s="184"/>
      <c r="I9" s="184"/>
    </row>
    <row r="10" spans="1:9" x14ac:dyDescent="0.25">
      <c r="A10" s="72" t="s">
        <v>167</v>
      </c>
      <c r="B10" s="74"/>
      <c r="C10" s="74"/>
      <c r="D10" s="74"/>
      <c r="E10" s="74"/>
      <c r="F10" s="74"/>
      <c r="G10" s="74"/>
    </row>
  </sheetData>
  <mergeCells count="3">
    <mergeCell ref="A6:E7"/>
    <mergeCell ref="A8:E8"/>
    <mergeCell ref="A9:I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I44"/>
  <sheetViews>
    <sheetView topLeftCell="A10" workbookViewId="0">
      <selection activeCell="M37" sqref="M37"/>
    </sheetView>
  </sheetViews>
  <sheetFormatPr baseColWidth="10" defaultRowHeight="15" x14ac:dyDescent="0.25"/>
  <cols>
    <col min="1" max="1" width="24.5703125" customWidth="1"/>
    <col min="2" max="2" width="8.7109375" customWidth="1"/>
    <col min="3" max="3" width="16.7109375" customWidth="1"/>
    <col min="4" max="4" width="9.28515625" customWidth="1"/>
    <col min="5" max="5" width="14.7109375" customWidth="1"/>
    <col min="6" max="6" width="30.7109375" customWidth="1"/>
    <col min="7" max="7" width="14.7109375" customWidth="1"/>
    <col min="8" max="8" width="57.28515625" style="3" customWidth="1"/>
  </cols>
  <sheetData>
    <row r="1" spans="1:8" x14ac:dyDescent="0.25">
      <c r="A1" s="1" t="s">
        <v>278</v>
      </c>
    </row>
    <row r="2" spans="1:8" x14ac:dyDescent="0.25">
      <c r="A2" s="46" t="s">
        <v>86</v>
      </c>
      <c r="B2" s="47" t="s">
        <v>265</v>
      </c>
      <c r="C2" s="47" t="s">
        <v>80</v>
      </c>
      <c r="D2" s="47" t="s">
        <v>266</v>
      </c>
      <c r="E2" s="47" t="s">
        <v>80</v>
      </c>
      <c r="F2" s="47" t="s">
        <v>267</v>
      </c>
      <c r="G2" s="47" t="s">
        <v>80</v>
      </c>
      <c r="H2" s="70" t="s">
        <v>268</v>
      </c>
    </row>
    <row r="3" spans="1:8" s="1" customFormat="1" x14ac:dyDescent="0.25">
      <c r="A3" s="14" t="s">
        <v>9</v>
      </c>
      <c r="B3" s="15">
        <v>302.2</v>
      </c>
      <c r="C3" s="16">
        <v>2.31</v>
      </c>
      <c r="D3" s="15">
        <v>469.8</v>
      </c>
      <c r="E3" s="16">
        <v>3.07</v>
      </c>
      <c r="F3" s="15">
        <v>167.6</v>
      </c>
      <c r="G3" s="16">
        <v>3.4</v>
      </c>
      <c r="H3" s="29" t="b">
        <f>ABS((F3-$F$20)/(G3^2+$G$20^2)^0.5)&gt;1.96</f>
        <v>1</v>
      </c>
    </row>
    <row r="4" spans="1:8" x14ac:dyDescent="0.25">
      <c r="A4" s="14" t="s">
        <v>25</v>
      </c>
      <c r="B4" s="15">
        <v>309.5</v>
      </c>
      <c r="C4" s="16">
        <v>2.83</v>
      </c>
      <c r="D4" s="15">
        <v>487.5</v>
      </c>
      <c r="E4" s="16">
        <v>3.8</v>
      </c>
      <c r="F4" s="15">
        <v>177.9</v>
      </c>
      <c r="G4" s="16">
        <v>4.2</v>
      </c>
      <c r="H4" s="29" t="b">
        <f t="shared" ref="H4:H40" si="0">ABS((F4-$F$20)/(G4^2+$G$20^2)^0.5)&gt;1.96</f>
        <v>1</v>
      </c>
    </row>
    <row r="5" spans="1:8" x14ac:dyDescent="0.25">
      <c r="A5" s="14" t="s">
        <v>8</v>
      </c>
      <c r="B5" s="15">
        <v>293.3</v>
      </c>
      <c r="C5" s="16">
        <v>3.1</v>
      </c>
      <c r="D5" s="15">
        <v>480.6</v>
      </c>
      <c r="E5" s="16">
        <v>4.3600000000000003</v>
      </c>
      <c r="F5" s="15">
        <v>187.3</v>
      </c>
      <c r="G5" s="16">
        <v>4.2</v>
      </c>
      <c r="H5" s="29" t="b">
        <f t="shared" si="0"/>
        <v>1</v>
      </c>
    </row>
    <row r="6" spans="1:8" x14ac:dyDescent="0.25">
      <c r="A6" s="14" t="s">
        <v>7</v>
      </c>
      <c r="B6" s="15">
        <v>315.10000000000002</v>
      </c>
      <c r="C6" s="16">
        <v>2.89</v>
      </c>
      <c r="D6" s="15">
        <v>513.5</v>
      </c>
      <c r="E6" s="16">
        <v>2.76</v>
      </c>
      <c r="F6" s="15">
        <v>198.4</v>
      </c>
      <c r="G6" s="16">
        <v>3.3</v>
      </c>
      <c r="H6" s="29" t="b">
        <f t="shared" si="0"/>
        <v>1</v>
      </c>
    </row>
    <row r="7" spans="1:8" x14ac:dyDescent="0.25">
      <c r="A7" s="14" t="s">
        <v>23</v>
      </c>
      <c r="B7" s="15">
        <v>380.7</v>
      </c>
      <c r="C7" s="16">
        <v>3.35</v>
      </c>
      <c r="D7" s="15">
        <v>587.20000000000005</v>
      </c>
      <c r="E7" s="16">
        <v>2.98</v>
      </c>
      <c r="F7" s="15">
        <v>206.5</v>
      </c>
      <c r="G7" s="16">
        <v>4</v>
      </c>
      <c r="H7" s="29" t="b">
        <f t="shared" si="0"/>
        <v>1</v>
      </c>
    </row>
    <row r="8" spans="1:8" x14ac:dyDescent="0.25">
      <c r="A8" s="14" t="s">
        <v>19</v>
      </c>
      <c r="B8" s="15">
        <v>386.6</v>
      </c>
      <c r="C8" s="16">
        <v>2.77</v>
      </c>
      <c r="D8" s="15">
        <v>593.70000000000005</v>
      </c>
      <c r="E8" s="16">
        <v>2.75</v>
      </c>
      <c r="F8" s="15">
        <v>207.2</v>
      </c>
      <c r="G8" s="16">
        <v>3.2</v>
      </c>
      <c r="H8" s="29" t="b">
        <f t="shared" si="0"/>
        <v>1</v>
      </c>
    </row>
    <row r="9" spans="1:8" x14ac:dyDescent="0.25">
      <c r="A9" s="14" t="s">
        <v>11</v>
      </c>
      <c r="B9" s="15">
        <v>382.9</v>
      </c>
      <c r="C9" s="16">
        <v>2.52</v>
      </c>
      <c r="D9" s="15">
        <v>595.4</v>
      </c>
      <c r="E9" s="16">
        <v>3.03</v>
      </c>
      <c r="F9" s="15">
        <v>212.5</v>
      </c>
      <c r="G9" s="16">
        <v>3.5</v>
      </c>
      <c r="H9" s="29" t="b">
        <f t="shared" si="0"/>
        <v>1</v>
      </c>
    </row>
    <row r="10" spans="1:8" x14ac:dyDescent="0.25">
      <c r="A10" s="14" t="s">
        <v>16</v>
      </c>
      <c r="B10" s="15">
        <v>325.7</v>
      </c>
      <c r="C10" s="16">
        <v>2.97</v>
      </c>
      <c r="D10" s="15">
        <v>542.1</v>
      </c>
      <c r="E10" s="16">
        <v>3.18</v>
      </c>
      <c r="F10" s="15">
        <v>216.4</v>
      </c>
      <c r="G10" s="16">
        <v>3.5</v>
      </c>
      <c r="H10" s="29" t="b">
        <f t="shared" si="0"/>
        <v>1</v>
      </c>
    </row>
    <row r="11" spans="1:8" x14ac:dyDescent="0.25">
      <c r="A11" s="14" t="s">
        <v>12</v>
      </c>
      <c r="B11" s="15">
        <v>401.2</v>
      </c>
      <c r="C11" s="16">
        <v>2.4900000000000002</v>
      </c>
      <c r="D11" s="15">
        <v>620.29999999999995</v>
      </c>
      <c r="E11" s="16">
        <v>2.99</v>
      </c>
      <c r="F11" s="15">
        <v>219.1</v>
      </c>
      <c r="G11" s="16">
        <v>3.1</v>
      </c>
      <c r="H11" s="29" t="b">
        <f t="shared" si="0"/>
        <v>1</v>
      </c>
    </row>
    <row r="12" spans="1:8" x14ac:dyDescent="0.25">
      <c r="A12" s="14" t="s">
        <v>33</v>
      </c>
      <c r="B12" s="15">
        <v>358.9</v>
      </c>
      <c r="C12" s="16">
        <v>2.23</v>
      </c>
      <c r="D12" s="15">
        <v>584.1</v>
      </c>
      <c r="E12" s="16">
        <v>1.83</v>
      </c>
      <c r="F12" s="15">
        <v>225.2</v>
      </c>
      <c r="G12" s="16">
        <v>2.5</v>
      </c>
      <c r="H12" s="29" t="b">
        <f t="shared" si="0"/>
        <v>1</v>
      </c>
    </row>
    <row r="13" spans="1:8" x14ac:dyDescent="0.25">
      <c r="A13" s="14" t="s">
        <v>24</v>
      </c>
      <c r="B13" s="15">
        <v>363.6</v>
      </c>
      <c r="C13" s="16">
        <v>2.92</v>
      </c>
      <c r="D13" s="15">
        <v>590.79999999999995</v>
      </c>
      <c r="E13" s="16">
        <v>3.03</v>
      </c>
      <c r="F13" s="15">
        <v>227.2</v>
      </c>
      <c r="G13" s="16">
        <v>4</v>
      </c>
      <c r="H13" s="29" t="b">
        <f t="shared" si="0"/>
        <v>1</v>
      </c>
    </row>
    <row r="14" spans="1:8" x14ac:dyDescent="0.25">
      <c r="A14" s="14" t="s">
        <v>18</v>
      </c>
      <c r="B14" s="15">
        <v>344.4</v>
      </c>
      <c r="C14" s="16">
        <v>2.9</v>
      </c>
      <c r="D14" s="15">
        <v>574.4</v>
      </c>
      <c r="E14" s="16">
        <v>3.34</v>
      </c>
      <c r="F14" s="15">
        <v>230.1</v>
      </c>
      <c r="G14" s="16">
        <v>4.2</v>
      </c>
      <c r="H14" s="29" t="b">
        <f t="shared" si="0"/>
        <v>0</v>
      </c>
    </row>
    <row r="15" spans="1:8" x14ac:dyDescent="0.25">
      <c r="A15" s="14" t="s">
        <v>21</v>
      </c>
      <c r="B15" s="15">
        <v>357.2</v>
      </c>
      <c r="C15" s="16">
        <v>3.03</v>
      </c>
      <c r="D15" s="15">
        <v>589.29999999999995</v>
      </c>
      <c r="E15" s="16">
        <v>5.08</v>
      </c>
      <c r="F15" s="15">
        <v>232.1</v>
      </c>
      <c r="G15" s="16">
        <v>5.0999999999999996</v>
      </c>
      <c r="H15" s="29" t="b">
        <f t="shared" si="0"/>
        <v>0</v>
      </c>
    </row>
    <row r="16" spans="1:8" x14ac:dyDescent="0.25">
      <c r="A16" s="14" t="s">
        <v>30</v>
      </c>
      <c r="B16" s="15">
        <v>355.9</v>
      </c>
      <c r="C16" s="16">
        <v>4.07</v>
      </c>
      <c r="D16" s="15">
        <v>589.29999999999995</v>
      </c>
      <c r="E16" s="16">
        <v>2.17</v>
      </c>
      <c r="F16" s="15">
        <v>233.4</v>
      </c>
      <c r="G16" s="16">
        <v>4.3</v>
      </c>
      <c r="H16" s="29" t="b">
        <f t="shared" si="0"/>
        <v>0</v>
      </c>
    </row>
    <row r="17" spans="1:8" x14ac:dyDescent="0.25">
      <c r="A17" s="14" t="s">
        <v>13</v>
      </c>
      <c r="B17" s="15">
        <v>365.7</v>
      </c>
      <c r="C17" s="16">
        <v>2.57</v>
      </c>
      <c r="D17" s="15">
        <v>599.6</v>
      </c>
      <c r="E17" s="16">
        <v>2.72</v>
      </c>
      <c r="F17" s="15">
        <v>233.9</v>
      </c>
      <c r="G17" s="16">
        <v>3.1</v>
      </c>
      <c r="H17" s="29" t="b">
        <f t="shared" si="0"/>
        <v>0</v>
      </c>
    </row>
    <row r="18" spans="1:8" x14ac:dyDescent="0.25">
      <c r="A18" s="14" t="s">
        <v>29</v>
      </c>
      <c r="B18" s="15">
        <v>370.3</v>
      </c>
      <c r="C18" s="16">
        <v>3.15</v>
      </c>
      <c r="D18" s="15">
        <v>604.29999999999995</v>
      </c>
      <c r="E18" s="16">
        <v>3.1</v>
      </c>
      <c r="F18" s="15">
        <v>233.9</v>
      </c>
      <c r="G18" s="16">
        <v>4.2</v>
      </c>
      <c r="H18" s="29" t="b">
        <f t="shared" si="0"/>
        <v>0</v>
      </c>
    </row>
    <row r="19" spans="1:8" x14ac:dyDescent="0.25">
      <c r="A19" s="14" t="s">
        <v>32</v>
      </c>
      <c r="B19" s="15">
        <v>369.3</v>
      </c>
      <c r="C19" s="16">
        <v>2.66</v>
      </c>
      <c r="D19" s="15">
        <v>603.6</v>
      </c>
      <c r="E19" s="16">
        <v>2.62</v>
      </c>
      <c r="F19" s="15">
        <v>234.2</v>
      </c>
      <c r="G19" s="16">
        <v>3.7</v>
      </c>
      <c r="H19" s="29" t="b">
        <f t="shared" si="0"/>
        <v>0</v>
      </c>
    </row>
    <row r="20" spans="1:8" x14ac:dyDescent="0.25">
      <c r="A20" s="17" t="s">
        <v>65</v>
      </c>
      <c r="B20" s="18">
        <v>354.7</v>
      </c>
      <c r="C20" s="19">
        <v>0.56000000000000005</v>
      </c>
      <c r="D20" s="18">
        <v>590</v>
      </c>
      <c r="E20" s="19">
        <v>0.56000000000000005</v>
      </c>
      <c r="F20" s="18">
        <v>235.3</v>
      </c>
      <c r="G20" s="19">
        <v>0.7</v>
      </c>
      <c r="H20" s="29"/>
    </row>
    <row r="21" spans="1:8" x14ac:dyDescent="0.25">
      <c r="A21" s="14" t="s">
        <v>36</v>
      </c>
      <c r="B21" s="15">
        <v>340.8</v>
      </c>
      <c r="C21" s="16">
        <v>2.36</v>
      </c>
      <c r="D21" s="15">
        <v>576.29999999999995</v>
      </c>
      <c r="E21" s="16">
        <v>2.56</v>
      </c>
      <c r="F21" s="15">
        <v>235.6</v>
      </c>
      <c r="G21" s="16">
        <v>3.4</v>
      </c>
      <c r="H21" s="29" t="b">
        <f t="shared" si="0"/>
        <v>0</v>
      </c>
    </row>
    <row r="22" spans="1:8" s="1" customFormat="1" x14ac:dyDescent="0.25">
      <c r="A22" s="17" t="s">
        <v>14</v>
      </c>
      <c r="B22" s="18">
        <v>353.5</v>
      </c>
      <c r="C22" s="19">
        <v>2.97</v>
      </c>
      <c r="D22" s="18">
        <v>592.6</v>
      </c>
      <c r="E22" s="19">
        <v>3.11</v>
      </c>
      <c r="F22" s="18">
        <v>239.2</v>
      </c>
      <c r="G22" s="19">
        <v>3.6</v>
      </c>
      <c r="H22" s="17" t="b">
        <f t="shared" si="0"/>
        <v>0</v>
      </c>
    </row>
    <row r="23" spans="1:8" x14ac:dyDescent="0.25">
      <c r="A23" s="14" t="s">
        <v>22</v>
      </c>
      <c r="B23" s="15">
        <v>409.9</v>
      </c>
      <c r="C23" s="16">
        <v>4.8600000000000003</v>
      </c>
      <c r="D23" s="15">
        <v>652.5</v>
      </c>
      <c r="E23" s="16">
        <v>4.32</v>
      </c>
      <c r="F23" s="15">
        <v>242.5</v>
      </c>
      <c r="G23" s="16">
        <v>6.1</v>
      </c>
      <c r="H23" s="29" t="b">
        <f t="shared" si="0"/>
        <v>0</v>
      </c>
    </row>
    <row r="24" spans="1:8" x14ac:dyDescent="0.25">
      <c r="A24" s="14" t="s">
        <v>6</v>
      </c>
      <c r="B24" s="15">
        <v>375.2</v>
      </c>
      <c r="C24" s="16">
        <v>2.33</v>
      </c>
      <c r="D24" s="15">
        <v>618.9</v>
      </c>
      <c r="E24" s="16">
        <v>2.21</v>
      </c>
      <c r="F24" s="15">
        <v>243.7</v>
      </c>
      <c r="G24" s="16">
        <v>2.7</v>
      </c>
      <c r="H24" s="29" t="b">
        <f t="shared" si="0"/>
        <v>1</v>
      </c>
    </row>
    <row r="25" spans="1:8" x14ac:dyDescent="0.25">
      <c r="A25" s="14" t="s">
        <v>28</v>
      </c>
      <c r="B25" s="15">
        <v>345.1</v>
      </c>
      <c r="C25" s="16">
        <v>2.63</v>
      </c>
      <c r="D25" s="15">
        <v>589.1</v>
      </c>
      <c r="E25" s="16">
        <v>2.59</v>
      </c>
      <c r="F25" s="15">
        <v>244</v>
      </c>
      <c r="G25" s="16">
        <v>3.2</v>
      </c>
      <c r="H25" s="29" t="b">
        <f t="shared" si="0"/>
        <v>1</v>
      </c>
    </row>
    <row r="26" spans="1:8" x14ac:dyDescent="0.25">
      <c r="A26" s="14" t="s">
        <v>10</v>
      </c>
      <c r="B26" s="15">
        <v>365.3</v>
      </c>
      <c r="C26" s="16">
        <v>2.76</v>
      </c>
      <c r="D26" s="15">
        <v>610.1</v>
      </c>
      <c r="E26" s="16">
        <v>2.89</v>
      </c>
      <c r="F26" s="15">
        <v>244.8</v>
      </c>
      <c r="G26" s="16">
        <v>3.8</v>
      </c>
      <c r="H26" s="29" t="b">
        <f t="shared" si="0"/>
        <v>1</v>
      </c>
    </row>
    <row r="27" spans="1:8" x14ac:dyDescent="0.25">
      <c r="A27" s="14" t="s">
        <v>38</v>
      </c>
      <c r="B27" s="15">
        <v>344.5</v>
      </c>
      <c r="C27" s="16">
        <v>4.0199999999999996</v>
      </c>
      <c r="D27" s="15">
        <v>590.1</v>
      </c>
      <c r="E27" s="16">
        <v>5.94</v>
      </c>
      <c r="F27" s="15">
        <v>245.6</v>
      </c>
      <c r="G27" s="16">
        <v>5.6</v>
      </c>
      <c r="H27" s="29" t="b">
        <f t="shared" si="0"/>
        <v>0</v>
      </c>
    </row>
    <row r="28" spans="1:8" x14ac:dyDescent="0.25">
      <c r="A28" s="14" t="s">
        <v>4</v>
      </c>
      <c r="B28" s="15">
        <v>362.3</v>
      </c>
      <c r="C28" s="16">
        <v>3.7</v>
      </c>
      <c r="D28" s="15">
        <v>608.4</v>
      </c>
      <c r="E28" s="16">
        <v>2.74</v>
      </c>
      <c r="F28" s="15">
        <v>246.2</v>
      </c>
      <c r="G28" s="16">
        <v>4.0999999999999996</v>
      </c>
      <c r="H28" s="29" t="b">
        <f t="shared" si="0"/>
        <v>1</v>
      </c>
    </row>
    <row r="29" spans="1:8" x14ac:dyDescent="0.25">
      <c r="A29" s="14" t="s">
        <v>17</v>
      </c>
      <c r="B29" s="15">
        <v>347.5</v>
      </c>
      <c r="C29" s="16">
        <v>3.24</v>
      </c>
      <c r="D29" s="15">
        <v>594.70000000000005</v>
      </c>
      <c r="E29" s="16">
        <v>4.25</v>
      </c>
      <c r="F29" s="15">
        <v>247.2</v>
      </c>
      <c r="G29" s="16">
        <v>5.0999999999999996</v>
      </c>
      <c r="H29" s="29" t="b">
        <f t="shared" si="0"/>
        <v>1</v>
      </c>
    </row>
    <row r="30" spans="1:8" x14ac:dyDescent="0.25">
      <c r="A30" s="14" t="s">
        <v>15</v>
      </c>
      <c r="B30" s="15">
        <v>350.6</v>
      </c>
      <c r="C30" s="16">
        <v>4.1399999999999997</v>
      </c>
      <c r="D30" s="15">
        <v>599.1</v>
      </c>
      <c r="E30" s="16">
        <v>3.73</v>
      </c>
      <c r="F30" s="15">
        <v>248.5</v>
      </c>
      <c r="G30" s="16">
        <v>4.5</v>
      </c>
      <c r="H30" s="29" t="b">
        <f t="shared" si="0"/>
        <v>1</v>
      </c>
    </row>
    <row r="31" spans="1:8" x14ac:dyDescent="0.25">
      <c r="A31" s="14" t="s">
        <v>37</v>
      </c>
      <c r="B31" s="15">
        <v>363</v>
      </c>
      <c r="C31" s="16">
        <v>3.04</v>
      </c>
      <c r="D31" s="15">
        <v>613.9</v>
      </c>
      <c r="E31" s="16">
        <v>4.0999999999999996</v>
      </c>
      <c r="F31" s="15">
        <v>250.9</v>
      </c>
      <c r="G31" s="16">
        <v>4.7</v>
      </c>
      <c r="H31" s="29" t="b">
        <f t="shared" si="0"/>
        <v>1</v>
      </c>
    </row>
    <row r="32" spans="1:8" x14ac:dyDescent="0.25">
      <c r="A32" s="14" t="s">
        <v>34</v>
      </c>
      <c r="B32" s="15">
        <v>355.9</v>
      </c>
      <c r="C32" s="16">
        <v>2.94</v>
      </c>
      <c r="D32" s="15">
        <v>606.9</v>
      </c>
      <c r="E32" s="16">
        <v>2.75</v>
      </c>
      <c r="F32" s="15">
        <v>251</v>
      </c>
      <c r="G32" s="16">
        <v>3.6</v>
      </c>
      <c r="H32" s="29" t="b">
        <f t="shared" si="0"/>
        <v>1</v>
      </c>
    </row>
    <row r="33" spans="1:9" x14ac:dyDescent="0.25">
      <c r="A33" s="14" t="s">
        <v>35</v>
      </c>
      <c r="B33" s="15">
        <v>379.4</v>
      </c>
      <c r="C33" s="16">
        <v>3.01</v>
      </c>
      <c r="D33" s="15">
        <v>632.20000000000005</v>
      </c>
      <c r="E33" s="16">
        <v>2.74</v>
      </c>
      <c r="F33" s="15">
        <v>252.7</v>
      </c>
      <c r="G33" s="16">
        <v>3.8</v>
      </c>
      <c r="H33" s="29" t="b">
        <f t="shared" si="0"/>
        <v>1</v>
      </c>
    </row>
    <row r="34" spans="1:9" x14ac:dyDescent="0.25">
      <c r="A34" s="14" t="s">
        <v>5</v>
      </c>
      <c r="B34" s="15">
        <v>359.5</v>
      </c>
      <c r="C34" s="16">
        <v>3</v>
      </c>
      <c r="D34" s="15">
        <v>613.6</v>
      </c>
      <c r="E34" s="16">
        <v>2.72</v>
      </c>
      <c r="F34" s="15">
        <v>254.1</v>
      </c>
      <c r="G34" s="16">
        <v>3.6</v>
      </c>
      <c r="H34" s="29" t="b">
        <f t="shared" si="0"/>
        <v>1</v>
      </c>
    </row>
    <row r="35" spans="1:9" x14ac:dyDescent="0.25">
      <c r="A35" s="14" t="s">
        <v>27</v>
      </c>
      <c r="B35" s="15">
        <v>350.4</v>
      </c>
      <c r="C35" s="16">
        <v>3.26</v>
      </c>
      <c r="D35" s="15">
        <v>608.5</v>
      </c>
      <c r="E35" s="16">
        <v>3.75</v>
      </c>
      <c r="F35" s="15">
        <v>258.10000000000002</v>
      </c>
      <c r="G35" s="16">
        <v>5</v>
      </c>
      <c r="H35" s="29" t="b">
        <f t="shared" si="0"/>
        <v>1</v>
      </c>
    </row>
    <row r="36" spans="1:9" x14ac:dyDescent="0.25">
      <c r="A36" s="14" t="s">
        <v>3</v>
      </c>
      <c r="B36" s="15">
        <v>358.5</v>
      </c>
      <c r="C36" s="16">
        <v>1.97</v>
      </c>
      <c r="D36" s="15">
        <v>619.1</v>
      </c>
      <c r="E36" s="16">
        <v>3.31</v>
      </c>
      <c r="F36" s="15">
        <v>260.60000000000002</v>
      </c>
      <c r="G36" s="16">
        <v>3.4</v>
      </c>
      <c r="H36" s="29" t="b">
        <f t="shared" si="0"/>
        <v>1</v>
      </c>
    </row>
    <row r="37" spans="1:9" x14ac:dyDescent="0.25">
      <c r="A37" s="14" t="s">
        <v>31</v>
      </c>
      <c r="B37" s="15">
        <v>327.3</v>
      </c>
      <c r="C37" s="16">
        <v>5.2</v>
      </c>
      <c r="D37" s="15">
        <v>590.6</v>
      </c>
      <c r="E37" s="16">
        <v>3.62</v>
      </c>
      <c r="F37" s="15">
        <v>263.3</v>
      </c>
      <c r="G37" s="16">
        <v>5.9</v>
      </c>
      <c r="H37" s="29" t="b">
        <f t="shared" si="0"/>
        <v>1</v>
      </c>
    </row>
    <row r="38" spans="1:9" s="1" customFormat="1" x14ac:dyDescent="0.25">
      <c r="A38" s="14" t="s">
        <v>75</v>
      </c>
      <c r="B38" s="15">
        <v>387.8</v>
      </c>
      <c r="C38" s="16">
        <v>6.41</v>
      </c>
      <c r="D38" s="15">
        <v>659.7</v>
      </c>
      <c r="E38" s="16">
        <v>4.9800000000000004</v>
      </c>
      <c r="F38" s="15">
        <v>271.89999999999998</v>
      </c>
      <c r="G38" s="16">
        <v>7.7</v>
      </c>
      <c r="H38" s="29" t="b">
        <f t="shared" si="0"/>
        <v>1</v>
      </c>
    </row>
    <row r="39" spans="1:9" x14ac:dyDescent="0.25">
      <c r="A39" s="14" t="s">
        <v>20</v>
      </c>
      <c r="B39" s="15">
        <v>316.60000000000002</v>
      </c>
      <c r="C39" s="16">
        <v>4.3</v>
      </c>
      <c r="D39" s="15">
        <v>596.70000000000005</v>
      </c>
      <c r="E39" s="16">
        <v>4.6399999999999997</v>
      </c>
      <c r="F39" s="15">
        <v>280.10000000000002</v>
      </c>
      <c r="G39" s="16">
        <v>5.9</v>
      </c>
      <c r="H39" s="29" t="b">
        <f t="shared" si="0"/>
        <v>1</v>
      </c>
    </row>
    <row r="40" spans="1:9" x14ac:dyDescent="0.25">
      <c r="A40" s="14" t="s">
        <v>26</v>
      </c>
      <c r="B40" s="15">
        <v>347.5</v>
      </c>
      <c r="C40" s="16">
        <v>5.67</v>
      </c>
      <c r="D40" s="15">
        <v>629.70000000000005</v>
      </c>
      <c r="E40" s="16">
        <v>2.75</v>
      </c>
      <c r="F40" s="15">
        <v>282.2</v>
      </c>
      <c r="G40" s="16">
        <v>5.8</v>
      </c>
      <c r="H40" s="29" t="b">
        <f t="shared" si="0"/>
        <v>1</v>
      </c>
    </row>
    <row r="41" spans="1:9" ht="14.45" customHeight="1" x14ac:dyDescent="0.25">
      <c r="A41" s="210" t="s">
        <v>319</v>
      </c>
      <c r="B41" s="210"/>
      <c r="C41" s="210"/>
      <c r="D41" s="210"/>
      <c r="E41" s="210"/>
      <c r="F41" s="210"/>
      <c r="G41" s="210"/>
      <c r="H41" s="210"/>
    </row>
    <row r="42" spans="1:9" ht="14.45" customHeight="1" x14ac:dyDescent="0.25">
      <c r="A42" s="186"/>
      <c r="B42" s="186"/>
      <c r="C42" s="186"/>
      <c r="D42" s="186"/>
      <c r="E42" s="186"/>
      <c r="F42" s="186"/>
      <c r="G42" s="186"/>
      <c r="H42" s="186"/>
    </row>
    <row r="43" spans="1:9" x14ac:dyDescent="0.25">
      <c r="A43" s="183" t="s">
        <v>327</v>
      </c>
      <c r="B43" s="184"/>
      <c r="C43" s="184"/>
      <c r="D43" s="184"/>
      <c r="E43" s="184"/>
      <c r="F43" s="184"/>
      <c r="G43" s="184"/>
      <c r="H43" s="184"/>
      <c r="I43" s="184"/>
    </row>
    <row r="44" spans="1:9" x14ac:dyDescent="0.25">
      <c r="A44" s="72" t="s">
        <v>167</v>
      </c>
      <c r="B44" s="74"/>
      <c r="C44" s="74"/>
      <c r="D44" s="74"/>
      <c r="E44" s="74"/>
    </row>
  </sheetData>
  <mergeCells count="2">
    <mergeCell ref="A41:H42"/>
    <mergeCell ref="A43:I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K71"/>
  <sheetViews>
    <sheetView topLeftCell="A7" workbookViewId="0">
      <selection activeCell="D31" sqref="D31"/>
    </sheetView>
  </sheetViews>
  <sheetFormatPr baseColWidth="10" defaultRowHeight="15" x14ac:dyDescent="0.25"/>
  <cols>
    <col min="1" max="1" width="24.42578125" bestFit="1" customWidth="1"/>
    <col min="2" max="2" width="16.140625" bestFit="1" customWidth="1"/>
    <col min="3" max="3" width="18.140625" bestFit="1" customWidth="1"/>
    <col min="4" max="4" width="16.140625" bestFit="1" customWidth="1"/>
    <col min="5" max="5" width="18.140625" bestFit="1" customWidth="1"/>
    <col min="6" max="6" width="33.85546875" bestFit="1" customWidth="1"/>
    <col min="7" max="7" width="14.7109375" bestFit="1" customWidth="1"/>
  </cols>
  <sheetData>
    <row r="1" spans="1:1" x14ac:dyDescent="0.25">
      <c r="A1" s="2" t="s">
        <v>148</v>
      </c>
    </row>
    <row r="11" spans="1:1" s="1" customFormat="1" x14ac:dyDescent="0.25"/>
    <row r="25" spans="1:11" ht="14.45" customHeight="1" x14ac:dyDescent="0.25">
      <c r="A25" s="183" t="s">
        <v>305</v>
      </c>
      <c r="B25" s="183"/>
      <c r="C25" s="183"/>
      <c r="D25" s="183"/>
      <c r="E25" s="183"/>
      <c r="F25" s="183"/>
      <c r="G25" s="4"/>
      <c r="H25" s="4"/>
      <c r="I25" s="4"/>
      <c r="J25" s="4"/>
    </row>
    <row r="26" spans="1:11" x14ac:dyDescent="0.25">
      <c r="A26" s="183"/>
      <c r="B26" s="183"/>
      <c r="C26" s="183"/>
      <c r="D26" s="183"/>
      <c r="E26" s="183"/>
      <c r="F26" s="183"/>
      <c r="G26" s="4"/>
      <c r="H26" s="4"/>
      <c r="I26" s="4"/>
      <c r="J26" s="4"/>
    </row>
    <row r="27" spans="1:11" x14ac:dyDescent="0.25">
      <c r="A27" s="183"/>
      <c r="B27" s="183"/>
      <c r="C27" s="183"/>
      <c r="D27" s="183"/>
      <c r="E27" s="183"/>
      <c r="F27" s="183"/>
      <c r="G27" s="4"/>
      <c r="H27" s="4"/>
      <c r="I27" s="4"/>
      <c r="J27" s="4"/>
    </row>
    <row r="28" spans="1:11" x14ac:dyDescent="0.25">
      <c r="A28" s="183" t="s">
        <v>327</v>
      </c>
      <c r="B28" s="184"/>
      <c r="C28" s="184"/>
      <c r="D28" s="184"/>
      <c r="E28" s="184"/>
      <c r="F28" s="184"/>
      <c r="G28" s="184"/>
      <c r="H28" s="184"/>
      <c r="I28" s="184"/>
    </row>
    <row r="29" spans="1:11" x14ac:dyDescent="0.25">
      <c r="A29" s="185" t="s">
        <v>136</v>
      </c>
      <c r="B29" s="185"/>
      <c r="C29" s="185"/>
      <c r="D29" s="185"/>
      <c r="E29" s="185"/>
      <c r="F29" s="185"/>
      <c r="G29" s="185"/>
      <c r="H29" s="185"/>
      <c r="I29" s="185"/>
      <c r="J29" s="185"/>
    </row>
    <row r="30" spans="1:11" x14ac:dyDescent="0.25">
      <c r="A30" s="72" t="s">
        <v>167</v>
      </c>
      <c r="B30" s="74"/>
      <c r="C30" s="74"/>
      <c r="D30" s="74"/>
      <c r="E30" s="74"/>
      <c r="F30" s="74"/>
      <c r="G30" s="74"/>
      <c r="H30" s="74"/>
      <c r="I30" s="74"/>
      <c r="J30" s="74"/>
      <c r="K30" s="74"/>
    </row>
    <row r="33" spans="1:7" x14ac:dyDescent="0.25">
      <c r="A33" s="46" t="s">
        <v>86</v>
      </c>
      <c r="B33" s="47" t="s">
        <v>71</v>
      </c>
      <c r="C33" s="47" t="s">
        <v>72</v>
      </c>
      <c r="D33" s="47" t="s">
        <v>73</v>
      </c>
      <c r="E33" s="47" t="s">
        <v>74</v>
      </c>
      <c r="F33" s="47" t="s">
        <v>87</v>
      </c>
      <c r="G33" s="58" t="s">
        <v>85</v>
      </c>
    </row>
    <row r="34" spans="1:7" x14ac:dyDescent="0.25">
      <c r="A34" s="43" t="s">
        <v>218</v>
      </c>
      <c r="B34" s="44">
        <v>495.2</v>
      </c>
      <c r="C34" s="45">
        <v>2</v>
      </c>
      <c r="D34" s="44">
        <v>458.9</v>
      </c>
      <c r="E34" s="45">
        <v>1.6</v>
      </c>
      <c r="F34" s="64">
        <v>-36.299999999999997</v>
      </c>
      <c r="G34" s="43" t="b">
        <v>1</v>
      </c>
    </row>
    <row r="35" spans="1:7" x14ac:dyDescent="0.25">
      <c r="A35" s="14" t="s">
        <v>219</v>
      </c>
      <c r="B35" s="15">
        <v>501</v>
      </c>
      <c r="C35" s="16">
        <v>2.2000000000000002</v>
      </c>
      <c r="D35" s="15">
        <v>468.4</v>
      </c>
      <c r="E35" s="16">
        <v>2.1</v>
      </c>
      <c r="F35" s="28">
        <v>-32.6</v>
      </c>
      <c r="G35" s="14" t="b">
        <v>1</v>
      </c>
    </row>
    <row r="36" spans="1:7" x14ac:dyDescent="0.25">
      <c r="A36" s="14" t="s">
        <v>220</v>
      </c>
      <c r="B36" s="15">
        <v>515.6</v>
      </c>
      <c r="C36" s="16">
        <v>2.6</v>
      </c>
      <c r="D36" s="15">
        <v>489</v>
      </c>
      <c r="E36" s="16">
        <v>2.2999999999999998</v>
      </c>
      <c r="F36" s="28">
        <v>-26.6</v>
      </c>
      <c r="G36" s="14" t="b">
        <v>1</v>
      </c>
    </row>
    <row r="37" spans="1:7" x14ac:dyDescent="0.25">
      <c r="A37" s="14" t="s">
        <v>221</v>
      </c>
      <c r="B37" s="15">
        <v>519.20000000000005</v>
      </c>
      <c r="C37" s="16">
        <v>2.6</v>
      </c>
      <c r="D37" s="15">
        <v>492.7</v>
      </c>
      <c r="E37" s="16">
        <v>3.8</v>
      </c>
      <c r="F37" s="28">
        <v>-26.5</v>
      </c>
      <c r="G37" s="14" t="b">
        <v>1</v>
      </c>
    </row>
    <row r="38" spans="1:7" s="1" customFormat="1" x14ac:dyDescent="0.25">
      <c r="A38" s="14" t="s">
        <v>222</v>
      </c>
      <c r="B38" s="15">
        <v>500</v>
      </c>
      <c r="C38" s="16">
        <v>2.6</v>
      </c>
      <c r="D38" s="15">
        <v>474.8</v>
      </c>
      <c r="E38" s="16">
        <v>3.1</v>
      </c>
      <c r="F38" s="28">
        <v>-25.2</v>
      </c>
      <c r="G38" s="14" t="b">
        <v>1</v>
      </c>
    </row>
    <row r="39" spans="1:7" x14ac:dyDescent="0.25">
      <c r="A39" s="14" t="s">
        <v>223</v>
      </c>
      <c r="B39" s="15">
        <v>508.9</v>
      </c>
      <c r="C39" s="16">
        <v>1.4</v>
      </c>
      <c r="D39" s="15">
        <v>484.5</v>
      </c>
      <c r="E39" s="16">
        <v>1.2</v>
      </c>
      <c r="F39" s="28">
        <v>-24.4</v>
      </c>
      <c r="G39" s="14" t="b">
        <v>1</v>
      </c>
    </row>
    <row r="40" spans="1:7" x14ac:dyDescent="0.25">
      <c r="A40" s="14" t="s">
        <v>224</v>
      </c>
      <c r="B40" s="15">
        <v>507.3</v>
      </c>
      <c r="C40" s="16">
        <v>2</v>
      </c>
      <c r="D40" s="15">
        <v>484.1</v>
      </c>
      <c r="E40" s="16">
        <v>1.9</v>
      </c>
      <c r="F40" s="28">
        <v>-23.2</v>
      </c>
      <c r="G40" s="14" t="b">
        <v>1</v>
      </c>
    </row>
    <row r="41" spans="1:7" x14ac:dyDescent="0.25">
      <c r="A41" s="14" t="s">
        <v>225</v>
      </c>
      <c r="B41" s="15">
        <v>486.2</v>
      </c>
      <c r="C41" s="16">
        <v>2.6</v>
      </c>
      <c r="D41" s="15">
        <v>464</v>
      </c>
      <c r="E41" s="16">
        <v>2.9</v>
      </c>
      <c r="F41" s="28">
        <v>-22.2</v>
      </c>
      <c r="G41" s="14" t="b">
        <v>1</v>
      </c>
    </row>
    <row r="42" spans="1:7" x14ac:dyDescent="0.25">
      <c r="A42" s="17" t="s">
        <v>226</v>
      </c>
      <c r="B42" s="18">
        <v>495.4</v>
      </c>
      <c r="C42" s="19">
        <v>2.2999999999999998</v>
      </c>
      <c r="D42" s="18">
        <v>473.9</v>
      </c>
      <c r="E42" s="19">
        <v>2.5</v>
      </c>
      <c r="F42" s="30">
        <v>-21.5</v>
      </c>
      <c r="G42" s="17" t="b">
        <v>1</v>
      </c>
    </row>
    <row r="43" spans="1:7" x14ac:dyDescent="0.25">
      <c r="A43" s="14" t="s">
        <v>227</v>
      </c>
      <c r="B43" s="15">
        <v>451.4</v>
      </c>
      <c r="C43" s="16">
        <v>3.1</v>
      </c>
      <c r="D43" s="15">
        <v>430.1</v>
      </c>
      <c r="E43" s="16">
        <v>2.2999999999999998</v>
      </c>
      <c r="F43" s="28">
        <v>-21.3</v>
      </c>
      <c r="G43" s="14" t="b">
        <v>1</v>
      </c>
    </row>
    <row r="44" spans="1:7" x14ac:dyDescent="0.25">
      <c r="A44" s="14" t="s">
        <v>228</v>
      </c>
      <c r="B44" s="15">
        <v>492.5</v>
      </c>
      <c r="C44" s="16">
        <v>2.7</v>
      </c>
      <c r="D44" s="15">
        <v>471.9</v>
      </c>
      <c r="E44" s="16">
        <v>2.4</v>
      </c>
      <c r="F44" s="28">
        <v>-20.6</v>
      </c>
      <c r="G44" s="14" t="b">
        <v>1</v>
      </c>
    </row>
    <row r="45" spans="1:7" x14ac:dyDescent="0.25">
      <c r="A45" s="14" t="s">
        <v>229</v>
      </c>
      <c r="B45" s="15">
        <v>502.4</v>
      </c>
      <c r="C45" s="16">
        <v>2.7</v>
      </c>
      <c r="D45" s="15">
        <v>481.8</v>
      </c>
      <c r="E45" s="16">
        <v>2.1</v>
      </c>
      <c r="F45" s="28">
        <v>-20.6</v>
      </c>
      <c r="G45" s="14" t="b">
        <v>1</v>
      </c>
    </row>
    <row r="46" spans="1:7" x14ac:dyDescent="0.25">
      <c r="A46" s="14" t="s">
        <v>230</v>
      </c>
      <c r="B46" s="15">
        <v>509.4</v>
      </c>
      <c r="C46" s="16">
        <v>1.7</v>
      </c>
      <c r="D46" s="15">
        <v>489.3</v>
      </c>
      <c r="E46" s="16">
        <v>2</v>
      </c>
      <c r="F46" s="28">
        <v>-20.100000000000001</v>
      </c>
      <c r="G46" s="14" t="b">
        <v>1</v>
      </c>
    </row>
    <row r="47" spans="1:7" x14ac:dyDescent="0.25">
      <c r="A47" s="14" t="s">
        <v>231</v>
      </c>
      <c r="B47" s="15">
        <v>508.1</v>
      </c>
      <c r="C47" s="16">
        <v>2.2999999999999998</v>
      </c>
      <c r="D47" s="15">
        <v>489.5</v>
      </c>
      <c r="E47" s="16">
        <v>2.2000000000000002</v>
      </c>
      <c r="F47" s="28">
        <v>-18.600000000000001</v>
      </c>
      <c r="G47" s="14" t="b">
        <v>1</v>
      </c>
    </row>
    <row r="48" spans="1:7" x14ac:dyDescent="0.25">
      <c r="A48" s="14" t="s">
        <v>232</v>
      </c>
      <c r="B48" s="15">
        <v>402.3</v>
      </c>
      <c r="C48" s="16">
        <v>3.3</v>
      </c>
      <c r="D48" s="15">
        <v>384.6</v>
      </c>
      <c r="E48" s="16">
        <v>1.9</v>
      </c>
      <c r="F48" s="28">
        <v>-17.7</v>
      </c>
      <c r="G48" s="14" t="b">
        <v>1</v>
      </c>
    </row>
    <row r="49" spans="1:10" x14ac:dyDescent="0.25">
      <c r="A49" s="14" t="s">
        <v>233</v>
      </c>
      <c r="B49" s="15">
        <v>494.5</v>
      </c>
      <c r="C49" s="16">
        <v>1.7</v>
      </c>
      <c r="D49" s="15">
        <v>479.1</v>
      </c>
      <c r="E49" s="16">
        <v>2</v>
      </c>
      <c r="F49" s="28">
        <v>-15.4</v>
      </c>
      <c r="G49" s="14" t="b">
        <v>1</v>
      </c>
    </row>
    <row r="50" spans="1:10" x14ac:dyDescent="0.25">
      <c r="A50" s="14" t="s">
        <v>234</v>
      </c>
      <c r="B50" s="15">
        <v>486.6</v>
      </c>
      <c r="C50" s="16">
        <v>2.8</v>
      </c>
      <c r="D50" s="15">
        <v>471.3</v>
      </c>
      <c r="E50" s="16">
        <v>3.1</v>
      </c>
      <c r="F50" s="28">
        <v>-15.3</v>
      </c>
      <c r="G50" s="14" t="b">
        <v>1</v>
      </c>
    </row>
    <row r="51" spans="1:10" x14ac:dyDescent="0.25">
      <c r="A51" s="14" t="s">
        <v>254</v>
      </c>
      <c r="B51" s="15">
        <v>512</v>
      </c>
      <c r="C51" s="16">
        <v>2.4</v>
      </c>
      <c r="D51" s="15">
        <v>497</v>
      </c>
      <c r="E51" s="16">
        <v>1.6</v>
      </c>
      <c r="F51" s="28">
        <v>-15</v>
      </c>
      <c r="G51" s="14" t="b">
        <v>1</v>
      </c>
    </row>
    <row r="52" spans="1:10" x14ac:dyDescent="0.25">
      <c r="A52" s="17" t="s">
        <v>235</v>
      </c>
      <c r="B52" s="18">
        <v>487.1</v>
      </c>
      <c r="C52" s="19">
        <v>0.4</v>
      </c>
      <c r="D52" s="18">
        <v>472.4</v>
      </c>
      <c r="E52" s="19">
        <v>0.4</v>
      </c>
      <c r="F52" s="30">
        <v>-14.7</v>
      </c>
      <c r="G52" s="17" t="b">
        <v>1</v>
      </c>
    </row>
    <row r="53" spans="1:10" x14ac:dyDescent="0.25">
      <c r="A53" s="14" t="s">
        <v>236</v>
      </c>
      <c r="B53" s="15">
        <v>408.8</v>
      </c>
      <c r="C53" s="16">
        <v>2.5</v>
      </c>
      <c r="D53" s="15">
        <v>395</v>
      </c>
      <c r="E53" s="16">
        <v>2.2999999999999998</v>
      </c>
      <c r="F53" s="28">
        <v>-13.8</v>
      </c>
      <c r="G53" s="14" t="b">
        <v>1</v>
      </c>
    </row>
    <row r="54" spans="1:10" x14ac:dyDescent="0.25">
      <c r="A54" s="14" t="s">
        <v>237</v>
      </c>
      <c r="B54" s="15">
        <v>523.4</v>
      </c>
      <c r="C54" s="16">
        <v>1.7</v>
      </c>
      <c r="D54" s="15">
        <v>510</v>
      </c>
      <c r="E54" s="16">
        <v>2</v>
      </c>
      <c r="F54" s="28">
        <v>-13.4</v>
      </c>
      <c r="G54" s="14" t="b">
        <v>1</v>
      </c>
    </row>
    <row r="55" spans="1:10" x14ac:dyDescent="0.25">
      <c r="A55" s="14" t="s">
        <v>238</v>
      </c>
      <c r="B55" s="15">
        <v>478.2</v>
      </c>
      <c r="C55" s="16">
        <v>3.2</v>
      </c>
      <c r="D55" s="15">
        <v>464.9</v>
      </c>
      <c r="E55" s="16">
        <v>4</v>
      </c>
      <c r="F55" s="28">
        <v>-13.3</v>
      </c>
      <c r="G55" s="14" t="b">
        <v>1</v>
      </c>
      <c r="H55" s="4"/>
      <c r="I55" s="4"/>
      <c r="J55" s="4"/>
    </row>
    <row r="56" spans="1:10" x14ac:dyDescent="0.25">
      <c r="A56" s="14" t="s">
        <v>239</v>
      </c>
      <c r="B56" s="15">
        <v>496.1</v>
      </c>
      <c r="C56" s="16">
        <v>2</v>
      </c>
      <c r="D56" s="15">
        <v>483.2</v>
      </c>
      <c r="E56" s="16">
        <v>2</v>
      </c>
      <c r="F56" s="28">
        <v>-12.9</v>
      </c>
      <c r="G56" s="14" t="b">
        <v>1</v>
      </c>
      <c r="H56" s="4"/>
      <c r="I56" s="4"/>
      <c r="J56" s="4"/>
    </row>
    <row r="57" spans="1:10" x14ac:dyDescent="0.25">
      <c r="A57" s="14" t="s">
        <v>240</v>
      </c>
      <c r="B57" s="15">
        <v>501.8</v>
      </c>
      <c r="C57" s="16">
        <v>2.6</v>
      </c>
      <c r="D57" s="15">
        <v>489</v>
      </c>
      <c r="E57" s="16">
        <v>2.2000000000000002</v>
      </c>
      <c r="F57" s="28">
        <v>-12.8</v>
      </c>
      <c r="G57" s="14" t="b">
        <v>1</v>
      </c>
      <c r="H57" s="4"/>
      <c r="I57" s="4"/>
      <c r="J57" s="4"/>
    </row>
    <row r="58" spans="1:10" x14ac:dyDescent="0.25">
      <c r="A58" s="14" t="s">
        <v>241</v>
      </c>
      <c r="B58" s="15">
        <v>499.5</v>
      </c>
      <c r="C58" s="16">
        <v>2.5</v>
      </c>
      <c r="D58" s="15">
        <v>487</v>
      </c>
      <c r="E58" s="16">
        <v>2.1</v>
      </c>
      <c r="F58" s="28">
        <v>-12.5</v>
      </c>
      <c r="G58" s="14" t="b">
        <v>1</v>
      </c>
    </row>
    <row r="59" spans="1:10" x14ac:dyDescent="0.25">
      <c r="A59" s="14" t="s">
        <v>242</v>
      </c>
      <c r="B59" s="15">
        <v>498.9</v>
      </c>
      <c r="C59" s="16">
        <v>3</v>
      </c>
      <c r="D59" s="15">
        <v>487.3</v>
      </c>
      <c r="E59" s="16">
        <v>2.2999999999999998</v>
      </c>
      <c r="F59" s="28">
        <v>-11.6</v>
      </c>
      <c r="G59" s="14" t="b">
        <v>1</v>
      </c>
    </row>
    <row r="60" spans="1:10" x14ac:dyDescent="0.25">
      <c r="A60" s="14" t="s">
        <v>243</v>
      </c>
      <c r="B60" s="15">
        <v>481.1</v>
      </c>
      <c r="C60" s="16">
        <v>2.2999999999999998</v>
      </c>
      <c r="D60" s="15">
        <v>472.8</v>
      </c>
      <c r="E60" s="16">
        <v>2.5</v>
      </c>
      <c r="F60" s="28">
        <v>-8.3000000000000007</v>
      </c>
      <c r="G60" s="14" t="b">
        <v>1</v>
      </c>
    </row>
    <row r="61" spans="1:10" x14ac:dyDescent="0.25">
      <c r="A61" s="14" t="s">
        <v>244</v>
      </c>
      <c r="B61" s="15">
        <v>481.4</v>
      </c>
      <c r="C61" s="16">
        <v>1.5</v>
      </c>
      <c r="D61" s="15">
        <v>473.1</v>
      </c>
      <c r="E61" s="16">
        <v>1.5</v>
      </c>
      <c r="F61" s="28">
        <v>-8.3000000000000007</v>
      </c>
      <c r="G61" s="14" t="b">
        <v>1</v>
      </c>
    </row>
    <row r="62" spans="1:10" x14ac:dyDescent="0.25">
      <c r="A62" s="14" t="s">
        <v>245</v>
      </c>
      <c r="B62" s="15">
        <v>390.9</v>
      </c>
      <c r="C62" s="16">
        <v>3</v>
      </c>
      <c r="D62" s="15">
        <v>382.7</v>
      </c>
      <c r="E62" s="16">
        <v>3</v>
      </c>
      <c r="F62" s="28">
        <v>-8.1999999999999993</v>
      </c>
      <c r="G62" s="14" t="b">
        <v>0</v>
      </c>
    </row>
    <row r="63" spans="1:10" x14ac:dyDescent="0.25">
      <c r="A63" s="14" t="s">
        <v>255</v>
      </c>
      <c r="B63" s="15">
        <v>499.6</v>
      </c>
      <c r="C63" s="16">
        <v>2.2000000000000002</v>
      </c>
      <c r="D63" s="15">
        <v>491.6</v>
      </c>
      <c r="E63" s="16">
        <v>2</v>
      </c>
      <c r="F63" s="28">
        <v>-8</v>
      </c>
      <c r="G63" s="14" t="b">
        <v>1</v>
      </c>
    </row>
    <row r="64" spans="1:10" x14ac:dyDescent="0.25">
      <c r="A64" s="14" t="s">
        <v>246</v>
      </c>
      <c r="B64" s="15">
        <v>515.29999999999995</v>
      </c>
      <c r="C64" s="16">
        <v>2.9</v>
      </c>
      <c r="D64" s="15">
        <v>508</v>
      </c>
      <c r="E64" s="16">
        <v>2.1</v>
      </c>
      <c r="F64" s="28">
        <v>-7.3</v>
      </c>
      <c r="G64" s="14" t="b">
        <v>0</v>
      </c>
    </row>
    <row r="65" spans="1:7" x14ac:dyDescent="0.25">
      <c r="A65" s="14" t="s">
        <v>247</v>
      </c>
      <c r="B65" s="15">
        <v>481.2</v>
      </c>
      <c r="C65" s="16">
        <v>2</v>
      </c>
      <c r="D65" s="15">
        <v>475.1</v>
      </c>
      <c r="E65" s="16">
        <v>1.8</v>
      </c>
      <c r="F65" s="28">
        <v>-6.1</v>
      </c>
      <c r="G65" s="14" t="b">
        <v>0</v>
      </c>
    </row>
    <row r="66" spans="1:7" x14ac:dyDescent="0.25">
      <c r="A66" s="14" t="s">
        <v>248</v>
      </c>
      <c r="B66" s="15">
        <v>417.4</v>
      </c>
      <c r="C66" s="16">
        <v>2.4</v>
      </c>
      <c r="D66" s="15">
        <v>411.7</v>
      </c>
      <c r="E66" s="16">
        <v>2.1</v>
      </c>
      <c r="F66" s="28">
        <v>-5.7</v>
      </c>
      <c r="G66" s="14" t="b">
        <v>0</v>
      </c>
    </row>
    <row r="67" spans="1:7" x14ac:dyDescent="0.25">
      <c r="A67" s="14" t="s">
        <v>249</v>
      </c>
      <c r="B67" s="15">
        <v>463</v>
      </c>
      <c r="C67" s="16">
        <v>3.5</v>
      </c>
      <c r="D67" s="15">
        <v>457.9</v>
      </c>
      <c r="E67" s="16">
        <v>3.3</v>
      </c>
      <c r="F67" s="28">
        <v>-5.0999999999999996</v>
      </c>
      <c r="G67" s="14" t="b">
        <v>0</v>
      </c>
    </row>
    <row r="68" spans="1:7" x14ac:dyDescent="0.25">
      <c r="A68" s="14" t="s">
        <v>250</v>
      </c>
      <c r="B68" s="15">
        <v>491.4</v>
      </c>
      <c r="C68" s="16">
        <v>1.9</v>
      </c>
      <c r="D68" s="15">
        <v>487.1</v>
      </c>
      <c r="E68" s="16">
        <v>1.8</v>
      </c>
      <c r="F68" s="28">
        <v>-4.3</v>
      </c>
      <c r="G68" s="14" t="b">
        <v>0</v>
      </c>
    </row>
    <row r="69" spans="1:7" x14ac:dyDescent="0.25">
      <c r="A69" s="14" t="s">
        <v>251</v>
      </c>
      <c r="B69" s="15">
        <v>453.5</v>
      </c>
      <c r="C69" s="16">
        <v>2.2999999999999998</v>
      </c>
      <c r="D69" s="15">
        <v>453.1</v>
      </c>
      <c r="E69" s="16">
        <v>1.6</v>
      </c>
      <c r="F69" s="28">
        <v>-0.4</v>
      </c>
      <c r="G69" s="14" t="b">
        <v>0</v>
      </c>
    </row>
    <row r="70" spans="1:7" x14ac:dyDescent="0.25">
      <c r="A70" s="14" t="s">
        <v>252</v>
      </c>
      <c r="B70" s="15">
        <v>525.9</v>
      </c>
      <c r="C70" s="16">
        <v>3.1</v>
      </c>
      <c r="D70" s="15">
        <v>527.29999999999995</v>
      </c>
      <c r="E70" s="16">
        <v>3.9</v>
      </c>
      <c r="F70" s="28">
        <v>1.4</v>
      </c>
      <c r="G70" s="14" t="b">
        <v>0</v>
      </c>
    </row>
    <row r="71" spans="1:7" x14ac:dyDescent="0.25">
      <c r="A71" s="14" t="s">
        <v>253</v>
      </c>
      <c r="B71" s="15">
        <v>527</v>
      </c>
      <c r="C71" s="16">
        <v>2.5</v>
      </c>
      <c r="D71" s="15">
        <v>535.6</v>
      </c>
      <c r="E71" s="16">
        <v>2.9</v>
      </c>
      <c r="F71" s="28">
        <v>8.6</v>
      </c>
      <c r="G71" s="14" t="b">
        <v>0</v>
      </c>
    </row>
  </sheetData>
  <mergeCells count="3">
    <mergeCell ref="A29:J29"/>
    <mergeCell ref="A25:F27"/>
    <mergeCell ref="A28:I2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46"/>
  <sheetViews>
    <sheetView topLeftCell="A16" workbookViewId="0">
      <selection activeCell="K42" sqref="K42"/>
    </sheetView>
  </sheetViews>
  <sheetFormatPr baseColWidth="10" defaultRowHeight="15" x14ac:dyDescent="0.25"/>
  <cols>
    <col min="1" max="1" width="25" customWidth="1"/>
    <col min="2" max="2" width="18.85546875" customWidth="1"/>
    <col min="3" max="3" width="16.28515625" customWidth="1"/>
    <col min="4" max="4" width="19.28515625" customWidth="1"/>
    <col min="5" max="5" width="17" customWidth="1"/>
  </cols>
  <sheetData>
    <row r="1" spans="1:5" x14ac:dyDescent="0.25">
      <c r="A1" s="1" t="s">
        <v>279</v>
      </c>
    </row>
    <row r="2" spans="1:5" x14ac:dyDescent="0.25">
      <c r="B2" s="212" t="s">
        <v>272</v>
      </c>
      <c r="C2" s="213"/>
      <c r="D2" s="213"/>
      <c r="E2" s="214"/>
    </row>
    <row r="3" spans="1:5" x14ac:dyDescent="0.25">
      <c r="A3" s="46" t="s">
        <v>86</v>
      </c>
      <c r="B3" s="14" t="s">
        <v>270</v>
      </c>
      <c r="C3" s="14" t="s">
        <v>80</v>
      </c>
      <c r="D3" s="14" t="s">
        <v>271</v>
      </c>
      <c r="E3" s="14" t="s">
        <v>80</v>
      </c>
    </row>
    <row r="4" spans="1:5" x14ac:dyDescent="0.25">
      <c r="A4" s="14" t="s">
        <v>15</v>
      </c>
      <c r="B4" s="30">
        <v>-34.1</v>
      </c>
      <c r="C4" s="127">
        <v>7.2</v>
      </c>
      <c r="D4" s="30">
        <v>-37.6</v>
      </c>
      <c r="E4" s="127">
        <v>6.4</v>
      </c>
    </row>
    <row r="5" spans="1:5" x14ac:dyDescent="0.25">
      <c r="A5" s="14" t="s">
        <v>3</v>
      </c>
      <c r="B5" s="30">
        <v>-23.3</v>
      </c>
      <c r="C5" s="127">
        <v>4.7</v>
      </c>
      <c r="D5" s="30">
        <v>-11.3</v>
      </c>
      <c r="E5" s="127">
        <v>5.7</v>
      </c>
    </row>
    <row r="6" spans="1:5" x14ac:dyDescent="0.25">
      <c r="A6" s="14" t="s">
        <v>4</v>
      </c>
      <c r="B6" s="30">
        <v>-21.7</v>
      </c>
      <c r="C6" s="127">
        <v>6.5</v>
      </c>
      <c r="D6" s="30">
        <v>-15.6</v>
      </c>
      <c r="E6" s="127">
        <v>5.9</v>
      </c>
    </row>
    <row r="7" spans="1:5" x14ac:dyDescent="0.25">
      <c r="A7" s="14" t="s">
        <v>5</v>
      </c>
      <c r="B7" s="30">
        <v>-18.399999999999999</v>
      </c>
      <c r="C7" s="127">
        <v>6.1</v>
      </c>
      <c r="D7" s="30">
        <v>-32.1</v>
      </c>
      <c r="E7" s="127">
        <v>5.0999999999999996</v>
      </c>
    </row>
    <row r="8" spans="1:5" x14ac:dyDescent="0.25">
      <c r="A8" s="14" t="s">
        <v>6</v>
      </c>
      <c r="B8" s="30">
        <v>-26.7</v>
      </c>
      <c r="C8" s="127">
        <v>4.9000000000000004</v>
      </c>
      <c r="D8" s="30">
        <v>-14.4</v>
      </c>
      <c r="E8" s="127">
        <v>4.8</v>
      </c>
    </row>
    <row r="9" spans="1:5" x14ac:dyDescent="0.25">
      <c r="A9" s="14" t="s">
        <v>7</v>
      </c>
      <c r="B9" s="28">
        <v>-7.7</v>
      </c>
      <c r="C9" s="127">
        <v>5.9</v>
      </c>
      <c r="D9" s="30">
        <v>-18.399999999999999</v>
      </c>
      <c r="E9" s="127">
        <v>6.2</v>
      </c>
    </row>
    <row r="10" spans="1:5" x14ac:dyDescent="0.25">
      <c r="A10" s="14" t="s">
        <v>8</v>
      </c>
      <c r="B10" s="28">
        <v>8.1</v>
      </c>
      <c r="C10" s="127">
        <v>6.2</v>
      </c>
      <c r="D10" s="28">
        <v>6.6</v>
      </c>
      <c r="E10" s="127">
        <v>7.4</v>
      </c>
    </row>
    <row r="11" spans="1:5" x14ac:dyDescent="0.25">
      <c r="A11" s="14" t="s">
        <v>75</v>
      </c>
      <c r="B11" s="30">
        <v>-37.299999999999997</v>
      </c>
      <c r="C11" s="127">
        <v>9.3000000000000007</v>
      </c>
      <c r="D11" s="30">
        <v>-19.7</v>
      </c>
      <c r="E11" s="127">
        <v>8.6</v>
      </c>
    </row>
    <row r="12" spans="1:5" x14ac:dyDescent="0.25">
      <c r="A12" s="14" t="s">
        <v>9</v>
      </c>
      <c r="B12" s="30">
        <v>-21.3</v>
      </c>
      <c r="C12" s="127">
        <v>5.7</v>
      </c>
      <c r="D12" s="30">
        <v>-26</v>
      </c>
      <c r="E12" s="127">
        <v>7</v>
      </c>
    </row>
    <row r="13" spans="1:5" x14ac:dyDescent="0.25">
      <c r="A13" s="14" t="s">
        <v>11</v>
      </c>
      <c r="B13" s="28">
        <v>-10.5</v>
      </c>
      <c r="C13" s="127">
        <v>6</v>
      </c>
      <c r="D13" s="30">
        <v>-11.5</v>
      </c>
      <c r="E13" s="127">
        <v>5.6</v>
      </c>
    </row>
    <row r="14" spans="1:5" x14ac:dyDescent="0.25">
      <c r="A14" s="14" t="s">
        <v>33</v>
      </c>
      <c r="B14" s="30">
        <v>-10.9</v>
      </c>
      <c r="C14" s="127">
        <v>5.2</v>
      </c>
      <c r="D14" s="30">
        <v>-13.4</v>
      </c>
      <c r="E14" s="127">
        <v>4.7</v>
      </c>
    </row>
    <row r="15" spans="1:5" x14ac:dyDescent="0.25">
      <c r="A15" s="14" t="s">
        <v>12</v>
      </c>
      <c r="B15" s="30">
        <v>-16.2</v>
      </c>
      <c r="C15" s="127">
        <v>5.3</v>
      </c>
      <c r="D15" s="28">
        <v>-5.9</v>
      </c>
      <c r="E15" s="127">
        <v>5.6</v>
      </c>
    </row>
    <row r="16" spans="1:5" x14ac:dyDescent="0.25">
      <c r="A16" s="14" t="s">
        <v>38</v>
      </c>
      <c r="B16" s="30">
        <v>-23.1</v>
      </c>
      <c r="C16" s="127">
        <v>6.6</v>
      </c>
      <c r="D16" s="28">
        <v>-10.3</v>
      </c>
      <c r="E16" s="127">
        <v>8.1</v>
      </c>
    </row>
    <row r="17" spans="1:5" x14ac:dyDescent="0.25">
      <c r="A17" s="14" t="s">
        <v>13</v>
      </c>
      <c r="B17" s="30">
        <v>-43.4</v>
      </c>
      <c r="C17" s="127">
        <v>5.5</v>
      </c>
      <c r="D17" s="30">
        <v>-28.9</v>
      </c>
      <c r="E17" s="127">
        <v>5.4</v>
      </c>
    </row>
    <row r="18" spans="1:5" x14ac:dyDescent="0.25">
      <c r="A18" s="128" t="s">
        <v>14</v>
      </c>
      <c r="B18" s="129">
        <v>-11.9</v>
      </c>
      <c r="C18" s="130">
        <v>6.6</v>
      </c>
      <c r="D18" s="131">
        <v>-28.7</v>
      </c>
      <c r="E18" s="130">
        <v>5.9</v>
      </c>
    </row>
    <row r="19" spans="1:5" x14ac:dyDescent="0.25">
      <c r="A19" s="14" t="s">
        <v>16</v>
      </c>
      <c r="B19" s="30">
        <v>-12.8</v>
      </c>
      <c r="C19" s="127">
        <v>6</v>
      </c>
      <c r="D19" s="30">
        <v>-24.6</v>
      </c>
      <c r="E19" s="127">
        <v>5.7</v>
      </c>
    </row>
    <row r="20" spans="1:5" x14ac:dyDescent="0.25">
      <c r="A20" s="14" t="s">
        <v>17</v>
      </c>
      <c r="B20" s="28">
        <v>-10.4</v>
      </c>
      <c r="C20" s="127">
        <v>6.4</v>
      </c>
      <c r="D20" s="28">
        <v>-8.1</v>
      </c>
      <c r="E20" s="127">
        <v>8.5</v>
      </c>
    </row>
    <row r="21" spans="1:5" x14ac:dyDescent="0.25">
      <c r="A21" s="14" t="s">
        <v>19</v>
      </c>
      <c r="B21" s="28">
        <v>-4.4000000000000004</v>
      </c>
      <c r="C21" s="127">
        <v>5.8</v>
      </c>
      <c r="D21" s="30">
        <v>-16</v>
      </c>
      <c r="E21" s="127">
        <v>5.0999999999999996</v>
      </c>
    </row>
    <row r="22" spans="1:5" x14ac:dyDescent="0.25">
      <c r="A22" s="14" t="s">
        <v>18</v>
      </c>
      <c r="B22" s="30">
        <v>-28.1</v>
      </c>
      <c r="C22" s="127">
        <v>5.4</v>
      </c>
      <c r="D22" s="30">
        <v>-37.4</v>
      </c>
      <c r="E22" s="127">
        <v>5.9</v>
      </c>
    </row>
    <row r="23" spans="1:5" x14ac:dyDescent="0.25">
      <c r="A23" s="14" t="s">
        <v>20</v>
      </c>
      <c r="B23" s="28">
        <v>-11.8</v>
      </c>
      <c r="C23" s="127">
        <v>8</v>
      </c>
      <c r="D23" s="28">
        <v>-6.3</v>
      </c>
      <c r="E23" s="127">
        <v>8.4</v>
      </c>
    </row>
    <row r="24" spans="1:5" x14ac:dyDescent="0.25">
      <c r="A24" s="14" t="s">
        <v>21</v>
      </c>
      <c r="B24" s="28">
        <v>-8.3000000000000007</v>
      </c>
      <c r="C24" s="127">
        <v>5.2</v>
      </c>
      <c r="D24" s="30">
        <v>-17.3</v>
      </c>
      <c r="E24" s="127">
        <v>6.9</v>
      </c>
    </row>
    <row r="25" spans="1:5" x14ac:dyDescent="0.25">
      <c r="A25" s="14" t="s">
        <v>22</v>
      </c>
      <c r="B25" s="28">
        <v>-4.9000000000000004</v>
      </c>
      <c r="C25" s="127">
        <v>7.9</v>
      </c>
      <c r="D25" s="28">
        <v>-4.3</v>
      </c>
      <c r="E25" s="127">
        <v>7.6</v>
      </c>
    </row>
    <row r="26" spans="1:5" x14ac:dyDescent="0.25">
      <c r="A26" s="14" t="s">
        <v>23</v>
      </c>
      <c r="B26" s="28">
        <v>-6</v>
      </c>
      <c r="C26" s="127">
        <v>6.6</v>
      </c>
      <c r="D26" s="28">
        <v>-10.199999999999999</v>
      </c>
      <c r="E26" s="127">
        <v>6</v>
      </c>
    </row>
    <row r="27" spans="1:5" x14ac:dyDescent="0.25">
      <c r="A27" s="14" t="s">
        <v>24</v>
      </c>
      <c r="B27" s="28">
        <v>-0.5</v>
      </c>
      <c r="C27" s="127">
        <v>5.8</v>
      </c>
      <c r="D27" s="28">
        <v>-5.6</v>
      </c>
      <c r="E27" s="127">
        <v>5.8</v>
      </c>
    </row>
    <row r="28" spans="1:5" x14ac:dyDescent="0.25">
      <c r="A28" s="14" t="s">
        <v>25</v>
      </c>
      <c r="B28" s="30">
        <v>-10.3</v>
      </c>
      <c r="C28" s="127">
        <v>5</v>
      </c>
      <c r="D28" s="30">
        <v>-22.9</v>
      </c>
      <c r="E28" s="127">
        <v>5.6</v>
      </c>
    </row>
    <row r="29" spans="1:5" x14ac:dyDescent="0.25">
      <c r="A29" s="128" t="s">
        <v>65</v>
      </c>
      <c r="B29" s="131">
        <v>-16.8</v>
      </c>
      <c r="C29" s="130">
        <v>3.7</v>
      </c>
      <c r="D29" s="131">
        <v>-15.8</v>
      </c>
      <c r="E29" s="130">
        <v>3.7</v>
      </c>
    </row>
    <row r="30" spans="1:5" x14ac:dyDescent="0.25">
      <c r="A30" s="14" t="s">
        <v>28</v>
      </c>
      <c r="B30" s="30">
        <v>-28</v>
      </c>
      <c r="C30" s="127">
        <v>5.9</v>
      </c>
      <c r="D30" s="30">
        <v>-14.9</v>
      </c>
      <c r="E30" s="127">
        <v>5.6</v>
      </c>
    </row>
    <row r="31" spans="1:5" x14ac:dyDescent="0.25">
      <c r="A31" s="14" t="s">
        <v>27</v>
      </c>
      <c r="B31" s="30">
        <v>-21</v>
      </c>
      <c r="C31" s="127">
        <v>6</v>
      </c>
      <c r="D31" s="30">
        <v>-23.6</v>
      </c>
      <c r="E31" s="127">
        <v>6</v>
      </c>
    </row>
    <row r="32" spans="1:5" x14ac:dyDescent="0.25">
      <c r="A32" s="14" t="s">
        <v>26</v>
      </c>
      <c r="B32" s="30">
        <v>-49</v>
      </c>
      <c r="C32" s="127">
        <v>8.6999999999999993</v>
      </c>
      <c r="D32" s="28">
        <v>-8.4</v>
      </c>
      <c r="E32" s="127">
        <v>5.8</v>
      </c>
    </row>
    <row r="33" spans="1:9" x14ac:dyDescent="0.25">
      <c r="A33" s="14" t="s">
        <v>29</v>
      </c>
      <c r="B33" s="30">
        <v>-31.5</v>
      </c>
      <c r="C33" s="127">
        <v>5.5</v>
      </c>
      <c r="D33" s="30">
        <v>-31.8</v>
      </c>
      <c r="E33" s="127">
        <v>7.7</v>
      </c>
    </row>
    <row r="34" spans="1:9" x14ac:dyDescent="0.25">
      <c r="A34" s="14" t="s">
        <v>30</v>
      </c>
      <c r="B34" s="28">
        <v>-7.2</v>
      </c>
      <c r="C34" s="127">
        <v>6.9</v>
      </c>
      <c r="D34" s="30">
        <v>-20.8</v>
      </c>
      <c r="E34" s="127">
        <v>5.7</v>
      </c>
    </row>
    <row r="35" spans="1:9" x14ac:dyDescent="0.25">
      <c r="A35" s="14" t="s">
        <v>31</v>
      </c>
      <c r="B35" s="30">
        <v>-24.3</v>
      </c>
      <c r="C35" s="127">
        <v>8.8000000000000007</v>
      </c>
      <c r="D35" s="30">
        <v>-22.1</v>
      </c>
      <c r="E35" s="127">
        <v>7.3</v>
      </c>
    </row>
    <row r="36" spans="1:9" x14ac:dyDescent="0.25">
      <c r="A36" s="14" t="s">
        <v>10</v>
      </c>
      <c r="B36" s="28">
        <v>-11.8</v>
      </c>
      <c r="C36" s="127">
        <v>6.7</v>
      </c>
      <c r="D36" s="28">
        <v>-10.7</v>
      </c>
      <c r="E36" s="127">
        <v>5.9</v>
      </c>
    </row>
    <row r="37" spans="1:9" x14ac:dyDescent="0.25">
      <c r="A37" s="14" t="s">
        <v>37</v>
      </c>
      <c r="B37" s="28">
        <v>-7.7</v>
      </c>
      <c r="C37" s="127">
        <v>6.9</v>
      </c>
      <c r="D37" s="28">
        <v>-2</v>
      </c>
      <c r="E37" s="127">
        <v>6.8</v>
      </c>
    </row>
    <row r="38" spans="1:9" x14ac:dyDescent="0.25">
      <c r="A38" s="14" t="s">
        <v>32</v>
      </c>
      <c r="B38" s="30">
        <v>-14.8</v>
      </c>
      <c r="C38" s="127">
        <v>5.0999999999999996</v>
      </c>
      <c r="D38" s="30">
        <v>-20.9</v>
      </c>
      <c r="E38" s="127">
        <v>5.3</v>
      </c>
    </row>
    <row r="39" spans="1:9" s="1" customFormat="1" x14ac:dyDescent="0.25">
      <c r="A39" s="14" t="s">
        <v>34</v>
      </c>
      <c r="B39" s="28">
        <v>-4.2</v>
      </c>
      <c r="C39" s="127">
        <v>5.8</v>
      </c>
      <c r="D39" s="30">
        <v>10.6</v>
      </c>
      <c r="E39" s="127">
        <v>5.3</v>
      </c>
    </row>
    <row r="40" spans="1:9" x14ac:dyDescent="0.25">
      <c r="A40" s="14" t="s">
        <v>35</v>
      </c>
      <c r="B40" s="30">
        <v>-28.3</v>
      </c>
      <c r="C40" s="127">
        <v>5.7</v>
      </c>
      <c r="D40" s="30">
        <v>-19</v>
      </c>
      <c r="E40" s="127">
        <v>6.3</v>
      </c>
    </row>
    <row r="41" spans="1:9" x14ac:dyDescent="0.25">
      <c r="A41" s="14" t="s">
        <v>36</v>
      </c>
      <c r="B41" s="28">
        <v>2.1</v>
      </c>
      <c r="C41" s="127">
        <v>5.4</v>
      </c>
      <c r="D41" s="28">
        <v>-0.7</v>
      </c>
      <c r="E41" s="127">
        <v>10.7</v>
      </c>
    </row>
    <row r="42" spans="1:9" x14ac:dyDescent="0.25">
      <c r="A42" s="210" t="s">
        <v>320</v>
      </c>
      <c r="B42" s="210"/>
      <c r="C42" s="210"/>
      <c r="D42" s="210"/>
      <c r="E42" s="210"/>
    </row>
    <row r="43" spans="1:9" x14ac:dyDescent="0.25">
      <c r="A43" s="186"/>
      <c r="B43" s="186"/>
      <c r="C43" s="186"/>
      <c r="D43" s="186"/>
      <c r="E43" s="186"/>
    </row>
    <row r="44" spans="1:9" x14ac:dyDescent="0.25">
      <c r="A44" s="211" t="s">
        <v>269</v>
      </c>
      <c r="B44" s="211"/>
      <c r="C44" s="211"/>
      <c r="D44" s="211"/>
      <c r="E44" s="211"/>
    </row>
    <row r="45" spans="1:9" x14ac:dyDescent="0.25">
      <c r="A45" s="183" t="s">
        <v>327</v>
      </c>
      <c r="B45" s="184"/>
      <c r="C45" s="184"/>
      <c r="D45" s="184"/>
      <c r="E45" s="184"/>
      <c r="F45" s="184"/>
      <c r="G45" s="184"/>
      <c r="H45" s="184"/>
      <c r="I45" s="184"/>
    </row>
    <row r="46" spans="1:9" x14ac:dyDescent="0.25">
      <c r="A46" s="72" t="s">
        <v>167</v>
      </c>
      <c r="B46" s="74"/>
      <c r="C46" s="74"/>
      <c r="D46" s="74"/>
      <c r="E46" s="74"/>
    </row>
  </sheetData>
  <mergeCells count="4">
    <mergeCell ref="B2:E2"/>
    <mergeCell ref="A42:E43"/>
    <mergeCell ref="A44:E44"/>
    <mergeCell ref="A45:I4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opLeftCell="A13" zoomScaleNormal="100" workbookViewId="0">
      <selection activeCell="G48" sqref="G48"/>
    </sheetView>
  </sheetViews>
  <sheetFormatPr baseColWidth="10" defaultColWidth="11.5703125" defaultRowHeight="15" x14ac:dyDescent="0.25"/>
  <cols>
    <col min="1" max="1" width="19.85546875" style="139" customWidth="1"/>
    <col min="2" max="3" width="11.5703125" style="139"/>
    <col min="4" max="4" width="11.5703125" style="139" customWidth="1"/>
    <col min="5" max="5" width="11.5703125" style="139"/>
    <col min="6" max="6" width="11.5703125" style="139" customWidth="1"/>
    <col min="7" max="16384" width="11.5703125" style="139"/>
  </cols>
  <sheetData>
    <row r="1" spans="1:16" x14ac:dyDescent="0.25">
      <c r="A1" s="141" t="s">
        <v>301</v>
      </c>
      <c r="B1" s="142"/>
      <c r="C1" s="142"/>
      <c r="D1" s="142"/>
      <c r="E1" s="142"/>
      <c r="F1" s="142"/>
      <c r="G1" s="142"/>
      <c r="H1" s="142"/>
      <c r="I1" s="142"/>
      <c r="J1" s="142"/>
      <c r="K1" s="142"/>
      <c r="L1" s="142"/>
      <c r="M1" s="142"/>
      <c r="N1" s="142"/>
      <c r="O1" s="142"/>
      <c r="P1" s="142"/>
    </row>
    <row r="2" spans="1:16" ht="68.45" customHeight="1" x14ac:dyDescent="0.25">
      <c r="A2" s="143"/>
      <c r="B2" s="215" t="s">
        <v>298</v>
      </c>
      <c r="C2" s="215"/>
      <c r="D2" s="215" t="s">
        <v>287</v>
      </c>
      <c r="E2" s="215"/>
      <c r="F2" s="215" t="s">
        <v>286</v>
      </c>
      <c r="G2" s="215"/>
      <c r="H2" s="215" t="s">
        <v>285</v>
      </c>
      <c r="I2" s="215"/>
      <c r="J2" s="215" t="s">
        <v>284</v>
      </c>
      <c r="K2" s="215"/>
      <c r="L2" s="215" t="s">
        <v>283</v>
      </c>
      <c r="M2" s="215"/>
      <c r="N2" s="215" t="s">
        <v>282</v>
      </c>
      <c r="O2" s="215"/>
      <c r="P2" s="142"/>
    </row>
    <row r="3" spans="1:16" ht="60" x14ac:dyDescent="0.25">
      <c r="A3" s="163" t="s">
        <v>86</v>
      </c>
      <c r="B3" s="144" t="s">
        <v>281</v>
      </c>
      <c r="C3" s="144" t="s">
        <v>80</v>
      </c>
      <c r="D3" s="144" t="s">
        <v>300</v>
      </c>
      <c r="E3" s="144" t="s">
        <v>80</v>
      </c>
      <c r="F3" s="144" t="s">
        <v>300</v>
      </c>
      <c r="G3" s="144" t="s">
        <v>80</v>
      </c>
      <c r="H3" s="144" t="s">
        <v>300</v>
      </c>
      <c r="I3" s="144" t="s">
        <v>80</v>
      </c>
      <c r="J3" s="144" t="s">
        <v>300</v>
      </c>
      <c r="K3" s="144" t="s">
        <v>80</v>
      </c>
      <c r="L3" s="144" t="s">
        <v>300</v>
      </c>
      <c r="M3" s="144" t="s">
        <v>80</v>
      </c>
      <c r="N3" s="144" t="s">
        <v>300</v>
      </c>
      <c r="O3" s="144" t="s">
        <v>80</v>
      </c>
      <c r="P3" s="142"/>
    </row>
    <row r="4" spans="1:16" x14ac:dyDescent="0.25">
      <c r="A4" s="145" t="s">
        <v>15</v>
      </c>
      <c r="B4" s="146">
        <v>0.1011274003077519</v>
      </c>
      <c r="C4" s="147">
        <v>2.1724526726131149E-2</v>
      </c>
      <c r="D4" s="148">
        <v>59.35267266295876</v>
      </c>
      <c r="E4" s="149">
        <v>0.77460302151315008</v>
      </c>
      <c r="F4" s="148">
        <v>38.758753203449217</v>
      </c>
      <c r="G4" s="149">
        <v>0.91404003216513463</v>
      </c>
      <c r="H4" s="148">
        <v>32.26145545668389</v>
      </c>
      <c r="I4" s="149">
        <v>0.79936786994646081</v>
      </c>
      <c r="J4" s="148">
        <v>38.56320579888348</v>
      </c>
      <c r="K4" s="149">
        <v>0.78732401699393517</v>
      </c>
      <c r="L4" s="148">
        <v>60.826923704176963</v>
      </c>
      <c r="M4" s="149">
        <v>0.87874510859612576</v>
      </c>
      <c r="N4" s="148">
        <v>55.667754590588423</v>
      </c>
      <c r="O4" s="149">
        <v>0.95432959910010362</v>
      </c>
      <c r="P4" s="142"/>
    </row>
    <row r="5" spans="1:16" x14ac:dyDescent="0.25">
      <c r="A5" s="145" t="s">
        <v>3</v>
      </c>
      <c r="B5" s="146">
        <v>0.17415019230251361</v>
      </c>
      <c r="C5" s="147">
        <v>1.0164606386884269E-2</v>
      </c>
      <c r="D5" s="148">
        <v>58.409154929678628</v>
      </c>
      <c r="E5" s="149">
        <v>0.52553280191446305</v>
      </c>
      <c r="F5" s="148">
        <v>40.303075611771682</v>
      </c>
      <c r="G5" s="149">
        <v>0.56774035947390422</v>
      </c>
      <c r="H5" s="148">
        <v>35.444160744578937</v>
      </c>
      <c r="I5" s="149">
        <v>0.52994415613904</v>
      </c>
      <c r="J5" s="148">
        <v>35.459527716447667</v>
      </c>
      <c r="K5" s="149">
        <v>0.47283904352656858</v>
      </c>
      <c r="L5" s="148">
        <v>65.578779842779994</v>
      </c>
      <c r="M5" s="149">
        <v>0.53620969213841652</v>
      </c>
      <c r="N5" s="148">
        <v>60.662682466117033</v>
      </c>
      <c r="O5" s="149">
        <v>0.55762898788244708</v>
      </c>
      <c r="P5" s="142"/>
    </row>
    <row r="6" spans="1:16" x14ac:dyDescent="0.25">
      <c r="A6" s="145" t="s">
        <v>4</v>
      </c>
      <c r="B6" s="146">
        <v>3.4348882334571798E-2</v>
      </c>
      <c r="C6" s="147">
        <v>2.0269192431152459E-2</v>
      </c>
      <c r="D6" s="148">
        <v>59.089406241303152</v>
      </c>
      <c r="E6" s="149">
        <v>0.90412997985864618</v>
      </c>
      <c r="F6" s="148">
        <v>41.567233724101627</v>
      </c>
      <c r="G6" s="149">
        <v>0.69322950395614835</v>
      </c>
      <c r="H6" s="148">
        <v>32.024875600274598</v>
      </c>
      <c r="I6" s="149">
        <v>0.69984589249672247</v>
      </c>
      <c r="J6" s="148">
        <v>39.697783901714892</v>
      </c>
      <c r="K6" s="149">
        <v>0.81474566339338916</v>
      </c>
      <c r="L6" s="148">
        <v>57.787823385596077</v>
      </c>
      <c r="M6" s="149">
        <v>0.85970509028776521</v>
      </c>
      <c r="N6" s="148">
        <v>51.388269645966957</v>
      </c>
      <c r="O6" s="149">
        <v>0.85711903302388293</v>
      </c>
      <c r="P6" s="142"/>
    </row>
    <row r="7" spans="1:16" x14ac:dyDescent="0.25">
      <c r="A7" s="145" t="s">
        <v>5</v>
      </c>
      <c r="B7" s="146">
        <v>0.20591678163725899</v>
      </c>
      <c r="C7" s="147">
        <v>1.7264140633409072E-2</v>
      </c>
      <c r="D7" s="148">
        <v>58.287454724553257</v>
      </c>
      <c r="E7" s="149">
        <v>0.79932200145394228</v>
      </c>
      <c r="F7" s="148">
        <v>37.21193436489807</v>
      </c>
      <c r="G7" s="149">
        <v>0.65395803289024523</v>
      </c>
      <c r="H7" s="148">
        <v>38.34264758999231</v>
      </c>
      <c r="I7" s="149">
        <v>0.83015729204635891</v>
      </c>
      <c r="J7" s="148">
        <v>42.323110948368402</v>
      </c>
      <c r="K7" s="149">
        <v>0.80216422158963585</v>
      </c>
      <c r="L7" s="148">
        <v>69.112854339328152</v>
      </c>
      <c r="M7" s="149">
        <v>0.8145734170244997</v>
      </c>
      <c r="N7" s="148">
        <v>60.342417255567497</v>
      </c>
      <c r="O7" s="149">
        <v>0.83373035551181141</v>
      </c>
      <c r="P7" s="142"/>
    </row>
    <row r="8" spans="1:16" x14ac:dyDescent="0.25">
      <c r="A8" s="145" t="s">
        <v>6</v>
      </c>
      <c r="B8" s="146">
        <v>0.15522392890949629</v>
      </c>
      <c r="C8" s="147">
        <v>1.3167218075448498E-2</v>
      </c>
      <c r="D8" s="148">
        <v>58.605185016418332</v>
      </c>
      <c r="E8" s="149">
        <v>0.55482793530489316</v>
      </c>
      <c r="F8" s="148">
        <v>43.348112035832322</v>
      </c>
      <c r="G8" s="149">
        <v>0.69795728685732183</v>
      </c>
      <c r="H8" s="148">
        <v>38.938168566826697</v>
      </c>
      <c r="I8" s="149">
        <v>0.6084736437643592</v>
      </c>
      <c r="J8" s="148">
        <v>37.395507007062207</v>
      </c>
      <c r="K8" s="149">
        <v>0.60209383519709692</v>
      </c>
      <c r="L8" s="148">
        <v>63.887527398441279</v>
      </c>
      <c r="M8" s="149">
        <v>0.50598146586641146</v>
      </c>
      <c r="N8" s="148">
        <v>57.121632719368108</v>
      </c>
      <c r="O8" s="149">
        <v>0.57604965679384423</v>
      </c>
      <c r="P8" s="142"/>
    </row>
    <row r="9" spans="1:16" x14ac:dyDescent="0.25">
      <c r="A9" s="145" t="s">
        <v>7</v>
      </c>
      <c r="B9" s="146">
        <v>0.59029406444757315</v>
      </c>
      <c r="C9" s="147">
        <v>2.031765215579278E-2</v>
      </c>
      <c r="D9" s="148">
        <v>74.331204310225132</v>
      </c>
      <c r="E9" s="149">
        <v>0.8029375352941589</v>
      </c>
      <c r="F9" s="148">
        <v>50.732469305296931</v>
      </c>
      <c r="G9" s="149">
        <v>0.9746647593667831</v>
      </c>
      <c r="H9" s="148">
        <v>54.570972618645051</v>
      </c>
      <c r="I9" s="149">
        <v>0.92947172806565814</v>
      </c>
      <c r="J9" s="148">
        <v>55.532970011793481</v>
      </c>
      <c r="K9" s="149">
        <v>0.91157880558307702</v>
      </c>
      <c r="L9" s="148">
        <v>83.632328557030192</v>
      </c>
      <c r="M9" s="149">
        <v>0.65548713899083377</v>
      </c>
      <c r="N9" s="148">
        <v>64.121634167763631</v>
      </c>
      <c r="O9" s="149">
        <v>0.83750236509639808</v>
      </c>
      <c r="P9" s="142"/>
    </row>
    <row r="10" spans="1:16" x14ac:dyDescent="0.25">
      <c r="A10" s="145" t="s">
        <v>8</v>
      </c>
      <c r="B10" s="146">
        <v>0.54198234641621934</v>
      </c>
      <c r="C10" s="147">
        <v>1.5032544007370169E-2</v>
      </c>
      <c r="D10" s="148">
        <v>79.34483763333715</v>
      </c>
      <c r="E10" s="149">
        <v>0.71394549903083249</v>
      </c>
      <c r="F10" s="148">
        <v>52.456556738641147</v>
      </c>
      <c r="G10" s="149">
        <v>0.83037593949344912</v>
      </c>
      <c r="H10" s="148">
        <v>51.793569669422347</v>
      </c>
      <c r="I10" s="149">
        <v>0.83121287111369058</v>
      </c>
      <c r="J10" s="148">
        <v>52.317244650074137</v>
      </c>
      <c r="K10" s="149">
        <v>1.0459256164680297</v>
      </c>
      <c r="L10" s="148">
        <v>81.010442944009512</v>
      </c>
      <c r="M10" s="149">
        <v>0.77763305820995121</v>
      </c>
      <c r="N10" s="148">
        <v>74.120398856195095</v>
      </c>
      <c r="O10" s="149">
        <v>0.70275569258949377</v>
      </c>
      <c r="P10" s="142"/>
    </row>
    <row r="11" spans="1:16" x14ac:dyDescent="0.25">
      <c r="A11" s="145" t="s">
        <v>75</v>
      </c>
      <c r="B11" s="146">
        <v>-5.4792600676415303E-2</v>
      </c>
      <c r="C11" s="147">
        <v>1.9781071752352022E-2</v>
      </c>
      <c r="D11" s="148">
        <v>55.026190058248837</v>
      </c>
      <c r="E11" s="149">
        <v>1.0163206345634423</v>
      </c>
      <c r="F11" s="148">
        <v>30.608329821244631</v>
      </c>
      <c r="G11" s="149">
        <v>0.70305872572337014</v>
      </c>
      <c r="H11" s="148">
        <v>32.384914020730129</v>
      </c>
      <c r="I11" s="149">
        <v>0.81671574076107256</v>
      </c>
      <c r="J11" s="148">
        <v>39.295433648205837</v>
      </c>
      <c r="K11" s="149">
        <v>0.96230619213578072</v>
      </c>
      <c r="L11" s="148">
        <v>67.307109525985553</v>
      </c>
      <c r="M11" s="149">
        <v>0.80629082758842852</v>
      </c>
      <c r="N11" s="148">
        <v>41.712707107651603</v>
      </c>
      <c r="O11" s="149">
        <v>1.0662809839262626</v>
      </c>
      <c r="P11" s="142"/>
    </row>
    <row r="12" spans="1:16" x14ac:dyDescent="0.25">
      <c r="A12" s="145" t="s">
        <v>9</v>
      </c>
      <c r="B12" s="146">
        <v>0.51657740262176077</v>
      </c>
      <c r="C12" s="147">
        <v>1.9310087920370565E-2</v>
      </c>
      <c r="D12" s="148">
        <v>69.76820741421858</v>
      </c>
      <c r="E12" s="149">
        <v>0.64126623289217377</v>
      </c>
      <c r="F12" s="148">
        <v>46.583667092703088</v>
      </c>
      <c r="G12" s="149">
        <v>0.89845460731958593</v>
      </c>
      <c r="H12" s="148">
        <v>49.49693803641933</v>
      </c>
      <c r="I12" s="149">
        <v>0.90746710405334696</v>
      </c>
      <c r="J12" s="148">
        <v>49.608815272300802</v>
      </c>
      <c r="K12" s="149">
        <v>0.82601153385388404</v>
      </c>
      <c r="L12" s="148">
        <v>84.259099078281864</v>
      </c>
      <c r="M12" s="149">
        <v>0.55904490705648513</v>
      </c>
      <c r="N12" s="148">
        <v>64.974071754054634</v>
      </c>
      <c r="O12" s="149">
        <v>0.74083196763529557</v>
      </c>
      <c r="P12" s="142"/>
    </row>
    <row r="13" spans="1:16" x14ac:dyDescent="0.25">
      <c r="A13" s="145" t="s">
        <v>11</v>
      </c>
      <c r="B13" s="146">
        <v>-0.1165809833346907</v>
      </c>
      <c r="C13" s="147">
        <v>1.8754486715544357E-2</v>
      </c>
      <c r="D13" s="148">
        <v>48.634931331609508</v>
      </c>
      <c r="E13" s="149">
        <v>0.89972633574379779</v>
      </c>
      <c r="F13" s="148">
        <v>35.958699800694518</v>
      </c>
      <c r="G13" s="149">
        <v>0.75668550382277266</v>
      </c>
      <c r="H13" s="148">
        <v>30.07155247957747</v>
      </c>
      <c r="I13" s="149">
        <v>0.75319790635757822</v>
      </c>
      <c r="J13" s="148">
        <v>31.403563118042019</v>
      </c>
      <c r="K13" s="149">
        <v>0.92449605163790083</v>
      </c>
      <c r="L13" s="148">
        <v>53.709343065636702</v>
      </c>
      <c r="M13" s="149">
        <v>0.81436039207462685</v>
      </c>
      <c r="N13" s="148">
        <v>35.688882779951918</v>
      </c>
      <c r="O13" s="149">
        <v>0.88712947644951345</v>
      </c>
      <c r="P13" s="142"/>
    </row>
    <row r="14" spans="1:16" x14ac:dyDescent="0.25">
      <c r="A14" s="145" t="s">
        <v>33</v>
      </c>
      <c r="B14" s="146">
        <v>0.36709823726590329</v>
      </c>
      <c r="C14" s="147">
        <v>1.2990733966644876E-2</v>
      </c>
      <c r="D14" s="148">
        <v>68.926458647332794</v>
      </c>
      <c r="E14" s="149">
        <v>0.46365726295483939</v>
      </c>
      <c r="F14" s="148">
        <v>46.095067310281642</v>
      </c>
      <c r="G14" s="149">
        <v>0.58302902574779603</v>
      </c>
      <c r="H14" s="148">
        <v>46.359067956398007</v>
      </c>
      <c r="I14" s="149">
        <v>0.62036069003856997</v>
      </c>
      <c r="J14" s="148">
        <v>39.362820565486608</v>
      </c>
      <c r="K14" s="149">
        <v>0.60298787503125018</v>
      </c>
      <c r="L14" s="148">
        <v>75.99354568863636</v>
      </c>
      <c r="M14" s="149">
        <v>0.54024788492071207</v>
      </c>
      <c r="N14" s="148">
        <v>65.170424086241255</v>
      </c>
      <c r="O14" s="149">
        <v>0.50206920809651923</v>
      </c>
      <c r="P14" s="142"/>
    </row>
    <row r="15" spans="1:16" x14ac:dyDescent="0.25">
      <c r="A15" s="145" t="s">
        <v>12</v>
      </c>
      <c r="B15" s="146">
        <v>1.36246355874407E-2</v>
      </c>
      <c r="C15" s="147">
        <v>1.8018811620388198E-2</v>
      </c>
      <c r="D15" s="148">
        <v>57.104128782928122</v>
      </c>
      <c r="E15" s="149">
        <v>0.8322765424928058</v>
      </c>
      <c r="F15" s="148">
        <v>33.895930033674773</v>
      </c>
      <c r="G15" s="149">
        <v>0.7467098899762209</v>
      </c>
      <c r="H15" s="148">
        <v>32.757487419881571</v>
      </c>
      <c r="I15" s="149">
        <v>0.677227920559201</v>
      </c>
      <c r="J15" s="148">
        <v>35.479346211676308</v>
      </c>
      <c r="K15" s="149">
        <v>0.74547788609650012</v>
      </c>
      <c r="L15" s="148">
        <v>55.129778529941021</v>
      </c>
      <c r="M15" s="149">
        <v>0.80242566763656775</v>
      </c>
      <c r="N15" s="148">
        <v>46.03497458817948</v>
      </c>
      <c r="O15" s="149">
        <v>0.86395232242460751</v>
      </c>
      <c r="P15" s="142"/>
    </row>
    <row r="16" spans="1:16" x14ac:dyDescent="0.25">
      <c r="A16" s="145" t="s">
        <v>38</v>
      </c>
      <c r="B16" s="146">
        <v>0.1313216156230799</v>
      </c>
      <c r="C16" s="147">
        <v>1.8133289148225304E-2</v>
      </c>
      <c r="D16" s="148">
        <v>56.804410199419522</v>
      </c>
      <c r="E16" s="149">
        <v>0.93286469202113409</v>
      </c>
      <c r="F16" s="148">
        <v>41.723070508566401</v>
      </c>
      <c r="G16" s="149">
        <v>0.91216827882384355</v>
      </c>
      <c r="H16" s="148">
        <v>38.30024343579764</v>
      </c>
      <c r="I16" s="149">
        <v>0.9602910439714869</v>
      </c>
      <c r="J16" s="148">
        <v>32.595143245385202</v>
      </c>
      <c r="K16" s="149">
        <v>0.80987475303698997</v>
      </c>
      <c r="L16" s="148">
        <v>59.34828414292874</v>
      </c>
      <c r="M16" s="149">
        <v>0.83877206909811075</v>
      </c>
      <c r="N16" s="148">
        <v>57.737398910666947</v>
      </c>
      <c r="O16" s="149">
        <v>1.0671559635166783</v>
      </c>
      <c r="P16" s="142"/>
    </row>
    <row r="17" spans="1:16" x14ac:dyDescent="0.25">
      <c r="A17" s="145" t="s">
        <v>13</v>
      </c>
      <c r="B17" s="146">
        <v>-0.28937132309439551</v>
      </c>
      <c r="C17" s="147">
        <v>1.6678505078090808E-2</v>
      </c>
      <c r="D17" s="148">
        <v>37.598546531195467</v>
      </c>
      <c r="E17" s="149">
        <v>0.76827767290442861</v>
      </c>
      <c r="F17" s="148">
        <v>20.30351331017285</v>
      </c>
      <c r="G17" s="149">
        <v>0.66207424264337622</v>
      </c>
      <c r="H17" s="148">
        <v>26.69841987921312</v>
      </c>
      <c r="I17" s="149">
        <v>0.68134877572911956</v>
      </c>
      <c r="J17" s="148">
        <v>32.180419412890657</v>
      </c>
      <c r="K17" s="149">
        <v>0.77314769876872091</v>
      </c>
      <c r="L17" s="148">
        <v>47.61681561722628</v>
      </c>
      <c r="M17" s="149">
        <v>0.74596596635123358</v>
      </c>
      <c r="N17" s="148">
        <v>42.454314695230231</v>
      </c>
      <c r="O17" s="149">
        <v>0.86649074520032998</v>
      </c>
      <c r="P17" s="142"/>
    </row>
    <row r="18" spans="1:16" s="138" customFormat="1" x14ac:dyDescent="0.25">
      <c r="A18" s="150" t="s">
        <v>14</v>
      </c>
      <c r="B18" s="151">
        <v>0.1333187853611241</v>
      </c>
      <c r="C18" s="152">
        <v>1.5841080622371839E-2</v>
      </c>
      <c r="D18" s="153">
        <v>59.018700035449562</v>
      </c>
      <c r="E18" s="154">
        <v>0.77025629800583273</v>
      </c>
      <c r="F18" s="153">
        <v>33.620395242889479</v>
      </c>
      <c r="G18" s="154">
        <v>0.73809138295764354</v>
      </c>
      <c r="H18" s="153">
        <v>34.639977107610179</v>
      </c>
      <c r="I18" s="154">
        <v>0.69494103765729165</v>
      </c>
      <c r="J18" s="153">
        <v>46.390262230332397</v>
      </c>
      <c r="K18" s="154">
        <v>0.79787738088984661</v>
      </c>
      <c r="L18" s="153">
        <v>64.208383343627133</v>
      </c>
      <c r="M18" s="154">
        <v>0.81456770131489908</v>
      </c>
      <c r="N18" s="153">
        <v>59.630393212143098</v>
      </c>
      <c r="O18" s="154">
        <v>0.78703472591164547</v>
      </c>
      <c r="P18" s="141"/>
    </row>
    <row r="19" spans="1:16" x14ac:dyDescent="0.25">
      <c r="A19" s="145" t="s">
        <v>16</v>
      </c>
      <c r="B19" s="146">
        <v>0.26068757483411131</v>
      </c>
      <c r="C19" s="147">
        <v>1.6573162526533985E-2</v>
      </c>
      <c r="D19" s="148">
        <v>68.273273285146033</v>
      </c>
      <c r="E19" s="149">
        <v>0.70914502787625366</v>
      </c>
      <c r="F19" s="148">
        <v>41.653548818665691</v>
      </c>
      <c r="G19" s="149">
        <v>0.8997246443351351</v>
      </c>
      <c r="H19" s="148">
        <v>46.548232063020862</v>
      </c>
      <c r="I19" s="149">
        <v>0.8863926863089473</v>
      </c>
      <c r="J19" s="148">
        <v>43.464602593940043</v>
      </c>
      <c r="K19" s="149">
        <v>0.73148443704901178</v>
      </c>
      <c r="L19" s="148">
        <v>58.869287208245723</v>
      </c>
      <c r="M19" s="149">
        <v>0.85499706338533232</v>
      </c>
      <c r="N19" s="148">
        <v>57.402122663472987</v>
      </c>
      <c r="O19" s="149">
        <v>0.72457366363245523</v>
      </c>
      <c r="P19" s="142"/>
    </row>
    <row r="20" spans="1:16" x14ac:dyDescent="0.25">
      <c r="A20" s="145" t="s">
        <v>17</v>
      </c>
      <c r="B20" s="146">
        <v>-0.20666115511846911</v>
      </c>
      <c r="C20" s="147">
        <v>2.3032615958591334E-2</v>
      </c>
      <c r="D20" s="148">
        <v>49.458942792938878</v>
      </c>
      <c r="E20" s="149">
        <v>0.94061337219019414</v>
      </c>
      <c r="F20" s="148">
        <v>26.879819040922481</v>
      </c>
      <c r="G20" s="149">
        <v>0.77631407591107304</v>
      </c>
      <c r="H20" s="148">
        <v>27.208097278203208</v>
      </c>
      <c r="I20" s="149">
        <v>0.79834161064151499</v>
      </c>
      <c r="J20" s="148">
        <v>35.964423222443507</v>
      </c>
      <c r="K20" s="149">
        <v>0.89852510805473318</v>
      </c>
      <c r="L20" s="148">
        <v>55.737219160790737</v>
      </c>
      <c r="M20" s="149">
        <v>0.90139745021067097</v>
      </c>
      <c r="N20" s="148">
        <v>27.926907259026521</v>
      </c>
      <c r="O20" s="149">
        <v>0.88082048816595782</v>
      </c>
      <c r="P20" s="142"/>
    </row>
    <row r="21" spans="1:16" x14ac:dyDescent="0.25">
      <c r="A21" s="145" t="s">
        <v>19</v>
      </c>
      <c r="B21" s="146">
        <v>0.20557499108439159</v>
      </c>
      <c r="C21" s="147">
        <v>1.5647188199680716E-2</v>
      </c>
      <c r="D21" s="148">
        <v>63.607725491118437</v>
      </c>
      <c r="E21" s="149">
        <v>0.80216534572721998</v>
      </c>
      <c r="F21" s="148">
        <v>39.243537454018089</v>
      </c>
      <c r="G21" s="149">
        <v>0.76709683755834812</v>
      </c>
      <c r="H21" s="148">
        <v>34.06811731484725</v>
      </c>
      <c r="I21" s="149">
        <v>0.70620711600287633</v>
      </c>
      <c r="J21" s="148">
        <v>36.915671849612202</v>
      </c>
      <c r="K21" s="149">
        <v>0.82789578574972478</v>
      </c>
      <c r="L21" s="148">
        <v>67.693964996324723</v>
      </c>
      <c r="M21" s="149">
        <v>0.83492088770868145</v>
      </c>
      <c r="N21" s="148">
        <v>61.172988953764303</v>
      </c>
      <c r="O21" s="149">
        <v>0.86168514891362269</v>
      </c>
      <c r="P21" s="142"/>
    </row>
    <row r="22" spans="1:16" x14ac:dyDescent="0.25">
      <c r="A22" s="145" t="s">
        <v>18</v>
      </c>
      <c r="B22" s="146">
        <v>5.7205396138435102E-2</v>
      </c>
      <c r="C22" s="147">
        <v>2.379952968900385E-2</v>
      </c>
      <c r="D22" s="148">
        <v>51.362971191612353</v>
      </c>
      <c r="E22" s="149">
        <v>1.16020123593611</v>
      </c>
      <c r="F22" s="148">
        <v>39.00729722708428</v>
      </c>
      <c r="G22" s="149">
        <v>1.0306127158123657</v>
      </c>
      <c r="H22" s="148">
        <v>34.171840499941133</v>
      </c>
      <c r="I22" s="149">
        <v>1.0142950277575278</v>
      </c>
      <c r="J22" s="148">
        <v>38.588780028748197</v>
      </c>
      <c r="K22" s="149">
        <v>1.1070641235147252</v>
      </c>
      <c r="L22" s="148">
        <v>62.094149874748602</v>
      </c>
      <c r="M22" s="149">
        <v>0.96028974362330177</v>
      </c>
      <c r="N22" s="148">
        <v>50.325716808986598</v>
      </c>
      <c r="O22" s="149">
        <v>0.94435458434653707</v>
      </c>
      <c r="P22" s="142"/>
    </row>
    <row r="23" spans="1:16" x14ac:dyDescent="0.25">
      <c r="A23" s="145" t="s">
        <v>20</v>
      </c>
      <c r="B23" s="146" t="s">
        <v>273</v>
      </c>
      <c r="C23" s="147" t="s">
        <v>273</v>
      </c>
      <c r="D23" s="148" t="s">
        <v>273</v>
      </c>
      <c r="E23" s="149" t="s">
        <v>273</v>
      </c>
      <c r="F23" s="148" t="s">
        <v>273</v>
      </c>
      <c r="G23" s="149" t="s">
        <v>273</v>
      </c>
      <c r="H23" s="148" t="s">
        <v>273</v>
      </c>
      <c r="I23" s="149" t="s">
        <v>273</v>
      </c>
      <c r="J23" s="148" t="s">
        <v>273</v>
      </c>
      <c r="K23" s="149" t="s">
        <v>273</v>
      </c>
      <c r="L23" s="148" t="s">
        <v>273</v>
      </c>
      <c r="M23" s="149" t="s">
        <v>273</v>
      </c>
      <c r="N23" s="148" t="s">
        <v>273</v>
      </c>
      <c r="O23" s="149" t="s">
        <v>273</v>
      </c>
      <c r="P23" s="142"/>
    </row>
    <row r="24" spans="1:16" x14ac:dyDescent="0.25">
      <c r="A24" s="145" t="s">
        <v>21</v>
      </c>
      <c r="B24" s="146">
        <v>0.39413275112467938</v>
      </c>
      <c r="C24" s="147">
        <v>1.8242239780150406E-2</v>
      </c>
      <c r="D24" s="148">
        <v>68.720336031772803</v>
      </c>
      <c r="E24" s="149">
        <v>0.80778862227840642</v>
      </c>
      <c r="F24" s="148">
        <v>39.59064262920149</v>
      </c>
      <c r="G24" s="149">
        <v>0.99014382142142965</v>
      </c>
      <c r="H24" s="148">
        <v>48.160506785149153</v>
      </c>
      <c r="I24" s="149">
        <v>0.85270433533224188</v>
      </c>
      <c r="J24" s="148">
        <v>48.123381350745191</v>
      </c>
      <c r="K24" s="149">
        <v>1.0128852313626269</v>
      </c>
      <c r="L24" s="148">
        <v>78.086949962813819</v>
      </c>
      <c r="M24" s="149">
        <v>0.56659213651309404</v>
      </c>
      <c r="N24" s="148">
        <v>66.586000827481286</v>
      </c>
      <c r="O24" s="149">
        <v>0.55915054987524571</v>
      </c>
      <c r="P24" s="142"/>
    </row>
    <row r="25" spans="1:16" x14ac:dyDescent="0.25">
      <c r="A25" s="145" t="s">
        <v>22</v>
      </c>
      <c r="B25" s="146">
        <v>0.32588661996373319</v>
      </c>
      <c r="C25" s="147">
        <v>1.8764441258734756E-2</v>
      </c>
      <c r="D25" s="148">
        <v>68.824279245536729</v>
      </c>
      <c r="E25" s="149">
        <v>0.78134973382034645</v>
      </c>
      <c r="F25" s="148">
        <v>54.192201333820869</v>
      </c>
      <c r="G25" s="149">
        <v>0.84284369356068423</v>
      </c>
      <c r="H25" s="148">
        <v>38.090178117984983</v>
      </c>
      <c r="I25" s="149">
        <v>0.81992334473525441</v>
      </c>
      <c r="J25" s="148">
        <v>43.816621712382712</v>
      </c>
      <c r="K25" s="149">
        <v>0.83387875879808382</v>
      </c>
      <c r="L25" s="148">
        <v>68.646961315452998</v>
      </c>
      <c r="M25" s="149">
        <v>0.78511994013000042</v>
      </c>
      <c r="N25" s="148">
        <v>58.506385159487593</v>
      </c>
      <c r="O25" s="149">
        <v>0.7426677734177205</v>
      </c>
      <c r="P25" s="142"/>
    </row>
    <row r="26" spans="1:16" x14ac:dyDescent="0.25">
      <c r="A26" s="145" t="s">
        <v>23</v>
      </c>
      <c r="B26" s="146">
        <v>0.2349076014497537</v>
      </c>
      <c r="C26" s="147">
        <v>1.7689210419494315E-2</v>
      </c>
      <c r="D26" s="148">
        <v>58.846425690340872</v>
      </c>
      <c r="E26" s="149">
        <v>0.94363933934544175</v>
      </c>
      <c r="F26" s="148">
        <v>46.247580406550803</v>
      </c>
      <c r="G26" s="149">
        <v>0.88257755311327157</v>
      </c>
      <c r="H26" s="148">
        <v>37.753770684968693</v>
      </c>
      <c r="I26" s="149">
        <v>0.9781145224730623</v>
      </c>
      <c r="J26" s="148">
        <v>41.186804811310623</v>
      </c>
      <c r="K26" s="149">
        <v>0.84653318412710987</v>
      </c>
      <c r="L26" s="148">
        <v>68.362249072825662</v>
      </c>
      <c r="M26" s="149">
        <v>0.91863447034059698</v>
      </c>
      <c r="N26" s="148">
        <v>54.016261799472119</v>
      </c>
      <c r="O26" s="149">
        <v>0.8439179399906277</v>
      </c>
      <c r="P26" s="142"/>
    </row>
    <row r="27" spans="1:16" x14ac:dyDescent="0.25">
      <c r="A27" s="145" t="s">
        <v>24</v>
      </c>
      <c r="B27" s="146">
        <v>0.18221382107749159</v>
      </c>
      <c r="C27" s="147">
        <v>1.561411845952297E-2</v>
      </c>
      <c r="D27" s="148">
        <v>55.195832364623328</v>
      </c>
      <c r="E27" s="149">
        <v>0.77884821460419484</v>
      </c>
      <c r="F27" s="148">
        <v>39.723749813030871</v>
      </c>
      <c r="G27" s="149">
        <v>0.61241321469827315</v>
      </c>
      <c r="H27" s="148">
        <v>42.121363603451698</v>
      </c>
      <c r="I27" s="149">
        <v>0.69099482124351153</v>
      </c>
      <c r="J27" s="148">
        <v>38.237989262222072</v>
      </c>
      <c r="K27" s="149">
        <v>0.77460337326554851</v>
      </c>
      <c r="L27" s="148">
        <v>65.250110222048832</v>
      </c>
      <c r="M27" s="149">
        <v>0.76730616241370064</v>
      </c>
      <c r="N27" s="148">
        <v>59.557762284106794</v>
      </c>
      <c r="O27" s="149">
        <v>0.69488700694457872</v>
      </c>
      <c r="P27" s="142"/>
    </row>
    <row r="28" spans="1:16" x14ac:dyDescent="0.25">
      <c r="A28" s="145" t="s">
        <v>25</v>
      </c>
      <c r="B28" s="146">
        <v>0.54467635668931313</v>
      </c>
      <c r="C28" s="147">
        <v>1.6979338894927629E-2</v>
      </c>
      <c r="D28" s="148">
        <v>75.166303700191307</v>
      </c>
      <c r="E28" s="149">
        <v>0.70765951558481754</v>
      </c>
      <c r="F28" s="148">
        <v>52.045742993744639</v>
      </c>
      <c r="G28" s="149">
        <v>0.90652719986418151</v>
      </c>
      <c r="H28" s="148">
        <v>53.152717604718227</v>
      </c>
      <c r="I28" s="149">
        <v>0.81379214839495739</v>
      </c>
      <c r="J28" s="148">
        <v>52.513479909795322</v>
      </c>
      <c r="K28" s="149">
        <v>0.90919314358964365</v>
      </c>
      <c r="L28" s="148">
        <v>81.643324406367356</v>
      </c>
      <c r="M28" s="149">
        <v>0.64013372112662126</v>
      </c>
      <c r="N28" s="148">
        <v>74.023795372711803</v>
      </c>
      <c r="O28" s="149">
        <v>0.76654734013391079</v>
      </c>
      <c r="P28" s="142"/>
    </row>
    <row r="29" spans="1:16" s="138" customFormat="1" x14ac:dyDescent="0.25">
      <c r="A29" s="150" t="s">
        <v>65</v>
      </c>
      <c r="B29" s="151">
        <v>0.16620038243436139</v>
      </c>
      <c r="C29" s="152">
        <v>3.1092181128045001E-3</v>
      </c>
      <c r="D29" s="153">
        <v>59.775245086259588</v>
      </c>
      <c r="E29" s="154">
        <v>0.1370236169466027</v>
      </c>
      <c r="F29" s="153">
        <v>39.446275127810893</v>
      </c>
      <c r="G29" s="154">
        <v>0.1373046028461587</v>
      </c>
      <c r="H29" s="153">
        <v>38.598205197815503</v>
      </c>
      <c r="I29" s="154">
        <v>0.13550833339634549</v>
      </c>
      <c r="J29" s="153">
        <v>41.042134445582292</v>
      </c>
      <c r="K29" s="154">
        <v>0.14150266884466839</v>
      </c>
      <c r="L29" s="153">
        <v>64.930386540094844</v>
      </c>
      <c r="M29" s="154">
        <v>0.13411181710060779</v>
      </c>
      <c r="N29" s="153">
        <v>54.770494239267421</v>
      </c>
      <c r="O29" s="154">
        <v>0.13954831561729891</v>
      </c>
      <c r="P29" s="141"/>
    </row>
    <row r="30" spans="1:16" x14ac:dyDescent="0.25">
      <c r="A30" s="145" t="s">
        <v>28</v>
      </c>
      <c r="B30" s="146">
        <v>0.1708448093766757</v>
      </c>
      <c r="C30" s="147">
        <v>2.2421269297515204E-2</v>
      </c>
      <c r="D30" s="148">
        <v>57.928491033590888</v>
      </c>
      <c r="E30" s="149">
        <v>0.96115075021547136</v>
      </c>
      <c r="F30" s="148">
        <v>43.740752359536643</v>
      </c>
      <c r="G30" s="149">
        <v>0.9578427210397974</v>
      </c>
      <c r="H30" s="148">
        <v>35.549862521663719</v>
      </c>
      <c r="I30" s="149">
        <v>0.79048134246760426</v>
      </c>
      <c r="J30" s="148">
        <v>42.626632140971829</v>
      </c>
      <c r="K30" s="149">
        <v>0.90178099447517712</v>
      </c>
      <c r="L30" s="148">
        <v>63.673709062610968</v>
      </c>
      <c r="M30" s="149">
        <v>0.84769429445992905</v>
      </c>
      <c r="N30" s="148">
        <v>52.080772094904233</v>
      </c>
      <c r="O30" s="149">
        <v>0.87015060474778982</v>
      </c>
      <c r="P30" s="142"/>
    </row>
    <row r="31" spans="1:16" x14ac:dyDescent="0.25">
      <c r="A31" s="145" t="s">
        <v>27</v>
      </c>
      <c r="B31" s="146">
        <v>0.22242438931775441</v>
      </c>
      <c r="C31" s="147">
        <v>2.0227258459773963E-2</v>
      </c>
      <c r="D31" s="148">
        <v>61.954570495002457</v>
      </c>
      <c r="E31" s="149">
        <v>0.85931556054132274</v>
      </c>
      <c r="F31" s="148">
        <v>40.590665180816053</v>
      </c>
      <c r="G31" s="149">
        <v>1.0542255192512033</v>
      </c>
      <c r="H31" s="148">
        <v>39.46500177251415</v>
      </c>
      <c r="I31" s="149">
        <v>0.83343861341066916</v>
      </c>
      <c r="J31" s="148">
        <v>39.66033675397815</v>
      </c>
      <c r="K31" s="149">
        <v>0.99068206185543595</v>
      </c>
      <c r="L31" s="148">
        <v>67.341796562585671</v>
      </c>
      <c r="M31" s="149">
        <v>0.95999527949289998</v>
      </c>
      <c r="N31" s="148">
        <v>62.348692383169137</v>
      </c>
      <c r="O31" s="149">
        <v>0.89649162160610618</v>
      </c>
      <c r="P31" s="142"/>
    </row>
    <row r="32" spans="1:16" x14ac:dyDescent="0.25">
      <c r="A32" s="145" t="s">
        <v>26</v>
      </c>
      <c r="B32" s="146">
        <v>-0.21806497566107519</v>
      </c>
      <c r="C32" s="147">
        <v>2.2372747528490722E-2</v>
      </c>
      <c r="D32" s="148">
        <v>45.044671463521411</v>
      </c>
      <c r="E32" s="149">
        <v>0.98086956024405769</v>
      </c>
      <c r="F32" s="148">
        <v>23.059714600104041</v>
      </c>
      <c r="G32" s="149">
        <v>0.74674713478141697</v>
      </c>
      <c r="H32" s="148">
        <v>22.990460313808661</v>
      </c>
      <c r="I32" s="149">
        <v>0.82293776148438613</v>
      </c>
      <c r="J32" s="148">
        <v>25.721104714740498</v>
      </c>
      <c r="K32" s="149">
        <v>0.82322061891222686</v>
      </c>
      <c r="L32" s="148">
        <v>50.948352741797393</v>
      </c>
      <c r="M32" s="149">
        <v>1.1747152975601618</v>
      </c>
      <c r="N32" s="148">
        <v>40.286356342404659</v>
      </c>
      <c r="O32" s="149">
        <v>0.95327641489966175</v>
      </c>
      <c r="P32" s="142"/>
    </row>
    <row r="33" spans="1:16" x14ac:dyDescent="0.25">
      <c r="A33" s="145" t="s">
        <v>29</v>
      </c>
      <c r="B33" s="146">
        <v>0.25756129062377903</v>
      </c>
      <c r="C33" s="147">
        <v>2.299055291918415E-2</v>
      </c>
      <c r="D33" s="148">
        <v>64.062698760909655</v>
      </c>
      <c r="E33" s="149">
        <v>0.91491674623699271</v>
      </c>
      <c r="F33" s="148">
        <v>41.113845068768107</v>
      </c>
      <c r="G33" s="149">
        <v>1.0132660160450806</v>
      </c>
      <c r="H33" s="148">
        <v>45.292636280512461</v>
      </c>
      <c r="I33" s="149">
        <v>1.007956154138639</v>
      </c>
      <c r="J33" s="148">
        <v>48.586323946213888</v>
      </c>
      <c r="K33" s="149">
        <v>0.949684389025933</v>
      </c>
      <c r="L33" s="148">
        <v>67.91946486969033</v>
      </c>
      <c r="M33" s="149">
        <v>0.78631856342533435</v>
      </c>
      <c r="N33" s="148">
        <v>40.686766716187208</v>
      </c>
      <c r="O33" s="149">
        <v>1.0832222376778817</v>
      </c>
      <c r="P33" s="142"/>
    </row>
    <row r="34" spans="1:16" x14ac:dyDescent="0.25">
      <c r="A34" s="145" t="s">
        <v>30</v>
      </c>
      <c r="B34" s="146">
        <v>0.14038315175146679</v>
      </c>
      <c r="C34" s="147">
        <v>1.6683531155085671E-2</v>
      </c>
      <c r="D34" s="148">
        <v>65.153954292630971</v>
      </c>
      <c r="E34" s="149">
        <v>0.76485367081739142</v>
      </c>
      <c r="F34" s="148">
        <v>30.367864027651411</v>
      </c>
      <c r="G34" s="149">
        <v>0.75700361443715303</v>
      </c>
      <c r="H34" s="148">
        <v>34.807116718451027</v>
      </c>
      <c r="I34" s="149">
        <v>0.83459572811704863</v>
      </c>
      <c r="J34" s="148">
        <v>45.321006674793168</v>
      </c>
      <c r="K34" s="149">
        <v>0.84649952016180063</v>
      </c>
      <c r="L34" s="148">
        <v>64.583747475940584</v>
      </c>
      <c r="M34" s="149">
        <v>0.7130687076509854</v>
      </c>
      <c r="N34" s="148">
        <v>62.958310011268978</v>
      </c>
      <c r="O34" s="149">
        <v>0.70193762715258989</v>
      </c>
      <c r="P34" s="142"/>
    </row>
    <row r="35" spans="1:16" x14ac:dyDescent="0.25">
      <c r="A35" s="145" t="s">
        <v>31</v>
      </c>
      <c r="B35" s="146">
        <v>0.24131843997181421</v>
      </c>
      <c r="C35" s="147">
        <v>2.2104715872484661E-2</v>
      </c>
      <c r="D35" s="148">
        <v>61.05279684732546</v>
      </c>
      <c r="E35" s="149">
        <v>0.86479678244268321</v>
      </c>
      <c r="F35" s="148">
        <v>44.230923215857153</v>
      </c>
      <c r="G35" s="149">
        <v>1.0292862301432235</v>
      </c>
      <c r="H35" s="148">
        <v>43.995754990916389</v>
      </c>
      <c r="I35" s="149">
        <v>0.93377841113610782</v>
      </c>
      <c r="J35" s="148">
        <v>44.348394621484182</v>
      </c>
      <c r="K35" s="149">
        <v>0.86221770270385723</v>
      </c>
      <c r="L35" s="148">
        <v>54.911658490970581</v>
      </c>
      <c r="M35" s="149">
        <v>0.87926073770827273</v>
      </c>
      <c r="N35" s="148">
        <v>47.777612991731651</v>
      </c>
      <c r="O35" s="149">
        <v>1.0630304566595548</v>
      </c>
      <c r="P35" s="142"/>
    </row>
    <row r="36" spans="1:16" x14ac:dyDescent="0.25">
      <c r="A36" s="145" t="s">
        <v>10</v>
      </c>
      <c r="B36" s="146">
        <v>1.9904772408260999E-2</v>
      </c>
      <c r="C36" s="147">
        <v>2.1483623644411663E-2</v>
      </c>
      <c r="D36" s="148">
        <v>59.345914729328513</v>
      </c>
      <c r="E36" s="149">
        <v>0.91148085068788653</v>
      </c>
      <c r="F36" s="148">
        <v>32.487455096647707</v>
      </c>
      <c r="G36" s="149">
        <v>0.79352948050173999</v>
      </c>
      <c r="H36" s="148">
        <v>43.328756313833878</v>
      </c>
      <c r="I36" s="149">
        <v>0.97753880076660193</v>
      </c>
      <c r="J36" s="148">
        <v>51.996198646299248</v>
      </c>
      <c r="K36" s="149">
        <v>0.93786552093613429</v>
      </c>
      <c r="L36" s="148">
        <v>59.49817560278747</v>
      </c>
      <c r="M36" s="149">
        <v>0.87877425983316859</v>
      </c>
      <c r="N36" s="148">
        <v>31.71637850649142</v>
      </c>
      <c r="O36" s="149">
        <v>0.85325233297499981</v>
      </c>
      <c r="P36" s="142"/>
    </row>
    <row r="37" spans="1:16" x14ac:dyDescent="0.25">
      <c r="A37" s="145" t="s">
        <v>37</v>
      </c>
      <c r="B37" s="146">
        <v>3.9049163429512403E-2</v>
      </c>
      <c r="C37" s="147">
        <v>1.913633550113962E-2</v>
      </c>
      <c r="D37" s="148">
        <v>50.322296429846027</v>
      </c>
      <c r="E37" s="149">
        <v>0.81566329884210564</v>
      </c>
      <c r="F37" s="148">
        <v>34.262107917101588</v>
      </c>
      <c r="G37" s="149">
        <v>0.95269296051298191</v>
      </c>
      <c r="H37" s="148">
        <v>29.168348099613631</v>
      </c>
      <c r="I37" s="149">
        <v>0.81650303164595583</v>
      </c>
      <c r="J37" s="148">
        <v>30.35401533386807</v>
      </c>
      <c r="K37" s="149">
        <v>0.9459332240931031</v>
      </c>
      <c r="L37" s="148">
        <v>62.157072093797147</v>
      </c>
      <c r="M37" s="149">
        <v>0.80432905860357562</v>
      </c>
      <c r="N37" s="148">
        <v>60.578368007891747</v>
      </c>
      <c r="O37" s="149">
        <v>0.74578739904454283</v>
      </c>
      <c r="P37" s="142"/>
    </row>
    <row r="38" spans="1:16" x14ac:dyDescent="0.25">
      <c r="A38" s="145" t="s">
        <v>32</v>
      </c>
      <c r="B38" s="146">
        <v>0.2021427741084304</v>
      </c>
      <c r="C38" s="147">
        <v>1.4836017182815082E-2</v>
      </c>
      <c r="D38" s="148">
        <v>62.435194554141702</v>
      </c>
      <c r="E38" s="149">
        <v>0.75562012432932602</v>
      </c>
      <c r="F38" s="148">
        <v>39.513242472041313</v>
      </c>
      <c r="G38" s="149">
        <v>0.72847003190693194</v>
      </c>
      <c r="H38" s="148">
        <v>41.616784261509217</v>
      </c>
      <c r="I38" s="149">
        <v>0.83601795906438103</v>
      </c>
      <c r="J38" s="148">
        <v>37.744823567223392</v>
      </c>
      <c r="K38" s="149">
        <v>0.74797929255434603</v>
      </c>
      <c r="L38" s="148">
        <v>63.981849860155407</v>
      </c>
      <c r="M38" s="149">
        <v>0.70136944303441229</v>
      </c>
      <c r="N38" s="148">
        <v>55.966789337483561</v>
      </c>
      <c r="O38" s="149">
        <v>0.88613736195165027</v>
      </c>
      <c r="P38" s="142"/>
    </row>
    <row r="39" spans="1:16" x14ac:dyDescent="0.25">
      <c r="A39" s="145" t="s">
        <v>34</v>
      </c>
      <c r="B39" s="146">
        <v>-7.2293282603459796E-2</v>
      </c>
      <c r="C39" s="147">
        <v>1.600239338506014E-2</v>
      </c>
      <c r="D39" s="148">
        <v>45.054125697194152</v>
      </c>
      <c r="E39" s="149">
        <v>0.79396855044270087</v>
      </c>
      <c r="F39" s="148">
        <v>31.605870541381481</v>
      </c>
      <c r="G39" s="149">
        <v>0.70154203099559831</v>
      </c>
      <c r="H39" s="148">
        <v>32.620161963758491</v>
      </c>
      <c r="I39" s="149">
        <v>0.69652831350493405</v>
      </c>
      <c r="J39" s="148">
        <v>34.156084735773803</v>
      </c>
      <c r="K39" s="149">
        <v>0.71356044125360552</v>
      </c>
      <c r="L39" s="148">
        <v>57.416788460837687</v>
      </c>
      <c r="M39" s="149">
        <v>0.80442899581818084</v>
      </c>
      <c r="N39" s="148">
        <v>49.670741493040524</v>
      </c>
      <c r="O39" s="149">
        <v>0.8312653605460022</v>
      </c>
      <c r="P39" s="142"/>
    </row>
    <row r="40" spans="1:16" x14ac:dyDescent="0.25">
      <c r="A40" s="145" t="s">
        <v>35</v>
      </c>
      <c r="B40" s="146">
        <v>-0.11753396457533789</v>
      </c>
      <c r="C40" s="147">
        <v>2.034277292415302E-2</v>
      </c>
      <c r="D40" s="148">
        <v>49.963412476738903</v>
      </c>
      <c r="E40" s="149">
        <v>0.80865664889767519</v>
      </c>
      <c r="F40" s="148">
        <v>31.790588893641718</v>
      </c>
      <c r="G40" s="149">
        <v>0.72956028999421407</v>
      </c>
      <c r="H40" s="148">
        <v>29.25105917859111</v>
      </c>
      <c r="I40" s="149">
        <v>0.8293209239164705</v>
      </c>
      <c r="J40" s="148">
        <v>36.496666485292508</v>
      </c>
      <c r="K40" s="149">
        <v>0.8657241966250746</v>
      </c>
      <c r="L40" s="148">
        <v>56.481358599301821</v>
      </c>
      <c r="M40" s="149">
        <v>0.99594959742566713</v>
      </c>
      <c r="N40" s="148">
        <v>49.082556045367276</v>
      </c>
      <c r="O40" s="149">
        <v>0.98883659494729981</v>
      </c>
      <c r="P40" s="142"/>
    </row>
    <row r="41" spans="1:16" x14ac:dyDescent="0.25">
      <c r="A41" s="145" t="s">
        <v>36</v>
      </c>
      <c r="B41" s="146">
        <v>0.59461387653655662</v>
      </c>
      <c r="C41" s="147">
        <v>1.982819555962749E-2</v>
      </c>
      <c r="D41" s="148">
        <v>69.833118012957513</v>
      </c>
      <c r="E41" s="149">
        <v>0.73443566510692415</v>
      </c>
      <c r="F41" s="148">
        <v>55.551947406387328</v>
      </c>
      <c r="G41" s="149">
        <v>0.76556229247108554</v>
      </c>
      <c r="H41" s="148">
        <v>56.090170171848762</v>
      </c>
      <c r="I41" s="149">
        <v>0.69400572867107913</v>
      </c>
      <c r="J41" s="148">
        <v>54.088343940459879</v>
      </c>
      <c r="K41" s="149">
        <v>0.83325088487616106</v>
      </c>
      <c r="L41" s="148">
        <v>72.786686239695058</v>
      </c>
      <c r="M41" s="149">
        <v>0.81192945544361816</v>
      </c>
      <c r="N41" s="148">
        <v>72.23855071949076</v>
      </c>
      <c r="O41" s="149">
        <v>0.70217660189940434</v>
      </c>
      <c r="P41" s="142"/>
    </row>
    <row r="42" spans="1:16" ht="14.45" customHeight="1" x14ac:dyDescent="0.25">
      <c r="A42" s="216" t="s">
        <v>321</v>
      </c>
      <c r="B42" s="216"/>
      <c r="C42" s="216"/>
      <c r="D42" s="216"/>
      <c r="E42" s="216"/>
      <c r="F42" s="216"/>
      <c r="G42" s="216"/>
      <c r="H42" s="216"/>
      <c r="I42" s="216"/>
      <c r="J42" s="216"/>
      <c r="K42" s="216"/>
      <c r="L42" s="216"/>
      <c r="M42" s="216"/>
      <c r="N42" s="216"/>
      <c r="O42" s="216"/>
      <c r="P42" s="142"/>
    </row>
    <row r="43" spans="1:16" customFormat="1" x14ac:dyDescent="0.25">
      <c r="A43" s="183" t="s">
        <v>327</v>
      </c>
      <c r="B43" s="184"/>
      <c r="C43" s="184"/>
      <c r="D43" s="184"/>
      <c r="E43" s="184"/>
      <c r="F43" s="184"/>
      <c r="G43" s="184"/>
      <c r="H43" s="184"/>
      <c r="I43" s="184"/>
    </row>
    <row r="44" spans="1:16" x14ac:dyDescent="0.25">
      <c r="A44" s="72" t="s">
        <v>167</v>
      </c>
      <c r="B44" s="72"/>
      <c r="C44" s="72"/>
      <c r="D44" s="72"/>
      <c r="E44" s="72"/>
      <c r="F44" s="72"/>
      <c r="G44" s="142"/>
      <c r="H44" s="142"/>
      <c r="I44" s="142"/>
      <c r="J44" s="142"/>
      <c r="K44" s="142"/>
      <c r="L44" s="142"/>
      <c r="M44" s="142"/>
      <c r="N44" s="142"/>
      <c r="O44" s="142"/>
      <c r="P44" s="142"/>
    </row>
    <row r="45" spans="1:16" x14ac:dyDescent="0.25">
      <c r="A45" s="72"/>
      <c r="B45" s="72"/>
      <c r="C45" s="72"/>
      <c r="D45" s="72"/>
      <c r="E45" s="72"/>
      <c r="F45" s="72"/>
      <c r="G45" s="142"/>
      <c r="H45" s="142"/>
      <c r="I45" s="142"/>
      <c r="J45" s="142"/>
      <c r="K45" s="142"/>
      <c r="L45" s="142"/>
      <c r="M45" s="142"/>
      <c r="N45" s="142"/>
      <c r="O45" s="142"/>
      <c r="P45" s="142"/>
    </row>
    <row r="46" spans="1:16" ht="14.45" customHeight="1" x14ac:dyDescent="0.25">
      <c r="A46" s="217" t="s">
        <v>274</v>
      </c>
      <c r="B46" s="217"/>
      <c r="C46" s="217"/>
      <c r="D46" s="217"/>
      <c r="E46" s="217"/>
      <c r="F46" s="217"/>
      <c r="G46" s="217"/>
      <c r="H46" s="217"/>
      <c r="I46" s="217"/>
      <c r="J46" s="217"/>
      <c r="K46" s="217"/>
      <c r="L46" s="217"/>
      <c r="M46" s="217"/>
      <c r="N46" s="217"/>
      <c r="O46" s="217"/>
      <c r="P46" s="142"/>
    </row>
    <row r="47" spans="1:16" x14ac:dyDescent="0.25">
      <c r="A47" s="86"/>
      <c r="B47" s="86"/>
      <c r="C47" s="86"/>
      <c r="D47" s="86"/>
      <c r="E47" s="86"/>
      <c r="F47" s="72"/>
      <c r="G47" s="142"/>
      <c r="H47" s="142"/>
      <c r="I47" s="142"/>
      <c r="J47" s="142"/>
      <c r="K47" s="142"/>
      <c r="L47" s="142"/>
      <c r="M47" s="142"/>
      <c r="N47" s="142"/>
      <c r="O47" s="142"/>
      <c r="P47" s="142"/>
    </row>
    <row r="48" spans="1:16" x14ac:dyDescent="0.25">
      <c r="A48" s="142"/>
      <c r="B48" s="142"/>
      <c r="C48" s="142"/>
      <c r="D48" s="142"/>
      <c r="E48" s="142"/>
      <c r="F48" s="142"/>
      <c r="G48" s="142"/>
      <c r="H48" s="142"/>
      <c r="I48" s="142"/>
      <c r="J48" s="142"/>
      <c r="K48" s="142"/>
      <c r="L48" s="142"/>
      <c r="M48" s="142"/>
      <c r="N48" s="142"/>
      <c r="O48" s="142"/>
      <c r="P48" s="142"/>
    </row>
  </sheetData>
  <mergeCells count="10">
    <mergeCell ref="L2:M2"/>
    <mergeCell ref="N2:O2"/>
    <mergeCell ref="A42:O42"/>
    <mergeCell ref="A46:O46"/>
    <mergeCell ref="B2:C2"/>
    <mergeCell ref="D2:E2"/>
    <mergeCell ref="F2:G2"/>
    <mergeCell ref="H2:I2"/>
    <mergeCell ref="J2:K2"/>
    <mergeCell ref="A43:I4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53"/>
  <sheetViews>
    <sheetView topLeftCell="A19" workbookViewId="0">
      <selection activeCell="N47" sqref="N47"/>
    </sheetView>
  </sheetViews>
  <sheetFormatPr baseColWidth="10" defaultRowHeight="15" x14ac:dyDescent="0.25"/>
  <cols>
    <col min="1" max="1" width="23.85546875" customWidth="1"/>
    <col min="2" max="2" width="13.140625" customWidth="1"/>
    <col min="3" max="5" width="11.5703125" customWidth="1"/>
  </cols>
  <sheetData>
    <row r="1" spans="1:7" x14ac:dyDescent="0.25">
      <c r="A1" s="73" t="s">
        <v>299</v>
      </c>
      <c r="B1" s="72"/>
      <c r="C1" s="72"/>
      <c r="D1" s="72"/>
      <c r="E1" s="72"/>
      <c r="F1" s="72"/>
      <c r="G1" s="72"/>
    </row>
    <row r="2" spans="1:7" ht="34.15" customHeight="1" x14ac:dyDescent="0.25">
      <c r="A2" s="72"/>
      <c r="B2" s="220" t="s">
        <v>283</v>
      </c>
      <c r="C2" s="221"/>
      <c r="D2" s="221"/>
      <c r="E2" s="222"/>
      <c r="F2" s="72"/>
      <c r="G2" s="72"/>
    </row>
    <row r="3" spans="1:7" ht="14.45" customHeight="1" x14ac:dyDescent="0.25">
      <c r="A3" s="72"/>
      <c r="B3" s="218" t="s">
        <v>275</v>
      </c>
      <c r="C3" s="218"/>
      <c r="D3" s="219" t="s">
        <v>276</v>
      </c>
      <c r="E3" s="219"/>
      <c r="F3" s="72"/>
      <c r="G3" s="72"/>
    </row>
    <row r="4" spans="1:7" ht="43.15" customHeight="1" x14ac:dyDescent="0.25">
      <c r="A4" s="164" t="s">
        <v>86</v>
      </c>
      <c r="B4" s="155" t="s">
        <v>300</v>
      </c>
      <c r="C4" s="156" t="s">
        <v>80</v>
      </c>
      <c r="D4" s="155" t="s">
        <v>300</v>
      </c>
      <c r="E4" s="156" t="s">
        <v>80</v>
      </c>
      <c r="F4" s="72"/>
      <c r="G4" s="72"/>
    </row>
    <row r="5" spans="1:7" x14ac:dyDescent="0.25">
      <c r="A5" s="133" t="s">
        <v>15</v>
      </c>
      <c r="B5" s="134">
        <v>70.13</v>
      </c>
      <c r="C5" s="135">
        <v>0.99</v>
      </c>
      <c r="D5" s="134">
        <v>51.97</v>
      </c>
      <c r="E5" s="135">
        <v>1.29</v>
      </c>
      <c r="F5" s="72"/>
      <c r="G5" s="72"/>
    </row>
    <row r="6" spans="1:7" x14ac:dyDescent="0.25">
      <c r="A6" s="133" t="s">
        <v>3</v>
      </c>
      <c r="B6" s="134">
        <v>74.33</v>
      </c>
      <c r="C6" s="135">
        <v>0.68</v>
      </c>
      <c r="D6" s="134">
        <v>56.46</v>
      </c>
      <c r="E6" s="135">
        <v>0.83</v>
      </c>
      <c r="F6" s="72"/>
      <c r="G6" s="72"/>
    </row>
    <row r="7" spans="1:7" x14ac:dyDescent="0.25">
      <c r="A7" s="133" t="s">
        <v>4</v>
      </c>
      <c r="B7" s="134">
        <v>65.53</v>
      </c>
      <c r="C7" s="135">
        <v>1.06</v>
      </c>
      <c r="D7" s="134">
        <v>50.09</v>
      </c>
      <c r="E7" s="135">
        <v>1.39</v>
      </c>
      <c r="F7" s="72"/>
      <c r="G7" s="72"/>
    </row>
    <row r="8" spans="1:7" x14ac:dyDescent="0.25">
      <c r="A8" s="133" t="s">
        <v>5</v>
      </c>
      <c r="B8" s="134">
        <v>78</v>
      </c>
      <c r="C8" s="135">
        <v>0.89</v>
      </c>
      <c r="D8" s="134">
        <v>59.44</v>
      </c>
      <c r="E8" s="135">
        <v>1.26</v>
      </c>
      <c r="F8" s="72"/>
      <c r="G8" s="72"/>
    </row>
    <row r="9" spans="1:7" x14ac:dyDescent="0.25">
      <c r="A9" s="133" t="s">
        <v>6</v>
      </c>
      <c r="B9" s="134">
        <v>71.78</v>
      </c>
      <c r="C9" s="135">
        <v>0.59</v>
      </c>
      <c r="D9" s="134">
        <v>55.83</v>
      </c>
      <c r="E9" s="135">
        <v>0.81</v>
      </c>
      <c r="F9" s="72"/>
      <c r="G9" s="72"/>
    </row>
    <row r="10" spans="1:7" x14ac:dyDescent="0.25">
      <c r="A10" s="133" t="s">
        <v>7</v>
      </c>
      <c r="B10" s="134">
        <v>87.64</v>
      </c>
      <c r="C10" s="135">
        <v>0.74</v>
      </c>
      <c r="D10" s="134">
        <v>79.72</v>
      </c>
      <c r="E10" s="135">
        <v>1</v>
      </c>
      <c r="F10" s="72"/>
      <c r="G10" s="72"/>
    </row>
    <row r="11" spans="1:7" x14ac:dyDescent="0.25">
      <c r="A11" s="133" t="s">
        <v>8</v>
      </c>
      <c r="B11" s="134">
        <v>86.17</v>
      </c>
      <c r="C11" s="135">
        <v>0.79</v>
      </c>
      <c r="D11" s="134">
        <v>75.349999999999994</v>
      </c>
      <c r="E11" s="135">
        <v>1.04</v>
      </c>
      <c r="F11" s="72"/>
      <c r="G11" s="72"/>
    </row>
    <row r="12" spans="1:7" x14ac:dyDescent="0.25">
      <c r="A12" s="133" t="s">
        <v>75</v>
      </c>
      <c r="B12" s="134">
        <v>73.94</v>
      </c>
      <c r="C12" s="135">
        <v>0.83</v>
      </c>
      <c r="D12" s="134">
        <v>61.17</v>
      </c>
      <c r="E12" s="135">
        <v>1.28</v>
      </c>
      <c r="F12" s="72"/>
      <c r="G12" s="72"/>
    </row>
    <row r="13" spans="1:7" x14ac:dyDescent="0.25">
      <c r="A13" s="133" t="s">
        <v>9</v>
      </c>
      <c r="B13" s="134">
        <v>89.63</v>
      </c>
      <c r="C13" s="135">
        <v>0.67</v>
      </c>
      <c r="D13" s="134">
        <v>78.95</v>
      </c>
      <c r="E13" s="135">
        <v>0.88</v>
      </c>
      <c r="F13" s="72"/>
      <c r="G13" s="72"/>
    </row>
    <row r="14" spans="1:7" x14ac:dyDescent="0.25">
      <c r="A14" s="133" t="s">
        <v>11</v>
      </c>
      <c r="B14" s="134">
        <v>68.040000000000006</v>
      </c>
      <c r="C14" s="135">
        <v>1.32</v>
      </c>
      <c r="D14" s="134">
        <v>40.72</v>
      </c>
      <c r="E14" s="135">
        <v>1.1100000000000001</v>
      </c>
      <c r="F14" s="72"/>
      <c r="G14" s="72"/>
    </row>
    <row r="15" spans="1:7" x14ac:dyDescent="0.25">
      <c r="A15" s="133" t="s">
        <v>33</v>
      </c>
      <c r="B15" s="134">
        <v>82.46</v>
      </c>
      <c r="C15" s="135">
        <v>0.57999999999999996</v>
      </c>
      <c r="D15" s="134">
        <v>69.44</v>
      </c>
      <c r="E15" s="135">
        <v>0.86</v>
      </c>
      <c r="F15" s="72"/>
      <c r="G15" s="72"/>
    </row>
    <row r="16" spans="1:7" x14ac:dyDescent="0.25">
      <c r="A16" s="133" t="s">
        <v>12</v>
      </c>
      <c r="B16" s="134">
        <v>64.2</v>
      </c>
      <c r="C16" s="135">
        <v>1.03</v>
      </c>
      <c r="D16" s="134">
        <v>46.44</v>
      </c>
      <c r="E16" s="135">
        <v>1.06</v>
      </c>
      <c r="F16" s="72"/>
      <c r="G16" s="72"/>
    </row>
    <row r="17" spans="1:7" x14ac:dyDescent="0.25">
      <c r="A17" s="133" t="s">
        <v>38</v>
      </c>
      <c r="B17" s="134">
        <v>68.290000000000006</v>
      </c>
      <c r="C17" s="135">
        <v>1.1200000000000001</v>
      </c>
      <c r="D17" s="134">
        <v>50.17</v>
      </c>
      <c r="E17" s="135">
        <v>1.1200000000000001</v>
      </c>
      <c r="F17" s="72"/>
      <c r="G17" s="72"/>
    </row>
    <row r="18" spans="1:7" x14ac:dyDescent="0.25">
      <c r="A18" s="133" t="s">
        <v>13</v>
      </c>
      <c r="B18" s="134">
        <v>59.1</v>
      </c>
      <c r="C18" s="135">
        <v>1.1100000000000001</v>
      </c>
      <c r="D18" s="134">
        <v>36.11</v>
      </c>
      <c r="E18" s="135">
        <v>0.87</v>
      </c>
      <c r="F18" s="72"/>
      <c r="G18" s="72"/>
    </row>
    <row r="19" spans="1:7" x14ac:dyDescent="0.25">
      <c r="A19" s="132" t="s">
        <v>14</v>
      </c>
      <c r="B19" s="136">
        <v>71.930000000000007</v>
      </c>
      <c r="C19" s="137">
        <v>1.1399999999999999</v>
      </c>
      <c r="D19" s="136">
        <v>55.61</v>
      </c>
      <c r="E19" s="137">
        <v>1.08</v>
      </c>
      <c r="F19" s="72"/>
      <c r="G19" s="72"/>
    </row>
    <row r="20" spans="1:7" x14ac:dyDescent="0.25">
      <c r="A20" s="133" t="s">
        <v>16</v>
      </c>
      <c r="B20" s="134">
        <v>64.66</v>
      </c>
      <c r="C20" s="135">
        <v>1.17</v>
      </c>
      <c r="D20" s="134">
        <v>52.89</v>
      </c>
      <c r="E20" s="135">
        <v>1.1399999999999999</v>
      </c>
      <c r="F20" s="72"/>
      <c r="G20" s="72"/>
    </row>
    <row r="21" spans="1:7" x14ac:dyDescent="0.25">
      <c r="A21" s="133" t="s">
        <v>17</v>
      </c>
      <c r="B21" s="134">
        <v>65.790000000000006</v>
      </c>
      <c r="C21" s="135">
        <v>1.17</v>
      </c>
      <c r="D21" s="134">
        <v>45.53</v>
      </c>
      <c r="E21" s="135">
        <v>1.04</v>
      </c>
      <c r="F21" s="72"/>
      <c r="G21" s="72"/>
    </row>
    <row r="22" spans="1:7" x14ac:dyDescent="0.25">
      <c r="A22" s="133" t="s">
        <v>19</v>
      </c>
      <c r="B22" s="134">
        <v>78.66</v>
      </c>
      <c r="C22" s="135">
        <v>1.1100000000000001</v>
      </c>
      <c r="D22" s="134">
        <v>56.76</v>
      </c>
      <c r="E22" s="135">
        <v>1.07</v>
      </c>
      <c r="F22" s="72"/>
      <c r="G22" s="72"/>
    </row>
    <row r="23" spans="1:7" s="1" customFormat="1" x14ac:dyDescent="0.25">
      <c r="A23" s="133" t="s">
        <v>18</v>
      </c>
      <c r="B23" s="134">
        <v>71.08</v>
      </c>
      <c r="C23" s="135">
        <v>1.32</v>
      </c>
      <c r="D23" s="134">
        <v>53.16</v>
      </c>
      <c r="E23" s="135">
        <v>1.57</v>
      </c>
      <c r="F23" s="73"/>
      <c r="G23" s="73"/>
    </row>
    <row r="24" spans="1:7" x14ac:dyDescent="0.25">
      <c r="A24" s="133" t="s">
        <v>20</v>
      </c>
      <c r="B24" s="134" t="s">
        <v>273</v>
      </c>
      <c r="C24" s="135" t="s">
        <v>273</v>
      </c>
      <c r="D24" s="134" t="s">
        <v>273</v>
      </c>
      <c r="E24" s="135" t="s">
        <v>273</v>
      </c>
      <c r="F24" s="72"/>
      <c r="G24" s="72"/>
    </row>
    <row r="25" spans="1:7" s="1" customFormat="1" x14ac:dyDescent="0.25">
      <c r="A25" s="133" t="s">
        <v>21</v>
      </c>
      <c r="B25" s="134">
        <v>85.23</v>
      </c>
      <c r="C25" s="135">
        <v>0.7</v>
      </c>
      <c r="D25" s="134">
        <v>70.36</v>
      </c>
      <c r="E25" s="135">
        <v>0.84</v>
      </c>
      <c r="F25" s="73"/>
      <c r="G25" s="73"/>
    </row>
    <row r="26" spans="1:7" x14ac:dyDescent="0.25">
      <c r="A26" s="133" t="s">
        <v>22</v>
      </c>
      <c r="B26" s="134">
        <v>75.72</v>
      </c>
      <c r="C26" s="135">
        <v>0.86</v>
      </c>
      <c r="D26" s="134">
        <v>61.46</v>
      </c>
      <c r="E26" s="135">
        <v>1.0900000000000001</v>
      </c>
      <c r="F26" s="72"/>
      <c r="G26" s="72"/>
    </row>
    <row r="27" spans="1:7" x14ac:dyDescent="0.25">
      <c r="A27" s="133" t="s">
        <v>23</v>
      </c>
      <c r="B27" s="134">
        <v>76.73</v>
      </c>
      <c r="C27" s="135">
        <v>1.0900000000000001</v>
      </c>
      <c r="D27" s="134">
        <v>59.58</v>
      </c>
      <c r="E27" s="135">
        <v>1.32</v>
      </c>
      <c r="F27" s="72"/>
      <c r="G27" s="72"/>
    </row>
    <row r="28" spans="1:7" x14ac:dyDescent="0.25">
      <c r="A28" s="133" t="s">
        <v>24</v>
      </c>
      <c r="B28" s="134">
        <v>74.62</v>
      </c>
      <c r="C28" s="135">
        <v>0.94</v>
      </c>
      <c r="D28" s="134">
        <v>55.45</v>
      </c>
      <c r="E28" s="135">
        <v>1.06</v>
      </c>
      <c r="F28" s="72"/>
      <c r="G28" s="72"/>
    </row>
    <row r="29" spans="1:7" x14ac:dyDescent="0.25">
      <c r="A29" s="133" t="s">
        <v>25</v>
      </c>
      <c r="B29" s="134">
        <v>86.87</v>
      </c>
      <c r="C29" s="135">
        <v>0.74</v>
      </c>
      <c r="D29" s="134">
        <v>75.709999999999994</v>
      </c>
      <c r="E29" s="135">
        <v>1.03</v>
      </c>
      <c r="F29" s="72"/>
      <c r="G29" s="72"/>
    </row>
    <row r="30" spans="1:7" x14ac:dyDescent="0.25">
      <c r="A30" s="132" t="s">
        <v>65</v>
      </c>
      <c r="B30" s="136">
        <v>75.099999999999994</v>
      </c>
      <c r="C30" s="137">
        <v>0.37</v>
      </c>
      <c r="D30" s="136">
        <v>58.81</v>
      </c>
      <c r="E30" s="137">
        <v>0.37</v>
      </c>
      <c r="F30" s="72"/>
      <c r="G30" s="72"/>
    </row>
    <row r="31" spans="1:7" x14ac:dyDescent="0.25">
      <c r="A31" s="133" t="s">
        <v>28</v>
      </c>
      <c r="B31" s="134">
        <v>74.77</v>
      </c>
      <c r="C31" s="135">
        <v>0.99</v>
      </c>
      <c r="D31" s="134">
        <v>52.37</v>
      </c>
      <c r="E31" s="135">
        <v>1.18</v>
      </c>
      <c r="F31" s="72"/>
      <c r="G31" s="72"/>
    </row>
    <row r="32" spans="1:7" x14ac:dyDescent="0.25">
      <c r="A32" s="133" t="s">
        <v>27</v>
      </c>
      <c r="B32" s="134">
        <v>75.989999999999995</v>
      </c>
      <c r="C32" s="135">
        <v>1.0900000000000001</v>
      </c>
      <c r="D32" s="134">
        <v>58.09</v>
      </c>
      <c r="E32" s="135">
        <v>1.25</v>
      </c>
      <c r="F32" s="72"/>
      <c r="G32" s="72"/>
    </row>
    <row r="33" spans="1:9" x14ac:dyDescent="0.25">
      <c r="A33" s="133" t="s">
        <v>26</v>
      </c>
      <c r="B33" s="134">
        <v>61.35</v>
      </c>
      <c r="C33" s="135">
        <v>1.56</v>
      </c>
      <c r="D33" s="134">
        <v>40.92</v>
      </c>
      <c r="E33" s="135">
        <v>1.4</v>
      </c>
      <c r="F33" s="72"/>
      <c r="G33" s="72"/>
    </row>
    <row r="34" spans="1:9" x14ac:dyDescent="0.25">
      <c r="A34" s="133" t="s">
        <v>29</v>
      </c>
      <c r="B34" s="134">
        <v>75.209999999999994</v>
      </c>
      <c r="C34" s="135">
        <v>1.1000000000000001</v>
      </c>
      <c r="D34" s="134">
        <v>60.76</v>
      </c>
      <c r="E34" s="135">
        <v>1.1200000000000001</v>
      </c>
      <c r="F34" s="72"/>
      <c r="G34" s="72"/>
    </row>
    <row r="35" spans="1:9" x14ac:dyDescent="0.25">
      <c r="A35" s="133" t="s">
        <v>30</v>
      </c>
      <c r="B35" s="134">
        <v>70.73</v>
      </c>
      <c r="C35" s="135">
        <v>0.95</v>
      </c>
      <c r="D35" s="134">
        <v>58.67</v>
      </c>
      <c r="E35" s="135">
        <v>0.97</v>
      </c>
      <c r="F35" s="72"/>
      <c r="G35" s="72"/>
    </row>
    <row r="36" spans="1:9" x14ac:dyDescent="0.25">
      <c r="A36" s="133" t="s">
        <v>31</v>
      </c>
      <c r="B36" s="134">
        <v>62.69</v>
      </c>
      <c r="C36" s="135">
        <v>1.17</v>
      </c>
      <c r="D36" s="134">
        <v>47.57</v>
      </c>
      <c r="E36" s="135">
        <v>1.19</v>
      </c>
      <c r="F36" s="72"/>
      <c r="G36" s="72"/>
    </row>
    <row r="37" spans="1:9" x14ac:dyDescent="0.25">
      <c r="A37" s="133" t="s">
        <v>10</v>
      </c>
      <c r="B37" s="134">
        <v>68.39</v>
      </c>
      <c r="C37" s="135">
        <v>1.2</v>
      </c>
      <c r="D37" s="134">
        <v>50.82</v>
      </c>
      <c r="E37" s="135">
        <v>1.06</v>
      </c>
      <c r="F37" s="72"/>
      <c r="G37" s="72"/>
    </row>
    <row r="38" spans="1:9" x14ac:dyDescent="0.25">
      <c r="A38" s="133" t="s">
        <v>37</v>
      </c>
      <c r="B38" s="134">
        <v>75.17</v>
      </c>
      <c r="C38" s="135">
        <v>1.02</v>
      </c>
      <c r="D38" s="134">
        <v>49.31</v>
      </c>
      <c r="E38" s="135">
        <v>1.45</v>
      </c>
      <c r="F38" s="72"/>
      <c r="G38" s="72"/>
    </row>
    <row r="39" spans="1:9" x14ac:dyDescent="0.25">
      <c r="A39" s="133" t="s">
        <v>32</v>
      </c>
      <c r="B39" s="134">
        <v>72.67</v>
      </c>
      <c r="C39" s="135">
        <v>0.97</v>
      </c>
      <c r="D39" s="134">
        <v>55.24</v>
      </c>
      <c r="E39" s="135">
        <v>1.1100000000000001</v>
      </c>
      <c r="F39" s="72"/>
      <c r="G39" s="72"/>
    </row>
    <row r="40" spans="1:9" x14ac:dyDescent="0.25">
      <c r="A40" s="133" t="s">
        <v>34</v>
      </c>
      <c r="B40" s="134">
        <v>66.94</v>
      </c>
      <c r="C40" s="135">
        <v>1.22</v>
      </c>
      <c r="D40" s="134">
        <v>47.88</v>
      </c>
      <c r="E40" s="135">
        <v>0.93</v>
      </c>
      <c r="F40" s="72"/>
      <c r="G40" s="72"/>
    </row>
    <row r="41" spans="1:9" x14ac:dyDescent="0.25">
      <c r="A41" s="133" t="s">
        <v>35</v>
      </c>
      <c r="B41" s="134">
        <v>66.44</v>
      </c>
      <c r="C41" s="135">
        <v>1.23</v>
      </c>
      <c r="D41" s="134">
        <v>46.41</v>
      </c>
      <c r="E41" s="135">
        <v>1.32</v>
      </c>
      <c r="F41" s="72"/>
      <c r="G41" s="72"/>
    </row>
    <row r="42" spans="1:9" x14ac:dyDescent="0.25">
      <c r="A42" s="133" t="s">
        <v>36</v>
      </c>
      <c r="B42" s="134">
        <v>80.290000000000006</v>
      </c>
      <c r="C42" s="135">
        <v>0.89</v>
      </c>
      <c r="D42" s="134">
        <v>65.19</v>
      </c>
      <c r="E42" s="135">
        <v>1.05</v>
      </c>
      <c r="F42" s="72"/>
      <c r="G42" s="72"/>
    </row>
    <row r="43" spans="1:9" ht="14.45" customHeight="1" x14ac:dyDescent="0.25">
      <c r="A43" s="186" t="s">
        <v>322</v>
      </c>
      <c r="B43" s="186"/>
      <c r="C43" s="186"/>
      <c r="D43" s="186"/>
      <c r="E43" s="186"/>
      <c r="F43" s="186"/>
      <c r="G43" s="72"/>
    </row>
    <row r="44" spans="1:9" x14ac:dyDescent="0.25">
      <c r="A44" s="186"/>
      <c r="B44" s="186"/>
      <c r="C44" s="186"/>
      <c r="D44" s="186"/>
      <c r="E44" s="186"/>
      <c r="F44" s="186"/>
      <c r="G44" s="72"/>
    </row>
    <row r="45" spans="1:9" x14ac:dyDescent="0.25">
      <c r="A45" s="186"/>
      <c r="B45" s="186"/>
      <c r="C45" s="186"/>
      <c r="D45" s="186"/>
      <c r="E45" s="186"/>
      <c r="F45" s="186"/>
      <c r="G45" s="72"/>
    </row>
    <row r="46" spans="1:9" x14ac:dyDescent="0.25">
      <c r="A46" s="183" t="s">
        <v>327</v>
      </c>
      <c r="B46" s="184"/>
      <c r="C46" s="184"/>
      <c r="D46" s="184"/>
      <c r="E46" s="184"/>
      <c r="F46" s="184"/>
      <c r="G46" s="184"/>
      <c r="H46" s="184"/>
      <c r="I46" s="184"/>
    </row>
    <row r="47" spans="1:9" x14ac:dyDescent="0.25">
      <c r="A47" s="72" t="s">
        <v>167</v>
      </c>
      <c r="B47" s="72"/>
      <c r="C47" s="72"/>
      <c r="D47" s="72"/>
      <c r="E47" s="72"/>
      <c r="F47" s="72"/>
      <c r="G47" s="72"/>
    </row>
    <row r="48" spans="1:9" x14ac:dyDescent="0.25">
      <c r="A48" s="72"/>
      <c r="B48" s="72"/>
      <c r="C48" s="72"/>
      <c r="D48" s="72"/>
      <c r="E48" s="72"/>
      <c r="F48" s="72"/>
      <c r="G48" s="72"/>
    </row>
    <row r="49" spans="1:7" ht="14.45" customHeight="1" x14ac:dyDescent="0.25">
      <c r="A49" s="182" t="s">
        <v>274</v>
      </c>
      <c r="B49" s="182"/>
      <c r="C49" s="182"/>
      <c r="D49" s="182"/>
      <c r="E49" s="182"/>
      <c r="F49" s="72"/>
      <c r="G49" s="72"/>
    </row>
    <row r="50" spans="1:7" x14ac:dyDescent="0.25">
      <c r="A50" s="182"/>
      <c r="B50" s="182"/>
      <c r="C50" s="182"/>
      <c r="D50" s="182"/>
      <c r="E50" s="182"/>
      <c r="F50" s="72"/>
      <c r="G50" s="72"/>
    </row>
    <row r="51" spans="1:7" x14ac:dyDescent="0.25">
      <c r="A51" s="86"/>
      <c r="B51" s="72"/>
      <c r="C51" s="72"/>
      <c r="D51" s="72"/>
      <c r="E51" s="72"/>
      <c r="F51" s="72"/>
      <c r="G51" s="72"/>
    </row>
    <row r="52" spans="1:7" x14ac:dyDescent="0.25">
      <c r="A52" s="86"/>
      <c r="B52" s="72"/>
      <c r="C52" s="72"/>
      <c r="D52" s="72"/>
      <c r="E52" s="72"/>
      <c r="F52" s="72"/>
      <c r="G52" s="72"/>
    </row>
    <row r="53" spans="1:7" x14ac:dyDescent="0.25">
      <c r="A53" s="72"/>
      <c r="B53" s="72"/>
      <c r="C53" s="72"/>
      <c r="D53" s="72"/>
      <c r="E53" s="72"/>
      <c r="F53" s="72"/>
      <c r="G53" s="72"/>
    </row>
  </sheetData>
  <mergeCells count="6">
    <mergeCell ref="A49:E50"/>
    <mergeCell ref="B3:C3"/>
    <mergeCell ref="D3:E3"/>
    <mergeCell ref="B2:E2"/>
    <mergeCell ref="A43:F45"/>
    <mergeCell ref="A46:I4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BG53"/>
  <sheetViews>
    <sheetView topLeftCell="A19" zoomScaleNormal="100" workbookViewId="0">
      <selection activeCell="D50" sqref="D50"/>
    </sheetView>
  </sheetViews>
  <sheetFormatPr baseColWidth="10" defaultColWidth="9.140625" defaultRowHeight="15" x14ac:dyDescent="0.25"/>
  <cols>
    <col min="1" max="1" width="20.7109375" style="158" customWidth="1"/>
    <col min="2" max="59" width="9" style="158" customWidth="1"/>
    <col min="60" max="16384" width="9.140625" style="158"/>
  </cols>
  <sheetData>
    <row r="1" spans="1:59" x14ac:dyDescent="0.25">
      <c r="A1" s="157" t="s">
        <v>303</v>
      </c>
      <c r="B1" s="157"/>
      <c r="C1" s="157"/>
    </row>
    <row r="2" spans="1:59" s="160" customFormat="1" ht="44.45" customHeight="1" x14ac:dyDescent="0.25">
      <c r="A2" s="159"/>
      <c r="B2" s="223" t="s">
        <v>288</v>
      </c>
      <c r="C2" s="223"/>
      <c r="D2" s="223" t="s">
        <v>289</v>
      </c>
      <c r="E2" s="223"/>
      <c r="F2" s="223"/>
      <c r="G2" s="223"/>
      <c r="H2" s="223"/>
      <c r="I2" s="223"/>
      <c r="J2" s="223"/>
      <c r="K2" s="223"/>
      <c r="L2" s="223" t="s">
        <v>290</v>
      </c>
      <c r="M2" s="223"/>
      <c r="N2" s="223"/>
      <c r="O2" s="223"/>
      <c r="P2" s="223"/>
      <c r="Q2" s="223"/>
      <c r="R2" s="223"/>
      <c r="S2" s="223"/>
      <c r="T2" s="223" t="s">
        <v>291</v>
      </c>
      <c r="U2" s="223"/>
      <c r="V2" s="223"/>
      <c r="W2" s="223"/>
      <c r="X2" s="223"/>
      <c r="Y2" s="223"/>
      <c r="Z2" s="223"/>
      <c r="AA2" s="223"/>
      <c r="AB2" s="223" t="s">
        <v>292</v>
      </c>
      <c r="AC2" s="223"/>
      <c r="AD2" s="223"/>
      <c r="AE2" s="223"/>
      <c r="AF2" s="223"/>
      <c r="AG2" s="223"/>
      <c r="AH2" s="223"/>
      <c r="AI2" s="223"/>
      <c r="AJ2" s="223" t="s">
        <v>293</v>
      </c>
      <c r="AK2" s="223"/>
      <c r="AL2" s="223"/>
      <c r="AM2" s="223"/>
      <c r="AN2" s="223"/>
      <c r="AO2" s="223"/>
      <c r="AP2" s="223"/>
      <c r="AQ2" s="223"/>
      <c r="AR2" s="223" t="s">
        <v>302</v>
      </c>
      <c r="AS2" s="223"/>
      <c r="AT2" s="223"/>
      <c r="AU2" s="223"/>
      <c r="AV2" s="223"/>
      <c r="AW2" s="223"/>
      <c r="AX2" s="223"/>
      <c r="AY2" s="223"/>
      <c r="AZ2" s="223" t="s">
        <v>294</v>
      </c>
      <c r="BA2" s="223"/>
      <c r="BB2" s="223"/>
      <c r="BC2" s="223"/>
      <c r="BD2" s="223"/>
      <c r="BE2" s="223"/>
      <c r="BF2" s="223"/>
      <c r="BG2" s="223"/>
    </row>
    <row r="3" spans="1:59" s="160" customFormat="1" ht="39" customHeight="1" x14ac:dyDescent="0.25">
      <c r="A3" s="159"/>
      <c r="B3" s="223"/>
      <c r="C3" s="223"/>
      <c r="D3" s="223" t="s">
        <v>295</v>
      </c>
      <c r="E3" s="223"/>
      <c r="F3" s="223" t="s">
        <v>296</v>
      </c>
      <c r="G3" s="223"/>
      <c r="H3" s="223" t="s">
        <v>297</v>
      </c>
      <c r="I3" s="223"/>
      <c r="J3" s="223" t="s">
        <v>277</v>
      </c>
      <c r="K3" s="223"/>
      <c r="L3" s="223" t="s">
        <v>295</v>
      </c>
      <c r="M3" s="223"/>
      <c r="N3" s="223" t="s">
        <v>296</v>
      </c>
      <c r="O3" s="223"/>
      <c r="P3" s="223" t="s">
        <v>297</v>
      </c>
      <c r="Q3" s="223"/>
      <c r="R3" s="223" t="s">
        <v>277</v>
      </c>
      <c r="S3" s="223"/>
      <c r="T3" s="223" t="s">
        <v>295</v>
      </c>
      <c r="U3" s="223"/>
      <c r="V3" s="223" t="s">
        <v>296</v>
      </c>
      <c r="W3" s="223"/>
      <c r="X3" s="223" t="s">
        <v>297</v>
      </c>
      <c r="Y3" s="223"/>
      <c r="Z3" s="223" t="s">
        <v>277</v>
      </c>
      <c r="AA3" s="223"/>
      <c r="AB3" s="223" t="s">
        <v>295</v>
      </c>
      <c r="AC3" s="223"/>
      <c r="AD3" s="223" t="s">
        <v>296</v>
      </c>
      <c r="AE3" s="223"/>
      <c r="AF3" s="223" t="s">
        <v>297</v>
      </c>
      <c r="AG3" s="223"/>
      <c r="AH3" s="223" t="s">
        <v>277</v>
      </c>
      <c r="AI3" s="223"/>
      <c r="AJ3" s="223" t="s">
        <v>295</v>
      </c>
      <c r="AK3" s="223"/>
      <c r="AL3" s="223" t="s">
        <v>296</v>
      </c>
      <c r="AM3" s="223"/>
      <c r="AN3" s="223" t="s">
        <v>297</v>
      </c>
      <c r="AO3" s="223"/>
      <c r="AP3" s="223" t="s">
        <v>277</v>
      </c>
      <c r="AQ3" s="223"/>
      <c r="AR3" s="223" t="s">
        <v>295</v>
      </c>
      <c r="AS3" s="223"/>
      <c r="AT3" s="223" t="s">
        <v>296</v>
      </c>
      <c r="AU3" s="223"/>
      <c r="AV3" s="223" t="s">
        <v>297</v>
      </c>
      <c r="AW3" s="223"/>
      <c r="AX3" s="223" t="s">
        <v>277</v>
      </c>
      <c r="AY3" s="223"/>
      <c r="AZ3" s="223" t="s">
        <v>295</v>
      </c>
      <c r="BA3" s="223"/>
      <c r="BB3" s="223" t="s">
        <v>296</v>
      </c>
      <c r="BC3" s="223"/>
      <c r="BD3" s="223" t="s">
        <v>297</v>
      </c>
      <c r="BE3" s="223"/>
      <c r="BF3" s="223" t="s">
        <v>277</v>
      </c>
      <c r="BG3" s="223"/>
    </row>
    <row r="4" spans="1:59" ht="30" x14ac:dyDescent="0.25">
      <c r="A4" s="165" t="s">
        <v>86</v>
      </c>
      <c r="B4" s="140" t="s">
        <v>281</v>
      </c>
      <c r="C4" s="140" t="s">
        <v>80</v>
      </c>
      <c r="D4" s="176" t="s">
        <v>280</v>
      </c>
      <c r="E4" s="140" t="s">
        <v>80</v>
      </c>
      <c r="F4" s="176" t="s">
        <v>280</v>
      </c>
      <c r="G4" s="140" t="s">
        <v>80</v>
      </c>
      <c r="H4" s="176" t="s">
        <v>280</v>
      </c>
      <c r="I4" s="140" t="s">
        <v>80</v>
      </c>
      <c r="J4" s="176" t="s">
        <v>280</v>
      </c>
      <c r="K4" s="140" t="s">
        <v>80</v>
      </c>
      <c r="L4" s="176" t="s">
        <v>280</v>
      </c>
      <c r="M4" s="140" t="s">
        <v>80</v>
      </c>
      <c r="N4" s="176" t="s">
        <v>280</v>
      </c>
      <c r="O4" s="140" t="s">
        <v>80</v>
      </c>
      <c r="P4" s="176" t="s">
        <v>280</v>
      </c>
      <c r="Q4" s="140" t="s">
        <v>80</v>
      </c>
      <c r="R4" s="176" t="s">
        <v>280</v>
      </c>
      <c r="S4" s="140" t="s">
        <v>80</v>
      </c>
      <c r="T4" s="176" t="s">
        <v>280</v>
      </c>
      <c r="U4" s="140" t="s">
        <v>80</v>
      </c>
      <c r="V4" s="176" t="s">
        <v>280</v>
      </c>
      <c r="W4" s="140" t="s">
        <v>80</v>
      </c>
      <c r="X4" s="176" t="s">
        <v>280</v>
      </c>
      <c r="Y4" s="140" t="s">
        <v>80</v>
      </c>
      <c r="Z4" s="176" t="s">
        <v>280</v>
      </c>
      <c r="AA4" s="140" t="s">
        <v>80</v>
      </c>
      <c r="AB4" s="176" t="s">
        <v>280</v>
      </c>
      <c r="AC4" s="140" t="s">
        <v>80</v>
      </c>
      <c r="AD4" s="176" t="s">
        <v>280</v>
      </c>
      <c r="AE4" s="140" t="s">
        <v>80</v>
      </c>
      <c r="AF4" s="176" t="s">
        <v>280</v>
      </c>
      <c r="AG4" s="140" t="s">
        <v>80</v>
      </c>
      <c r="AH4" s="176" t="s">
        <v>280</v>
      </c>
      <c r="AI4" s="140" t="s">
        <v>80</v>
      </c>
      <c r="AJ4" s="176" t="s">
        <v>280</v>
      </c>
      <c r="AK4" s="140" t="s">
        <v>80</v>
      </c>
      <c r="AL4" s="176" t="s">
        <v>280</v>
      </c>
      <c r="AM4" s="140" t="s">
        <v>80</v>
      </c>
      <c r="AN4" s="176" t="s">
        <v>280</v>
      </c>
      <c r="AO4" s="140" t="s">
        <v>80</v>
      </c>
      <c r="AP4" s="176" t="s">
        <v>280</v>
      </c>
      <c r="AQ4" s="140" t="s">
        <v>80</v>
      </c>
      <c r="AR4" s="176" t="s">
        <v>280</v>
      </c>
      <c r="AS4" s="140" t="s">
        <v>80</v>
      </c>
      <c r="AT4" s="176" t="s">
        <v>280</v>
      </c>
      <c r="AU4" s="140" t="s">
        <v>80</v>
      </c>
      <c r="AV4" s="176" t="s">
        <v>280</v>
      </c>
      <c r="AW4" s="140" t="s">
        <v>80</v>
      </c>
      <c r="AX4" s="176" t="s">
        <v>280</v>
      </c>
      <c r="AY4" s="140" t="s">
        <v>80</v>
      </c>
      <c r="AZ4" s="176" t="s">
        <v>280</v>
      </c>
      <c r="BA4" s="140" t="s">
        <v>80</v>
      </c>
      <c r="BB4" s="176" t="s">
        <v>280</v>
      </c>
      <c r="BC4" s="140" t="s">
        <v>80</v>
      </c>
      <c r="BD4" s="176" t="s">
        <v>280</v>
      </c>
      <c r="BE4" s="140" t="s">
        <v>80</v>
      </c>
      <c r="BF4" s="176" t="s">
        <v>280</v>
      </c>
      <c r="BG4" s="140" t="s">
        <v>80</v>
      </c>
    </row>
    <row r="5" spans="1:59" s="161" customFormat="1" ht="13.5" customHeight="1" x14ac:dyDescent="0.25">
      <c r="A5" s="166" t="s">
        <v>15</v>
      </c>
      <c r="B5" s="167">
        <v>-1.8519870429569998E-2</v>
      </c>
      <c r="C5" s="168">
        <v>2.1760631015153759E-2</v>
      </c>
      <c r="D5" s="169">
        <v>17.75854273031327</v>
      </c>
      <c r="E5" s="170">
        <v>0.77492986071946868</v>
      </c>
      <c r="F5" s="169">
        <v>20.208689768096949</v>
      </c>
      <c r="G5" s="170">
        <v>0.7706460798560365</v>
      </c>
      <c r="H5" s="169">
        <v>41.189673000198781</v>
      </c>
      <c r="I5" s="170">
        <v>0.85316871992077015</v>
      </c>
      <c r="J5" s="169">
        <v>20.843094501390979</v>
      </c>
      <c r="K5" s="170">
        <v>0.81014711128453665</v>
      </c>
      <c r="L5" s="169">
        <v>12.580716772481731</v>
      </c>
      <c r="M5" s="170">
        <v>0.71754231351890907</v>
      </c>
      <c r="N5" s="169">
        <v>19.00649757367059</v>
      </c>
      <c r="O5" s="170">
        <v>0.69196525024720568</v>
      </c>
      <c r="P5" s="169">
        <v>38.366968928588598</v>
      </c>
      <c r="Q5" s="170">
        <v>0.92321657199000462</v>
      </c>
      <c r="R5" s="169">
        <v>30.045816725259069</v>
      </c>
      <c r="S5" s="170">
        <v>1.0178633044458201</v>
      </c>
      <c r="T5" s="169">
        <v>10.924488577704389</v>
      </c>
      <c r="U5" s="170">
        <v>0.7502840422956647</v>
      </c>
      <c r="V5" s="169">
        <v>17.748005217930551</v>
      </c>
      <c r="W5" s="170">
        <v>0.80397031947939046</v>
      </c>
      <c r="X5" s="169">
        <v>35.325522517688711</v>
      </c>
      <c r="Y5" s="170">
        <v>0.99085040978559835</v>
      </c>
      <c r="Z5" s="169">
        <v>36.00198368667634</v>
      </c>
      <c r="AA5" s="170">
        <v>1.1822722590587924</v>
      </c>
      <c r="AB5" s="169">
        <v>9.6380653440860904</v>
      </c>
      <c r="AC5" s="170">
        <v>0.50111976647282763</v>
      </c>
      <c r="AD5" s="169">
        <v>18.499190277326299</v>
      </c>
      <c r="AE5" s="170">
        <v>0.66635922952049842</v>
      </c>
      <c r="AF5" s="169">
        <v>36.330818277230279</v>
      </c>
      <c r="AG5" s="170">
        <v>0.90723819828629093</v>
      </c>
      <c r="AH5" s="169">
        <v>35.531926101357328</v>
      </c>
      <c r="AI5" s="170">
        <v>0.98960144977306008</v>
      </c>
      <c r="AJ5" s="169">
        <v>10.127030646789271</v>
      </c>
      <c r="AK5" s="170">
        <v>0.61692869905994674</v>
      </c>
      <c r="AL5" s="169">
        <v>17.939529582203441</v>
      </c>
      <c r="AM5" s="170">
        <v>0.79575404676916395</v>
      </c>
      <c r="AN5" s="169">
        <v>32.918018125376953</v>
      </c>
      <c r="AO5" s="170">
        <v>0.82924805255945011</v>
      </c>
      <c r="AP5" s="169">
        <v>39.015421645630333</v>
      </c>
      <c r="AQ5" s="170">
        <v>0.97435067490924732</v>
      </c>
      <c r="AR5" s="169">
        <v>12.264734812646219</v>
      </c>
      <c r="AS5" s="170">
        <v>0.66633453069969251</v>
      </c>
      <c r="AT5" s="169">
        <v>15.828241800009691</v>
      </c>
      <c r="AU5" s="170">
        <v>0.69799250428516746</v>
      </c>
      <c r="AV5" s="169">
        <v>30.090337031017821</v>
      </c>
      <c r="AW5" s="170">
        <v>0.76769629116309179</v>
      </c>
      <c r="AX5" s="169">
        <v>41.816686356326272</v>
      </c>
      <c r="AY5" s="170">
        <v>1.1614336687073539</v>
      </c>
      <c r="AZ5" s="169">
        <v>11.40220040966229</v>
      </c>
      <c r="BA5" s="170">
        <v>0.63621008093388531</v>
      </c>
      <c r="BB5" s="169">
        <v>15.828857084502211</v>
      </c>
      <c r="BC5" s="170">
        <v>0.61919964916443226</v>
      </c>
      <c r="BD5" s="169">
        <v>30.37509018352047</v>
      </c>
      <c r="BE5" s="170">
        <v>0.77284840710238589</v>
      </c>
      <c r="BF5" s="169">
        <v>42.393852322315027</v>
      </c>
      <c r="BG5" s="170">
        <v>1.0660671629923471</v>
      </c>
    </row>
    <row r="6" spans="1:59" s="161" customFormat="1" ht="13.5" customHeight="1" x14ac:dyDescent="0.25">
      <c r="A6" s="166" t="s">
        <v>3</v>
      </c>
      <c r="B6" s="167">
        <v>-0.243206379978472</v>
      </c>
      <c r="C6" s="168">
        <v>1.3080519082536013E-2</v>
      </c>
      <c r="D6" s="169">
        <v>10.25130295205946</v>
      </c>
      <c r="E6" s="170">
        <v>0.41531344418989746</v>
      </c>
      <c r="F6" s="169">
        <v>22.845350899485979</v>
      </c>
      <c r="G6" s="170">
        <v>0.43709940471138148</v>
      </c>
      <c r="H6" s="169">
        <v>50.65848555602831</v>
      </c>
      <c r="I6" s="170">
        <v>0.63400516332067369</v>
      </c>
      <c r="J6" s="169">
        <v>16.244860592426249</v>
      </c>
      <c r="K6" s="170">
        <v>0.55325481557285239</v>
      </c>
      <c r="L6" s="169">
        <v>13.82742766714729</v>
      </c>
      <c r="M6" s="170">
        <v>0.44534889715732329</v>
      </c>
      <c r="N6" s="169">
        <v>27.760716809368478</v>
      </c>
      <c r="O6" s="170">
        <v>0.50989888861561428</v>
      </c>
      <c r="P6" s="169">
        <v>43.445871305469318</v>
      </c>
      <c r="Q6" s="170">
        <v>0.5664331105084125</v>
      </c>
      <c r="R6" s="169">
        <v>14.965984218014899</v>
      </c>
      <c r="S6" s="170">
        <v>0.49032973848561923</v>
      </c>
      <c r="T6" s="169">
        <v>9.4420339991338871</v>
      </c>
      <c r="U6" s="170">
        <v>0.3736664528994566</v>
      </c>
      <c r="V6" s="169">
        <v>20.28621339075195</v>
      </c>
      <c r="W6" s="170">
        <v>0.52133717796906476</v>
      </c>
      <c r="X6" s="169">
        <v>46.913118089612702</v>
      </c>
      <c r="Y6" s="170">
        <v>0.65714587000035884</v>
      </c>
      <c r="Z6" s="169">
        <v>23.358634520501472</v>
      </c>
      <c r="AA6" s="170">
        <v>0.59814684667636953</v>
      </c>
      <c r="AB6" s="169">
        <v>7.630147949537827</v>
      </c>
      <c r="AC6" s="170">
        <v>0.33292029961808495</v>
      </c>
      <c r="AD6" s="169">
        <v>17.631257340974731</v>
      </c>
      <c r="AE6" s="170">
        <v>0.41221936934895315</v>
      </c>
      <c r="AF6" s="169">
        <v>49.88183725306822</v>
      </c>
      <c r="AG6" s="170">
        <v>0.60576274682101638</v>
      </c>
      <c r="AH6" s="169">
        <v>24.85675745641921</v>
      </c>
      <c r="AI6" s="170">
        <v>0.59004115841484228</v>
      </c>
      <c r="AJ6" s="169">
        <v>9.0136230259460071</v>
      </c>
      <c r="AK6" s="170">
        <v>0.36418427209900223</v>
      </c>
      <c r="AL6" s="169">
        <v>20.45095802547652</v>
      </c>
      <c r="AM6" s="170">
        <v>0.50644341246123692</v>
      </c>
      <c r="AN6" s="169">
        <v>44.814184342732887</v>
      </c>
      <c r="AO6" s="170">
        <v>0.57820775838577265</v>
      </c>
      <c r="AP6" s="169">
        <v>25.721234605844579</v>
      </c>
      <c r="AQ6" s="170">
        <v>0.53870635844670522</v>
      </c>
      <c r="AR6" s="169">
        <v>14.777411015485709</v>
      </c>
      <c r="AS6" s="170">
        <v>0.43045913857396095</v>
      </c>
      <c r="AT6" s="169">
        <v>25.521926389616521</v>
      </c>
      <c r="AU6" s="170">
        <v>0.50659184919027433</v>
      </c>
      <c r="AV6" s="169">
        <v>38.569918243455326</v>
      </c>
      <c r="AW6" s="170">
        <v>0.57846574095551229</v>
      </c>
      <c r="AX6" s="169">
        <v>21.13074435144242</v>
      </c>
      <c r="AY6" s="170">
        <v>0.65440451591717941</v>
      </c>
      <c r="AZ6" s="169">
        <v>13.44308637795873</v>
      </c>
      <c r="BA6" s="170">
        <v>0.44910227776566031</v>
      </c>
      <c r="BB6" s="169">
        <v>23.575978434718721</v>
      </c>
      <c r="BC6" s="170">
        <v>0.49470864763952688</v>
      </c>
      <c r="BD6" s="169">
        <v>40.161924902439587</v>
      </c>
      <c r="BE6" s="170">
        <v>0.62427119855572977</v>
      </c>
      <c r="BF6" s="169">
        <v>22.81901028488296</v>
      </c>
      <c r="BG6" s="170">
        <v>0.65094154568524643</v>
      </c>
    </row>
    <row r="7" spans="1:59" s="161" customFormat="1" ht="13.5" customHeight="1" x14ac:dyDescent="0.25">
      <c r="A7" s="166" t="s">
        <v>4</v>
      </c>
      <c r="B7" s="167">
        <v>0.35707452009471119</v>
      </c>
      <c r="C7" s="168">
        <v>2.3017131048887203E-2</v>
      </c>
      <c r="D7" s="169">
        <v>12.16349216238045</v>
      </c>
      <c r="E7" s="170">
        <v>0.57681077659506919</v>
      </c>
      <c r="F7" s="169">
        <v>12.56864320775934</v>
      </c>
      <c r="G7" s="170">
        <v>0.66548360806587425</v>
      </c>
      <c r="H7" s="169">
        <v>26.778834351363571</v>
      </c>
      <c r="I7" s="170">
        <v>0.66671015186922011</v>
      </c>
      <c r="J7" s="169">
        <v>48.489030278496621</v>
      </c>
      <c r="K7" s="170">
        <v>1.0825632784686798</v>
      </c>
      <c r="L7" s="169">
        <v>9.0875176347072824</v>
      </c>
      <c r="M7" s="170">
        <v>0.4930725321300749</v>
      </c>
      <c r="N7" s="169">
        <v>12.53912187444444</v>
      </c>
      <c r="O7" s="170">
        <v>0.56889152464877757</v>
      </c>
      <c r="P7" s="169">
        <v>28.347819287441219</v>
      </c>
      <c r="Q7" s="170">
        <v>0.8632965700379519</v>
      </c>
      <c r="R7" s="169">
        <v>50.025541203407052</v>
      </c>
      <c r="S7" s="170">
        <v>1.1696488949148049</v>
      </c>
      <c r="T7" s="169">
        <v>9.1746228781946026</v>
      </c>
      <c r="U7" s="170">
        <v>0.42736719373341969</v>
      </c>
      <c r="V7" s="169">
        <v>12.55367305836528</v>
      </c>
      <c r="W7" s="170">
        <v>0.62821305744885303</v>
      </c>
      <c r="X7" s="169">
        <v>26.553231910566989</v>
      </c>
      <c r="Y7" s="170">
        <v>0.74407079600084036</v>
      </c>
      <c r="Z7" s="169">
        <v>51.718472152873133</v>
      </c>
      <c r="AA7" s="170">
        <v>0.95602909608056996</v>
      </c>
      <c r="AB7" s="169">
        <v>7.792862521593551</v>
      </c>
      <c r="AC7" s="170">
        <v>0.50413083927132596</v>
      </c>
      <c r="AD7" s="169">
        <v>11.974880986689691</v>
      </c>
      <c r="AE7" s="170">
        <v>0.57734980559965965</v>
      </c>
      <c r="AF7" s="169">
        <v>28.333594174598641</v>
      </c>
      <c r="AG7" s="170">
        <v>0.73406701614364134</v>
      </c>
      <c r="AH7" s="169">
        <v>51.898662317118117</v>
      </c>
      <c r="AI7" s="170">
        <v>1.0318097969603288</v>
      </c>
      <c r="AJ7" s="169">
        <v>8.5229027051471036</v>
      </c>
      <c r="AK7" s="170">
        <v>0.48772875008084843</v>
      </c>
      <c r="AL7" s="169">
        <v>11.30864155044156</v>
      </c>
      <c r="AM7" s="170">
        <v>0.58715587896055998</v>
      </c>
      <c r="AN7" s="169">
        <v>24.535301780986629</v>
      </c>
      <c r="AO7" s="170">
        <v>0.7261121553037877</v>
      </c>
      <c r="AP7" s="169">
        <v>55.633153963424711</v>
      </c>
      <c r="AQ7" s="170">
        <v>0.99329161139312894</v>
      </c>
      <c r="AR7" s="169">
        <v>10.756477854963</v>
      </c>
      <c r="AS7" s="170">
        <v>0.54863360069168532</v>
      </c>
      <c r="AT7" s="169">
        <v>12.60767599581005</v>
      </c>
      <c r="AU7" s="170">
        <v>0.61027433808797182</v>
      </c>
      <c r="AV7" s="169">
        <v>27.8385609971543</v>
      </c>
      <c r="AW7" s="170">
        <v>0.74194934462253381</v>
      </c>
      <c r="AX7" s="169">
        <v>48.797285152072646</v>
      </c>
      <c r="AY7" s="170">
        <v>1.2314337620190039</v>
      </c>
      <c r="AZ7" s="169">
        <v>10.701529362010231</v>
      </c>
      <c r="BA7" s="170">
        <v>0.61727233879824162</v>
      </c>
      <c r="BB7" s="169">
        <v>12.77753898371615</v>
      </c>
      <c r="BC7" s="170">
        <v>0.51751764289570357</v>
      </c>
      <c r="BD7" s="169">
        <v>25.717033476628831</v>
      </c>
      <c r="BE7" s="170">
        <v>0.80130262221241122</v>
      </c>
      <c r="BF7" s="169">
        <v>50.80389817764479</v>
      </c>
      <c r="BG7" s="170">
        <v>1.151527437525534</v>
      </c>
    </row>
    <row r="8" spans="1:59" s="161" customFormat="1" ht="13.5" customHeight="1" x14ac:dyDescent="0.25">
      <c r="A8" s="166" t="s">
        <v>5</v>
      </c>
      <c r="B8" s="167">
        <v>-0.1164019677516368</v>
      </c>
      <c r="C8" s="168">
        <v>2.2161269384057325E-2</v>
      </c>
      <c r="D8" s="169">
        <v>11.97125319108542</v>
      </c>
      <c r="E8" s="170">
        <v>0.66939425502630945</v>
      </c>
      <c r="F8" s="169">
        <v>20.692176715362859</v>
      </c>
      <c r="G8" s="170">
        <v>0.55858547502504996</v>
      </c>
      <c r="H8" s="169">
        <v>48.457129915713722</v>
      </c>
      <c r="I8" s="170">
        <v>0.75641803426248144</v>
      </c>
      <c r="J8" s="169">
        <v>18.879440177837989</v>
      </c>
      <c r="K8" s="170">
        <v>0.76680275608771342</v>
      </c>
      <c r="L8" s="169">
        <v>16.14961802252941</v>
      </c>
      <c r="M8" s="170">
        <v>0.73000377791929438</v>
      </c>
      <c r="N8" s="169">
        <v>23.902382179882089</v>
      </c>
      <c r="O8" s="170">
        <v>0.74265438787830318</v>
      </c>
      <c r="P8" s="169">
        <v>41.136471152546761</v>
      </c>
      <c r="Q8" s="170">
        <v>0.76552226077595398</v>
      </c>
      <c r="R8" s="169">
        <v>18.811528645041761</v>
      </c>
      <c r="S8" s="170">
        <v>0.91489121477961566</v>
      </c>
      <c r="T8" s="169">
        <v>13.09898548901403</v>
      </c>
      <c r="U8" s="170">
        <v>0.69022025598579306</v>
      </c>
      <c r="V8" s="169">
        <v>21.186794154972869</v>
      </c>
      <c r="W8" s="170">
        <v>0.68408912850671644</v>
      </c>
      <c r="X8" s="169">
        <v>40.52412739438094</v>
      </c>
      <c r="Y8" s="170">
        <v>0.77359042781986076</v>
      </c>
      <c r="Z8" s="169">
        <v>25.19009296163216</v>
      </c>
      <c r="AA8" s="170">
        <v>0.96320445718669112</v>
      </c>
      <c r="AB8" s="169">
        <v>8.4429466940083557</v>
      </c>
      <c r="AC8" s="170">
        <v>0.56516032650812342</v>
      </c>
      <c r="AD8" s="169">
        <v>14.7686361989955</v>
      </c>
      <c r="AE8" s="170">
        <v>0.53424979043955489</v>
      </c>
      <c r="AF8" s="169">
        <v>41.815409727426541</v>
      </c>
      <c r="AG8" s="170">
        <v>0.80841126289565102</v>
      </c>
      <c r="AH8" s="169">
        <v>34.973007379569601</v>
      </c>
      <c r="AI8" s="170">
        <v>0.90303992949911049</v>
      </c>
      <c r="AJ8" s="169">
        <v>12.057764565743231</v>
      </c>
      <c r="AK8" s="170">
        <v>0.68100326247136633</v>
      </c>
      <c r="AL8" s="169">
        <v>21.3586038029799</v>
      </c>
      <c r="AM8" s="170">
        <v>0.65887061353453613</v>
      </c>
      <c r="AN8" s="169">
        <v>37.824570645388043</v>
      </c>
      <c r="AO8" s="170">
        <v>0.65175604647200658</v>
      </c>
      <c r="AP8" s="169">
        <v>28.759060985888819</v>
      </c>
      <c r="AQ8" s="170">
        <v>0.91586459714014679</v>
      </c>
      <c r="AR8" s="169">
        <v>12.497239539244919</v>
      </c>
      <c r="AS8" s="170">
        <v>0.64469576761564951</v>
      </c>
      <c r="AT8" s="169">
        <v>15.936769353466159</v>
      </c>
      <c r="AU8" s="170">
        <v>0.55599027233604914</v>
      </c>
      <c r="AV8" s="169">
        <v>31.825383191288338</v>
      </c>
      <c r="AW8" s="170">
        <v>0.89593487683092576</v>
      </c>
      <c r="AX8" s="169">
        <v>39.740607916000577</v>
      </c>
      <c r="AY8" s="170">
        <v>1.2577687341638246</v>
      </c>
      <c r="AZ8" s="169">
        <v>12.2115846545202</v>
      </c>
      <c r="BA8" s="170">
        <v>0.63682320583221641</v>
      </c>
      <c r="BB8" s="169">
        <v>14.924609385992531</v>
      </c>
      <c r="BC8" s="170">
        <v>0.62967271773084088</v>
      </c>
      <c r="BD8" s="169">
        <v>30.407892474755521</v>
      </c>
      <c r="BE8" s="170">
        <v>0.86771261736898508</v>
      </c>
      <c r="BF8" s="169">
        <v>42.455913484731752</v>
      </c>
      <c r="BG8" s="170">
        <v>1.1989969712811264</v>
      </c>
    </row>
    <row r="9" spans="1:59" s="161" customFormat="1" ht="13.5" customHeight="1" x14ac:dyDescent="0.25">
      <c r="A9" s="166" t="s">
        <v>6</v>
      </c>
      <c r="B9" s="167">
        <v>-8.0998141679552799E-2</v>
      </c>
      <c r="C9" s="168">
        <v>1.4278893963676044E-2</v>
      </c>
      <c r="D9" s="169">
        <v>9.7000720799746372</v>
      </c>
      <c r="E9" s="170">
        <v>0.3784180632032515</v>
      </c>
      <c r="F9" s="169">
        <v>19.43840632621896</v>
      </c>
      <c r="G9" s="170">
        <v>0.57552286393964425</v>
      </c>
      <c r="H9" s="169">
        <v>49.030247369035393</v>
      </c>
      <c r="I9" s="170">
        <v>0.60571463914684287</v>
      </c>
      <c r="J9" s="169">
        <v>21.831274224771029</v>
      </c>
      <c r="K9" s="170">
        <v>0.57948762858906766</v>
      </c>
      <c r="L9" s="169">
        <v>11.425968206955931</v>
      </c>
      <c r="M9" s="170">
        <v>0.37507047207515926</v>
      </c>
      <c r="N9" s="169">
        <v>19.598318252551419</v>
      </c>
      <c r="O9" s="170">
        <v>0.51370048447506877</v>
      </c>
      <c r="P9" s="169">
        <v>42.167598764885213</v>
      </c>
      <c r="Q9" s="170">
        <v>0.70520875259330451</v>
      </c>
      <c r="R9" s="169">
        <v>26.808114775607439</v>
      </c>
      <c r="S9" s="170">
        <v>0.70410660301623051</v>
      </c>
      <c r="T9" s="169">
        <v>7.5389230131677127</v>
      </c>
      <c r="U9" s="170">
        <v>0.34783644902803224</v>
      </c>
      <c r="V9" s="169">
        <v>13.83056143786543</v>
      </c>
      <c r="W9" s="170">
        <v>0.4839007707800414</v>
      </c>
      <c r="X9" s="169">
        <v>40.220204983971989</v>
      </c>
      <c r="Y9" s="170">
        <v>0.58716049102931278</v>
      </c>
      <c r="Z9" s="169">
        <v>38.410310564994852</v>
      </c>
      <c r="AA9" s="170">
        <v>0.74495519728186377</v>
      </c>
      <c r="AB9" s="169">
        <v>6.7587986969791443</v>
      </c>
      <c r="AC9" s="170">
        <v>0.28796171874066889</v>
      </c>
      <c r="AD9" s="169">
        <v>14.55740833092826</v>
      </c>
      <c r="AE9" s="170">
        <v>0.43810468821434534</v>
      </c>
      <c r="AF9" s="169">
        <v>42.883041730474943</v>
      </c>
      <c r="AG9" s="170">
        <v>0.73370345345111543</v>
      </c>
      <c r="AH9" s="169">
        <v>35.800751241617682</v>
      </c>
      <c r="AI9" s="170">
        <v>0.80895600341398988</v>
      </c>
      <c r="AJ9" s="169">
        <v>8.5610689231654042</v>
      </c>
      <c r="AK9" s="170">
        <v>0.30603237699092434</v>
      </c>
      <c r="AL9" s="169">
        <v>19.444690620420509</v>
      </c>
      <c r="AM9" s="170">
        <v>0.46200586331514071</v>
      </c>
      <c r="AN9" s="169">
        <v>40.341321908631969</v>
      </c>
      <c r="AO9" s="170">
        <v>0.48718958946895424</v>
      </c>
      <c r="AP9" s="169">
        <v>31.652918547782111</v>
      </c>
      <c r="AQ9" s="170">
        <v>0.72253044297189928</v>
      </c>
      <c r="AR9" s="169">
        <v>17.748849115278119</v>
      </c>
      <c r="AS9" s="170">
        <v>0.48017117663218717</v>
      </c>
      <c r="AT9" s="169">
        <v>25.498371620595481</v>
      </c>
      <c r="AU9" s="170">
        <v>0.58463270740938322</v>
      </c>
      <c r="AV9" s="169">
        <v>36.774424686295418</v>
      </c>
      <c r="AW9" s="170">
        <v>0.77266758660549784</v>
      </c>
      <c r="AX9" s="169">
        <v>19.97835457783097</v>
      </c>
      <c r="AY9" s="170">
        <v>0.65677578261278635</v>
      </c>
      <c r="AZ9" s="169">
        <v>12.81331906560996</v>
      </c>
      <c r="BA9" s="170">
        <v>0.3924217906657414</v>
      </c>
      <c r="BB9" s="169">
        <v>19.847532020237839</v>
      </c>
      <c r="BC9" s="170">
        <v>0.48594733262304352</v>
      </c>
      <c r="BD9" s="169">
        <v>36.666173261973057</v>
      </c>
      <c r="BE9" s="170">
        <v>0.71926335623425419</v>
      </c>
      <c r="BF9" s="169">
        <v>30.672975652179161</v>
      </c>
      <c r="BG9" s="170">
        <v>0.67722281183001298</v>
      </c>
    </row>
    <row r="10" spans="1:59" s="161" customFormat="1" ht="13.5" customHeight="1" x14ac:dyDescent="0.25">
      <c r="A10" s="166" t="s">
        <v>7</v>
      </c>
      <c r="B10" s="167">
        <v>-0.321239549298243</v>
      </c>
      <c r="C10" s="168">
        <v>1.8803677887139169E-2</v>
      </c>
      <c r="D10" s="169">
        <v>8.5104861806623866</v>
      </c>
      <c r="E10" s="170">
        <v>0.52272978558499839</v>
      </c>
      <c r="F10" s="169">
        <v>24.39841136301775</v>
      </c>
      <c r="G10" s="170">
        <v>0.96370183423640987</v>
      </c>
      <c r="H10" s="169">
        <v>51.075019870298277</v>
      </c>
      <c r="I10" s="170">
        <v>0.94765868372452011</v>
      </c>
      <c r="J10" s="169">
        <v>16.0160825860216</v>
      </c>
      <c r="K10" s="170">
        <v>0.75780971694742205</v>
      </c>
      <c r="L10" s="169">
        <v>13.43568196104591</v>
      </c>
      <c r="M10" s="170">
        <v>0.74298066837209575</v>
      </c>
      <c r="N10" s="169">
        <v>28.88615287944344</v>
      </c>
      <c r="O10" s="170">
        <v>0.94267612524934774</v>
      </c>
      <c r="P10" s="169">
        <v>46.169173291888562</v>
      </c>
      <c r="Q10" s="170">
        <v>0.86018265791159876</v>
      </c>
      <c r="R10" s="169">
        <v>11.508991867622081</v>
      </c>
      <c r="S10" s="170">
        <v>0.65105190067340124</v>
      </c>
      <c r="T10" s="169">
        <v>11.23008225990506</v>
      </c>
      <c r="U10" s="170">
        <v>0.67864923407989708</v>
      </c>
      <c r="V10" s="169">
        <v>23.725428793986872</v>
      </c>
      <c r="W10" s="170">
        <v>0.89946345891747381</v>
      </c>
      <c r="X10" s="169">
        <v>42.238124481157712</v>
      </c>
      <c r="Y10" s="170">
        <v>0.88343264644433595</v>
      </c>
      <c r="Z10" s="169">
        <v>22.806364464950342</v>
      </c>
      <c r="AA10" s="170">
        <v>1.043872341109864</v>
      </c>
      <c r="AB10" s="169">
        <v>6.438278381583407</v>
      </c>
      <c r="AC10" s="170">
        <v>0.52782169558437864</v>
      </c>
      <c r="AD10" s="169">
        <v>17.592129341462659</v>
      </c>
      <c r="AE10" s="170">
        <v>0.67905415955787729</v>
      </c>
      <c r="AF10" s="169">
        <v>46.246672562722637</v>
      </c>
      <c r="AG10" s="170">
        <v>0.7994620168426696</v>
      </c>
      <c r="AH10" s="169">
        <v>29.722919714231299</v>
      </c>
      <c r="AI10" s="170">
        <v>0.83078171578654347</v>
      </c>
      <c r="AJ10" s="169">
        <v>9.2954457094228413</v>
      </c>
      <c r="AK10" s="170">
        <v>0.57755095754787888</v>
      </c>
      <c r="AL10" s="169">
        <v>23.146593991146322</v>
      </c>
      <c r="AM10" s="170">
        <v>0.76936732054716328</v>
      </c>
      <c r="AN10" s="169">
        <v>43.912915569257102</v>
      </c>
      <c r="AO10" s="170">
        <v>0.91430000321647042</v>
      </c>
      <c r="AP10" s="169">
        <v>23.64504473017373</v>
      </c>
      <c r="AQ10" s="170">
        <v>0.88722549336195433</v>
      </c>
      <c r="AR10" s="169">
        <v>20.305543855171699</v>
      </c>
      <c r="AS10" s="170">
        <v>0.87885188066297393</v>
      </c>
      <c r="AT10" s="169">
        <v>30.971512710810391</v>
      </c>
      <c r="AU10" s="170">
        <v>0.8770476227220031</v>
      </c>
      <c r="AV10" s="169">
        <v>37.571772037398382</v>
      </c>
      <c r="AW10" s="170">
        <v>0.90121585050496344</v>
      </c>
      <c r="AX10" s="169">
        <v>11.15117139661953</v>
      </c>
      <c r="AY10" s="170">
        <v>0.67818218537055397</v>
      </c>
      <c r="AZ10" s="169">
        <v>15.55621197721285</v>
      </c>
      <c r="BA10" s="170">
        <v>0.67527508800011082</v>
      </c>
      <c r="BB10" s="169">
        <v>26.022273665441109</v>
      </c>
      <c r="BC10" s="170">
        <v>0.76500071197986153</v>
      </c>
      <c r="BD10" s="169">
        <v>39.901342906415742</v>
      </c>
      <c r="BE10" s="170">
        <v>0.78747931582897424</v>
      </c>
      <c r="BF10" s="169">
        <v>18.520171450930331</v>
      </c>
      <c r="BG10" s="170">
        <v>0.76934802488451792</v>
      </c>
    </row>
    <row r="11" spans="1:59" s="161" customFormat="1" ht="13.5" customHeight="1" x14ac:dyDescent="0.25">
      <c r="A11" s="166" t="s">
        <v>8</v>
      </c>
      <c r="B11" s="167">
        <v>-5.0413787262097E-3</v>
      </c>
      <c r="C11" s="168">
        <v>2.4109390388178466E-2</v>
      </c>
      <c r="D11" s="169">
        <v>8.7211711435979815</v>
      </c>
      <c r="E11" s="170">
        <v>0.66303647707441993</v>
      </c>
      <c r="F11" s="169">
        <v>16.522501814509301</v>
      </c>
      <c r="G11" s="170">
        <v>0.80426265348411552</v>
      </c>
      <c r="H11" s="169">
        <v>55.134099018849668</v>
      </c>
      <c r="I11" s="170">
        <v>1.0922983236187178</v>
      </c>
      <c r="J11" s="169">
        <v>19.622228023043039</v>
      </c>
      <c r="K11" s="170">
        <v>1.0603008762175605</v>
      </c>
      <c r="L11" s="169">
        <v>11.42978381308993</v>
      </c>
      <c r="M11" s="170">
        <v>0.7525738207585303</v>
      </c>
      <c r="N11" s="169">
        <v>18.043272257253761</v>
      </c>
      <c r="O11" s="170">
        <v>0.76820623670780031</v>
      </c>
      <c r="P11" s="169">
        <v>49.681945929293462</v>
      </c>
      <c r="Q11" s="170">
        <v>0.93906833121658784</v>
      </c>
      <c r="R11" s="169">
        <v>20.844998000362839</v>
      </c>
      <c r="S11" s="170">
        <v>0.98279043662129173</v>
      </c>
      <c r="T11" s="169">
        <v>9.0302417437856359</v>
      </c>
      <c r="U11" s="170">
        <v>0.61867004339062304</v>
      </c>
      <c r="V11" s="169">
        <v>15.117001963815911</v>
      </c>
      <c r="W11" s="170">
        <v>0.59231169961196173</v>
      </c>
      <c r="X11" s="169">
        <v>40.511407601605562</v>
      </c>
      <c r="Y11" s="170">
        <v>0.72882747404430259</v>
      </c>
      <c r="Z11" s="169">
        <v>35.341348690792898</v>
      </c>
      <c r="AA11" s="170">
        <v>1.1429196904711973</v>
      </c>
      <c r="AB11" s="169">
        <v>6.3330008947654104</v>
      </c>
      <c r="AC11" s="170">
        <v>0.3791962398687454</v>
      </c>
      <c r="AD11" s="169">
        <v>10.81879886491549</v>
      </c>
      <c r="AE11" s="170">
        <v>0.55585774185412729</v>
      </c>
      <c r="AF11" s="169">
        <v>42.44476314199327</v>
      </c>
      <c r="AG11" s="170">
        <v>0.89470464264055372</v>
      </c>
      <c r="AH11" s="169">
        <v>40.403437098325838</v>
      </c>
      <c r="AI11" s="170">
        <v>1.0394300267438628</v>
      </c>
      <c r="AJ11" s="169">
        <v>7.4874476205452609</v>
      </c>
      <c r="AK11" s="170">
        <v>0.49666809999831246</v>
      </c>
      <c r="AL11" s="169">
        <v>15.269088047164381</v>
      </c>
      <c r="AM11" s="170">
        <v>0.63765125366174114</v>
      </c>
      <c r="AN11" s="169">
        <v>40.876242768298333</v>
      </c>
      <c r="AO11" s="170">
        <v>0.75348984523011131</v>
      </c>
      <c r="AP11" s="169">
        <v>36.367221563992032</v>
      </c>
      <c r="AQ11" s="170">
        <v>0.82936874802012395</v>
      </c>
      <c r="AR11" s="169">
        <v>10.91008637017295</v>
      </c>
      <c r="AS11" s="170">
        <v>0.61801400355464864</v>
      </c>
      <c r="AT11" s="169">
        <v>19.51523102666464</v>
      </c>
      <c r="AU11" s="170">
        <v>0.74358607019580847</v>
      </c>
      <c r="AV11" s="169">
        <v>41.262184650957821</v>
      </c>
      <c r="AW11" s="170">
        <v>0.84372584401618422</v>
      </c>
      <c r="AX11" s="169">
        <v>28.312497952204581</v>
      </c>
      <c r="AY11" s="170">
        <v>1.0479443777895152</v>
      </c>
      <c r="AZ11" s="169">
        <v>9.9692365634148974</v>
      </c>
      <c r="BA11" s="170">
        <v>0.63835196643516023</v>
      </c>
      <c r="BB11" s="169">
        <v>16.56054255717013</v>
      </c>
      <c r="BC11" s="170">
        <v>0.60848931977525322</v>
      </c>
      <c r="BD11" s="169">
        <v>41.867159723032572</v>
      </c>
      <c r="BE11" s="170">
        <v>0.98947851445286672</v>
      </c>
      <c r="BF11" s="169">
        <v>31.603061156382399</v>
      </c>
      <c r="BG11" s="170">
        <v>1.0988096843931727</v>
      </c>
    </row>
    <row r="12" spans="1:59" s="161" customFormat="1" ht="13.5" customHeight="1" x14ac:dyDescent="0.25">
      <c r="A12" s="166" t="s">
        <v>75</v>
      </c>
      <c r="B12" s="167">
        <v>0.83981322983145312</v>
      </c>
      <c r="C12" s="168">
        <v>2.1500414395935231E-2</v>
      </c>
      <c r="D12" s="169">
        <v>1.6695207403441901</v>
      </c>
      <c r="E12" s="170">
        <v>0.30957428144773752</v>
      </c>
      <c r="F12" s="169">
        <v>5.6043267737531872</v>
      </c>
      <c r="G12" s="170">
        <v>0.48152636244396385</v>
      </c>
      <c r="H12" s="169">
        <v>32.864556903945846</v>
      </c>
      <c r="I12" s="170">
        <v>1.0162589042801056</v>
      </c>
      <c r="J12" s="169">
        <v>59.86159558195677</v>
      </c>
      <c r="K12" s="170">
        <v>1.2941115555808933</v>
      </c>
      <c r="L12" s="169">
        <v>1.9628499115929861</v>
      </c>
      <c r="M12" s="170">
        <v>0.26069680471949847</v>
      </c>
      <c r="N12" s="169">
        <v>7.8673710372234682</v>
      </c>
      <c r="O12" s="170">
        <v>0.5570720279287612</v>
      </c>
      <c r="P12" s="169">
        <v>30.659888443790098</v>
      </c>
      <c r="Q12" s="170">
        <v>1.0144324641918427</v>
      </c>
      <c r="R12" s="169">
        <v>59.509890607393437</v>
      </c>
      <c r="S12" s="170">
        <v>1.1841919336797193</v>
      </c>
      <c r="T12" s="169">
        <v>2.207749761118027</v>
      </c>
      <c r="U12" s="170">
        <v>0.24200392729771969</v>
      </c>
      <c r="V12" s="169">
        <v>7.2042010311375302</v>
      </c>
      <c r="W12" s="170">
        <v>0.51103350799175462</v>
      </c>
      <c r="X12" s="169">
        <v>29.150046752310409</v>
      </c>
      <c r="Y12" s="170">
        <v>1.0362460524752319</v>
      </c>
      <c r="Z12" s="169">
        <v>61.438002455434038</v>
      </c>
      <c r="AA12" s="170">
        <v>1.1878083694178132</v>
      </c>
      <c r="AB12" s="169">
        <v>1.817873357001528</v>
      </c>
      <c r="AC12" s="170">
        <v>0.21758058801754487</v>
      </c>
      <c r="AD12" s="169">
        <v>6.8260187702536674</v>
      </c>
      <c r="AE12" s="170">
        <v>0.53950786399647721</v>
      </c>
      <c r="AF12" s="169">
        <v>25.560245241551009</v>
      </c>
      <c r="AG12" s="170">
        <v>1.0193040956949582</v>
      </c>
      <c r="AH12" s="169">
        <v>65.795862631193813</v>
      </c>
      <c r="AI12" s="170">
        <v>1.0779003414350847</v>
      </c>
      <c r="AJ12" s="169">
        <v>1.6559797604245361</v>
      </c>
      <c r="AK12" s="170">
        <v>0.27259356136367086</v>
      </c>
      <c r="AL12" s="169">
        <v>7.3694448604149514</v>
      </c>
      <c r="AM12" s="170">
        <v>0.52939405240770077</v>
      </c>
      <c r="AN12" s="169">
        <v>24.886798296208841</v>
      </c>
      <c r="AO12" s="170">
        <v>0.96718991896013273</v>
      </c>
      <c r="AP12" s="169">
        <v>66.087777082951675</v>
      </c>
      <c r="AQ12" s="170">
        <v>1.1619974904330315</v>
      </c>
      <c r="AR12" s="169">
        <v>2.6914349899503431</v>
      </c>
      <c r="AS12" s="170">
        <v>0.2749411411741568</v>
      </c>
      <c r="AT12" s="169">
        <v>6.7034761186821017</v>
      </c>
      <c r="AU12" s="170">
        <v>0.4802773142587074</v>
      </c>
      <c r="AV12" s="169">
        <v>24.4022418403204</v>
      </c>
      <c r="AW12" s="170">
        <v>1.0838779714789497</v>
      </c>
      <c r="AX12" s="169">
        <v>66.202847051047158</v>
      </c>
      <c r="AY12" s="170">
        <v>1.4233381970564467</v>
      </c>
      <c r="AZ12" s="169">
        <v>2.597646892547536</v>
      </c>
      <c r="BA12" s="170">
        <v>0.25731334652351934</v>
      </c>
      <c r="BB12" s="169">
        <v>6.236970450117707</v>
      </c>
      <c r="BC12" s="170">
        <v>0.47652266858218201</v>
      </c>
      <c r="BD12" s="169">
        <v>23.330472488492472</v>
      </c>
      <c r="BE12" s="170">
        <v>0.94355894895198589</v>
      </c>
      <c r="BF12" s="169">
        <v>67.834910168842285</v>
      </c>
      <c r="BG12" s="170">
        <v>1.0888195725196341</v>
      </c>
    </row>
    <row r="13" spans="1:59" s="161" customFormat="1" ht="13.5" customHeight="1" x14ac:dyDescent="0.25">
      <c r="A13" s="166" t="s">
        <v>9</v>
      </c>
      <c r="B13" s="167">
        <v>-6.9039516219318295E-2</v>
      </c>
      <c r="C13" s="168">
        <v>2.2071517093971069E-2</v>
      </c>
      <c r="D13" s="169">
        <v>8.5283063508067158</v>
      </c>
      <c r="E13" s="170">
        <v>0.51146099426690883</v>
      </c>
      <c r="F13" s="169">
        <v>18.979227874850189</v>
      </c>
      <c r="G13" s="170">
        <v>0.65948557412035402</v>
      </c>
      <c r="H13" s="169">
        <v>48.375331066943858</v>
      </c>
      <c r="I13" s="170">
        <v>0.96004916777223936</v>
      </c>
      <c r="J13" s="169">
        <v>24.117134707399231</v>
      </c>
      <c r="K13" s="170">
        <v>1.1093584669839192</v>
      </c>
      <c r="L13" s="169">
        <v>13.936458441960241</v>
      </c>
      <c r="M13" s="170">
        <v>0.83992639681763515</v>
      </c>
      <c r="N13" s="169">
        <v>19.932771693386371</v>
      </c>
      <c r="O13" s="170">
        <v>0.67252923658917729</v>
      </c>
      <c r="P13" s="169">
        <v>43.238004729783583</v>
      </c>
      <c r="Q13" s="170">
        <v>0.78035647319177537</v>
      </c>
      <c r="R13" s="169">
        <v>22.892765134869808</v>
      </c>
      <c r="S13" s="170">
        <v>0.97414255920041182</v>
      </c>
      <c r="T13" s="169">
        <v>9.3145472606219375</v>
      </c>
      <c r="U13" s="170">
        <v>0.53342792272120443</v>
      </c>
      <c r="V13" s="169">
        <v>15.176526301350201</v>
      </c>
      <c r="W13" s="170">
        <v>0.61395550978725377</v>
      </c>
      <c r="X13" s="169">
        <v>35.132315436963729</v>
      </c>
      <c r="Y13" s="170">
        <v>0.72637046370194758</v>
      </c>
      <c r="Z13" s="169">
        <v>40.376611001064141</v>
      </c>
      <c r="AA13" s="170">
        <v>1.065458449535025</v>
      </c>
      <c r="AB13" s="169">
        <v>6.9736200353393736</v>
      </c>
      <c r="AC13" s="170">
        <v>0.46115503363641952</v>
      </c>
      <c r="AD13" s="169">
        <v>13.506772229327421</v>
      </c>
      <c r="AE13" s="170">
        <v>0.58246256361235749</v>
      </c>
      <c r="AF13" s="169">
        <v>41.281929213678332</v>
      </c>
      <c r="AG13" s="170">
        <v>0.73808707105241445</v>
      </c>
      <c r="AH13" s="169">
        <v>38.237678521654857</v>
      </c>
      <c r="AI13" s="170">
        <v>0.99539724209915093</v>
      </c>
      <c r="AJ13" s="169">
        <v>9.9811493570244085</v>
      </c>
      <c r="AK13" s="170">
        <v>0.52025508725979974</v>
      </c>
      <c r="AL13" s="169">
        <v>20.194763971679439</v>
      </c>
      <c r="AM13" s="170">
        <v>0.63085958436102474</v>
      </c>
      <c r="AN13" s="169">
        <v>38.547349885642447</v>
      </c>
      <c r="AO13" s="170">
        <v>0.8538747271034598</v>
      </c>
      <c r="AP13" s="169">
        <v>31.276736785653689</v>
      </c>
      <c r="AQ13" s="170">
        <v>0.94103718572256101</v>
      </c>
      <c r="AR13" s="169">
        <v>14.63848798739502</v>
      </c>
      <c r="AS13" s="170">
        <v>0.68196072779134775</v>
      </c>
      <c r="AT13" s="169">
        <v>19.478325740315999</v>
      </c>
      <c r="AU13" s="170">
        <v>0.78821808437543905</v>
      </c>
      <c r="AV13" s="169">
        <v>37.469041421936481</v>
      </c>
      <c r="AW13" s="170">
        <v>0.79043203846359611</v>
      </c>
      <c r="AX13" s="169">
        <v>28.414144850352521</v>
      </c>
      <c r="AY13" s="170">
        <v>1.100004880260387</v>
      </c>
      <c r="AZ13" s="169">
        <v>14.717124795067329</v>
      </c>
      <c r="BA13" s="170">
        <v>0.61226756605657862</v>
      </c>
      <c r="BB13" s="169">
        <v>18.606283630992412</v>
      </c>
      <c r="BC13" s="170">
        <v>0.70507079318725929</v>
      </c>
      <c r="BD13" s="169">
        <v>37.947811602897517</v>
      </c>
      <c r="BE13" s="170">
        <v>0.70677990323414441</v>
      </c>
      <c r="BF13" s="169">
        <v>28.72877997104273</v>
      </c>
      <c r="BG13" s="170">
        <v>1.0619363733797742</v>
      </c>
    </row>
    <row r="14" spans="1:59" s="161" customFormat="1" ht="13.5" customHeight="1" x14ac:dyDescent="0.25">
      <c r="A14" s="166" t="s">
        <v>11</v>
      </c>
      <c r="B14" s="167">
        <v>2.9808625867480201E-2</v>
      </c>
      <c r="C14" s="168">
        <v>2.0426661517335531E-2</v>
      </c>
      <c r="D14" s="169">
        <v>6.4608065537167274</v>
      </c>
      <c r="E14" s="170">
        <v>0.44654289126042668</v>
      </c>
      <c r="F14" s="169">
        <v>15.82600602150837</v>
      </c>
      <c r="G14" s="170">
        <v>0.80966048874562324</v>
      </c>
      <c r="H14" s="169">
        <v>54.131032728295033</v>
      </c>
      <c r="I14" s="170">
        <v>1.0632451844435857</v>
      </c>
      <c r="J14" s="169">
        <v>23.582154696479879</v>
      </c>
      <c r="K14" s="170">
        <v>1.2052008569967856</v>
      </c>
      <c r="L14" s="169">
        <v>6.7187372846172639</v>
      </c>
      <c r="M14" s="170">
        <v>0.47962410365306923</v>
      </c>
      <c r="N14" s="169">
        <v>16.816113588542379</v>
      </c>
      <c r="O14" s="170">
        <v>0.78893772522105787</v>
      </c>
      <c r="P14" s="169">
        <v>56.326241409291491</v>
      </c>
      <c r="Q14" s="170">
        <v>0.90819880979817502</v>
      </c>
      <c r="R14" s="169">
        <v>20.138907717548879</v>
      </c>
      <c r="S14" s="170">
        <v>1.1380434302681457</v>
      </c>
      <c r="T14" s="169">
        <v>3.600720054618793</v>
      </c>
      <c r="U14" s="170">
        <v>0.30028852755399849</v>
      </c>
      <c r="V14" s="169">
        <v>10.81245805730371</v>
      </c>
      <c r="W14" s="170">
        <v>0.66556010359638751</v>
      </c>
      <c r="X14" s="169">
        <v>44.056529617909831</v>
      </c>
      <c r="Y14" s="170">
        <v>1.0770900282295934</v>
      </c>
      <c r="Z14" s="169">
        <v>41.530292270167671</v>
      </c>
      <c r="AA14" s="170">
        <v>1.4004170969136498</v>
      </c>
      <c r="AB14" s="169">
        <v>4.2803712473185342</v>
      </c>
      <c r="AC14" s="170">
        <v>0.35411575057826045</v>
      </c>
      <c r="AD14" s="169">
        <v>13.39211969008131</v>
      </c>
      <c r="AE14" s="170">
        <v>0.70186125406921362</v>
      </c>
      <c r="AF14" s="169">
        <v>52.714910664104131</v>
      </c>
      <c r="AG14" s="170">
        <v>0.92549121589241334</v>
      </c>
      <c r="AH14" s="169">
        <v>29.612598398496019</v>
      </c>
      <c r="AI14" s="170">
        <v>0.99028678766840528</v>
      </c>
      <c r="AJ14" s="169">
        <v>4.2218029676143232</v>
      </c>
      <c r="AK14" s="170">
        <v>0.43651029033182848</v>
      </c>
      <c r="AL14" s="169">
        <v>16.198776855209619</v>
      </c>
      <c r="AM14" s="170">
        <v>0.79427206659273575</v>
      </c>
      <c r="AN14" s="169">
        <v>48.145565144187202</v>
      </c>
      <c r="AO14" s="170">
        <v>0.89191205956785924</v>
      </c>
      <c r="AP14" s="169">
        <v>31.433855032988848</v>
      </c>
      <c r="AQ14" s="170">
        <v>1.035548411393763</v>
      </c>
      <c r="AR14" s="169">
        <v>8.4108533758778208</v>
      </c>
      <c r="AS14" s="170">
        <v>0.53245040523795828</v>
      </c>
      <c r="AT14" s="169">
        <v>23.116423599487678</v>
      </c>
      <c r="AU14" s="170">
        <v>0.96886636369486756</v>
      </c>
      <c r="AV14" s="169">
        <v>43.45628878313839</v>
      </c>
      <c r="AW14" s="170">
        <v>1.046151384319546</v>
      </c>
      <c r="AX14" s="169">
        <v>25.016434241496089</v>
      </c>
      <c r="AY14" s="170">
        <v>0.89852680053813383</v>
      </c>
      <c r="AZ14" s="169">
        <v>6.4003217609187484</v>
      </c>
      <c r="BA14" s="170">
        <v>0.46721131250251935</v>
      </c>
      <c r="BB14" s="169">
        <v>18.734340807955071</v>
      </c>
      <c r="BC14" s="170">
        <v>0.74920765463779782</v>
      </c>
      <c r="BD14" s="169">
        <v>44.302822643876013</v>
      </c>
      <c r="BE14" s="170">
        <v>0.88247355297425456</v>
      </c>
      <c r="BF14" s="169">
        <v>30.562514787250169</v>
      </c>
      <c r="BG14" s="170">
        <v>0.89555733690340733</v>
      </c>
    </row>
    <row r="15" spans="1:59" s="161" customFormat="1" ht="13.5" customHeight="1" x14ac:dyDescent="0.25">
      <c r="A15" s="166" t="s">
        <v>33</v>
      </c>
      <c r="B15" s="167">
        <v>-7.7257539603911601E-2</v>
      </c>
      <c r="C15" s="168">
        <v>1.4945730787994643E-2</v>
      </c>
      <c r="D15" s="169">
        <v>10.94053065168921</v>
      </c>
      <c r="E15" s="170">
        <v>0.33041922306335292</v>
      </c>
      <c r="F15" s="169">
        <v>27.229912802714839</v>
      </c>
      <c r="G15" s="170">
        <v>0.55995169001177891</v>
      </c>
      <c r="H15" s="169">
        <v>46.233401437559237</v>
      </c>
      <c r="I15" s="170">
        <v>0.54631009462694113</v>
      </c>
      <c r="J15" s="169">
        <v>15.59615510803669</v>
      </c>
      <c r="K15" s="170">
        <v>0.47055976547903144</v>
      </c>
      <c r="L15" s="169">
        <v>13.437055706254981</v>
      </c>
      <c r="M15" s="170">
        <v>0.43574074785955585</v>
      </c>
      <c r="N15" s="169">
        <v>23.996108928651282</v>
      </c>
      <c r="O15" s="170">
        <v>0.55397178112941092</v>
      </c>
      <c r="P15" s="169">
        <v>40.488924777471112</v>
      </c>
      <c r="Q15" s="170">
        <v>0.52713870303170085</v>
      </c>
      <c r="R15" s="169">
        <v>22.07791058762265</v>
      </c>
      <c r="S15" s="170">
        <v>0.67744186629954417</v>
      </c>
      <c r="T15" s="169">
        <v>10.3246595425852</v>
      </c>
      <c r="U15" s="170">
        <v>0.35569189072631296</v>
      </c>
      <c r="V15" s="169">
        <v>20.990289333156621</v>
      </c>
      <c r="W15" s="170">
        <v>0.51683254023902037</v>
      </c>
      <c r="X15" s="169">
        <v>39.862177667935143</v>
      </c>
      <c r="Y15" s="170">
        <v>0.59681136539521196</v>
      </c>
      <c r="Z15" s="169">
        <v>28.822873456323041</v>
      </c>
      <c r="AA15" s="170">
        <v>0.71403467142236465</v>
      </c>
      <c r="AB15" s="169">
        <v>6.597670011193367</v>
      </c>
      <c r="AC15" s="170">
        <v>0.31467831222471365</v>
      </c>
      <c r="AD15" s="169">
        <v>14.930951908688661</v>
      </c>
      <c r="AE15" s="170">
        <v>0.37097355912064589</v>
      </c>
      <c r="AF15" s="169">
        <v>37.194600245758693</v>
      </c>
      <c r="AG15" s="170">
        <v>0.57057344376047425</v>
      </c>
      <c r="AH15" s="169">
        <v>41.276777834359272</v>
      </c>
      <c r="AI15" s="170">
        <v>0.68574457133780853</v>
      </c>
      <c r="AJ15" s="169">
        <v>10.020989974818161</v>
      </c>
      <c r="AK15" s="170">
        <v>0.3818021507122083</v>
      </c>
      <c r="AL15" s="169">
        <v>21.483094785491929</v>
      </c>
      <c r="AM15" s="170">
        <v>0.49678414382980352</v>
      </c>
      <c r="AN15" s="169">
        <v>38.494891985108993</v>
      </c>
      <c r="AO15" s="170">
        <v>0.43607309537350919</v>
      </c>
      <c r="AP15" s="169">
        <v>30.001023254580911</v>
      </c>
      <c r="AQ15" s="170">
        <v>0.64615758062226836</v>
      </c>
      <c r="AR15" s="169">
        <v>12.19380242868834</v>
      </c>
      <c r="AS15" s="170">
        <v>0.39320126414812889</v>
      </c>
      <c r="AT15" s="169">
        <v>20.5674134050108</v>
      </c>
      <c r="AU15" s="170">
        <v>0.54830366928775343</v>
      </c>
      <c r="AV15" s="169">
        <v>30.02596302692637</v>
      </c>
      <c r="AW15" s="170">
        <v>0.50384943022411144</v>
      </c>
      <c r="AX15" s="169">
        <v>37.212821139374498</v>
      </c>
      <c r="AY15" s="170">
        <v>0.97554405559325197</v>
      </c>
      <c r="AZ15" s="169">
        <v>9.2078217269670652</v>
      </c>
      <c r="BA15" s="170">
        <v>0.3503371433758824</v>
      </c>
      <c r="BB15" s="169">
        <v>16.727708146611072</v>
      </c>
      <c r="BC15" s="170">
        <v>0.47605395659236049</v>
      </c>
      <c r="BD15" s="169">
        <v>30.172845359041851</v>
      </c>
      <c r="BE15" s="170">
        <v>0.49756036322935826</v>
      </c>
      <c r="BF15" s="169">
        <v>43.891624767380009</v>
      </c>
      <c r="BG15" s="170">
        <v>0.79698221167972794</v>
      </c>
    </row>
    <row r="16" spans="1:59" s="161" customFormat="1" ht="13.5" customHeight="1" x14ac:dyDescent="0.25">
      <c r="A16" s="166" t="s">
        <v>12</v>
      </c>
      <c r="B16" s="167">
        <v>0.1425730049801632</v>
      </c>
      <c r="C16" s="168">
        <v>2.3678344571181124E-2</v>
      </c>
      <c r="D16" s="169">
        <v>8.0831525483260496</v>
      </c>
      <c r="E16" s="170">
        <v>0.54420920652507276</v>
      </c>
      <c r="F16" s="169">
        <v>19.01095043144413</v>
      </c>
      <c r="G16" s="170">
        <v>0.7539342269405348</v>
      </c>
      <c r="H16" s="169">
        <v>52.402270825370479</v>
      </c>
      <c r="I16" s="170">
        <v>0.89028350875977502</v>
      </c>
      <c r="J16" s="169">
        <v>20.50362619485934</v>
      </c>
      <c r="K16" s="170">
        <v>0.87754446652297391</v>
      </c>
      <c r="L16" s="169">
        <v>7.1238839634688178</v>
      </c>
      <c r="M16" s="170">
        <v>0.50383170273290179</v>
      </c>
      <c r="N16" s="169">
        <v>16.3671756811904</v>
      </c>
      <c r="O16" s="170">
        <v>0.66431396197057291</v>
      </c>
      <c r="P16" s="169">
        <v>44.339446582537121</v>
      </c>
      <c r="Q16" s="170">
        <v>0.83532630952250475</v>
      </c>
      <c r="R16" s="169">
        <v>32.169493772803662</v>
      </c>
      <c r="S16" s="170">
        <v>1.0488124444104592</v>
      </c>
      <c r="T16" s="169">
        <v>5.4331001886645076</v>
      </c>
      <c r="U16" s="170">
        <v>0.47151391127022863</v>
      </c>
      <c r="V16" s="169">
        <v>12.692828741720779</v>
      </c>
      <c r="W16" s="170">
        <v>0.57578824189306665</v>
      </c>
      <c r="X16" s="169">
        <v>42.816754506611723</v>
      </c>
      <c r="Y16" s="170">
        <v>0.80290887959157509</v>
      </c>
      <c r="Z16" s="169">
        <v>39.057316563002992</v>
      </c>
      <c r="AA16" s="170">
        <v>1.1558675307065764</v>
      </c>
      <c r="AB16" s="169">
        <v>4.3932492394448586</v>
      </c>
      <c r="AC16" s="170">
        <v>0.40189493458215958</v>
      </c>
      <c r="AD16" s="169">
        <v>13.51247549586083</v>
      </c>
      <c r="AE16" s="170">
        <v>0.66590030550979606</v>
      </c>
      <c r="AF16" s="169">
        <v>50.144883753572699</v>
      </c>
      <c r="AG16" s="170">
        <v>1.0007799339707539</v>
      </c>
      <c r="AH16" s="169">
        <v>31.9493915111216</v>
      </c>
      <c r="AI16" s="170">
        <v>1.1034677461599172</v>
      </c>
      <c r="AJ16" s="169">
        <v>4.3340674560761547</v>
      </c>
      <c r="AK16" s="170">
        <v>0.32917652318635288</v>
      </c>
      <c r="AL16" s="169">
        <v>10.71198724504527</v>
      </c>
      <c r="AM16" s="170">
        <v>0.61424581603752959</v>
      </c>
      <c r="AN16" s="169">
        <v>38.919701745186437</v>
      </c>
      <c r="AO16" s="170">
        <v>0.90383360768740284</v>
      </c>
      <c r="AP16" s="169">
        <v>46.034243553692129</v>
      </c>
      <c r="AQ16" s="170">
        <v>1.0922078370342356</v>
      </c>
      <c r="AR16" s="169">
        <v>9.0117010846359342</v>
      </c>
      <c r="AS16" s="170">
        <v>0.57397136605989274</v>
      </c>
      <c r="AT16" s="169">
        <v>19.107559358711701</v>
      </c>
      <c r="AU16" s="170">
        <v>0.74169079761382972</v>
      </c>
      <c r="AV16" s="169">
        <v>42.971029911347927</v>
      </c>
      <c r="AW16" s="170">
        <v>0.83857266744269832</v>
      </c>
      <c r="AX16" s="169">
        <v>28.909709645304439</v>
      </c>
      <c r="AY16" s="170">
        <v>1.1386449914167922</v>
      </c>
      <c r="AZ16" s="169">
        <v>6.4374929172726487</v>
      </c>
      <c r="BA16" s="170">
        <v>0.49665829490434915</v>
      </c>
      <c r="BB16" s="169">
        <v>15.278080351881959</v>
      </c>
      <c r="BC16" s="170">
        <v>0.61692404028559833</v>
      </c>
      <c r="BD16" s="169">
        <v>40.202592300586403</v>
      </c>
      <c r="BE16" s="170">
        <v>0.89387043704549285</v>
      </c>
      <c r="BF16" s="169">
        <v>38.081834430259008</v>
      </c>
      <c r="BG16" s="170">
        <v>1.1658495699035309</v>
      </c>
    </row>
    <row r="17" spans="1:59" s="161" customFormat="1" ht="13.5" customHeight="1" x14ac:dyDescent="0.25">
      <c r="A17" s="166" t="s">
        <v>38</v>
      </c>
      <c r="B17" s="167">
        <v>0.23717570457321349</v>
      </c>
      <c r="C17" s="168">
        <v>2.3054874740156949E-2</v>
      </c>
      <c r="D17" s="169">
        <v>6.8602144887821463</v>
      </c>
      <c r="E17" s="170">
        <v>0.62688798623147435</v>
      </c>
      <c r="F17" s="169">
        <v>16.049520656246798</v>
      </c>
      <c r="G17" s="170">
        <v>0.81329068684572559</v>
      </c>
      <c r="H17" s="169">
        <v>48.610414875104333</v>
      </c>
      <c r="I17" s="170">
        <v>1.1056969974477335</v>
      </c>
      <c r="J17" s="169">
        <v>28.479849979866721</v>
      </c>
      <c r="K17" s="170">
        <v>1.0320441512198377</v>
      </c>
      <c r="L17" s="169">
        <v>6.6990745677703414</v>
      </c>
      <c r="M17" s="170">
        <v>0.47492919831040914</v>
      </c>
      <c r="N17" s="169">
        <v>15.013864303037611</v>
      </c>
      <c r="O17" s="170">
        <v>0.81384199899627663</v>
      </c>
      <c r="P17" s="169">
        <v>38.785090384088058</v>
      </c>
      <c r="Q17" s="170">
        <v>1.0261459549697112</v>
      </c>
      <c r="R17" s="169">
        <v>39.501970745104003</v>
      </c>
      <c r="S17" s="170">
        <v>1.2474865592227962</v>
      </c>
      <c r="T17" s="169">
        <v>4.9412395564680676</v>
      </c>
      <c r="U17" s="170">
        <v>0.44427399718932536</v>
      </c>
      <c r="V17" s="169">
        <v>10.64333150812185</v>
      </c>
      <c r="W17" s="170">
        <v>0.64831616883149656</v>
      </c>
      <c r="X17" s="169">
        <v>37.831569531125673</v>
      </c>
      <c r="Y17" s="170">
        <v>1.0273730523785762</v>
      </c>
      <c r="Z17" s="169">
        <v>46.583859404284418</v>
      </c>
      <c r="AA17" s="170">
        <v>1.3186890424705644</v>
      </c>
      <c r="AB17" s="169">
        <v>4.6138125294725718</v>
      </c>
      <c r="AC17" s="170">
        <v>0.41620041313792677</v>
      </c>
      <c r="AD17" s="169">
        <v>9.7343967979276655</v>
      </c>
      <c r="AE17" s="170">
        <v>0.56817732026145029</v>
      </c>
      <c r="AF17" s="169">
        <v>40.591457635559649</v>
      </c>
      <c r="AG17" s="170">
        <v>1.0685969606388233</v>
      </c>
      <c r="AH17" s="169">
        <v>45.060333037040117</v>
      </c>
      <c r="AI17" s="170">
        <v>1.0089621743341721</v>
      </c>
      <c r="AJ17" s="169">
        <v>5.4992863166273773</v>
      </c>
      <c r="AK17" s="170">
        <v>0.51595875986637096</v>
      </c>
      <c r="AL17" s="169">
        <v>13.9021803649908</v>
      </c>
      <c r="AM17" s="170">
        <v>0.69545746589932311</v>
      </c>
      <c r="AN17" s="169">
        <v>37.83459976498547</v>
      </c>
      <c r="AO17" s="170">
        <v>1.02948948458059</v>
      </c>
      <c r="AP17" s="169">
        <v>42.763933553396349</v>
      </c>
      <c r="AQ17" s="170">
        <v>1.1690242816822258</v>
      </c>
      <c r="AR17" s="169">
        <v>11.304583166532799</v>
      </c>
      <c r="AS17" s="170">
        <v>0.73386699566815805</v>
      </c>
      <c r="AT17" s="169">
        <v>18.284402647370111</v>
      </c>
      <c r="AU17" s="170">
        <v>0.98468785192993535</v>
      </c>
      <c r="AV17" s="169">
        <v>37.109652028430659</v>
      </c>
      <c r="AW17" s="170">
        <v>0.98672342563445081</v>
      </c>
      <c r="AX17" s="169">
        <v>33.301362157666432</v>
      </c>
      <c r="AY17" s="170">
        <v>1.3070705300385652</v>
      </c>
      <c r="AZ17" s="169">
        <v>7.7158403352393741</v>
      </c>
      <c r="BA17" s="170">
        <v>0.48584942434415918</v>
      </c>
      <c r="BB17" s="169">
        <v>12.300833087126721</v>
      </c>
      <c r="BC17" s="170">
        <v>0.79105287775143607</v>
      </c>
      <c r="BD17" s="169">
        <v>33.763113242872208</v>
      </c>
      <c r="BE17" s="170">
        <v>0.92630249115963292</v>
      </c>
      <c r="BF17" s="169">
        <v>46.220213334761702</v>
      </c>
      <c r="BG17" s="170">
        <v>1.1673948015005784</v>
      </c>
    </row>
    <row r="18" spans="1:59" s="161" customFormat="1" ht="13.5" customHeight="1" x14ac:dyDescent="0.25">
      <c r="A18" s="166" t="s">
        <v>13</v>
      </c>
      <c r="B18" s="167">
        <v>-0.21543623504968079</v>
      </c>
      <c r="C18" s="168">
        <v>1.5814612704701924E-2</v>
      </c>
      <c r="D18" s="169">
        <v>8.5560279390551663</v>
      </c>
      <c r="E18" s="170">
        <v>0.49143674323083619</v>
      </c>
      <c r="F18" s="169">
        <v>26.288949441195239</v>
      </c>
      <c r="G18" s="170">
        <v>0.67316541626925519</v>
      </c>
      <c r="H18" s="169">
        <v>52.331259257709803</v>
      </c>
      <c r="I18" s="170">
        <v>0.85328222495744699</v>
      </c>
      <c r="J18" s="169">
        <v>12.82376336203979</v>
      </c>
      <c r="K18" s="170">
        <v>0.57672128671491329</v>
      </c>
      <c r="L18" s="169">
        <v>11.562747252572469</v>
      </c>
      <c r="M18" s="170">
        <v>0.52929368087320761</v>
      </c>
      <c r="N18" s="169">
        <v>28.27581973167495</v>
      </c>
      <c r="O18" s="170">
        <v>0.71222046447635379</v>
      </c>
      <c r="P18" s="169">
        <v>47.383935927169993</v>
      </c>
      <c r="Q18" s="170">
        <v>0.91838850587572618</v>
      </c>
      <c r="R18" s="169">
        <v>12.77749708858259</v>
      </c>
      <c r="S18" s="170">
        <v>0.6540998245718137</v>
      </c>
      <c r="T18" s="169">
        <v>7.2629922580667454</v>
      </c>
      <c r="U18" s="170">
        <v>0.37680294724511237</v>
      </c>
      <c r="V18" s="169">
        <v>21.614394673124551</v>
      </c>
      <c r="W18" s="170">
        <v>0.63918441053951092</v>
      </c>
      <c r="X18" s="169">
        <v>48.698047744319268</v>
      </c>
      <c r="Y18" s="170">
        <v>0.81684557386649537</v>
      </c>
      <c r="Z18" s="169">
        <v>22.424565324489411</v>
      </c>
      <c r="AA18" s="170">
        <v>0.87609987683167323</v>
      </c>
      <c r="AB18" s="169">
        <v>6.8786414032729057</v>
      </c>
      <c r="AC18" s="170">
        <v>0.38399100385814311</v>
      </c>
      <c r="AD18" s="169">
        <v>20.67140020534438</v>
      </c>
      <c r="AE18" s="170">
        <v>0.57805435859601628</v>
      </c>
      <c r="AF18" s="169">
        <v>50.274298300423567</v>
      </c>
      <c r="AG18" s="170">
        <v>0.74291913953708266</v>
      </c>
      <c r="AH18" s="169">
        <v>22.175660090959141</v>
      </c>
      <c r="AI18" s="170">
        <v>0.8153811678817996</v>
      </c>
      <c r="AJ18" s="169">
        <v>8.7142875160578352</v>
      </c>
      <c r="AK18" s="170">
        <v>0.40196406814345514</v>
      </c>
      <c r="AL18" s="169">
        <v>21.818100099070389</v>
      </c>
      <c r="AM18" s="170">
        <v>0.68071932921239053</v>
      </c>
      <c r="AN18" s="169">
        <v>47.345610651907741</v>
      </c>
      <c r="AO18" s="170">
        <v>0.74463803176645527</v>
      </c>
      <c r="AP18" s="169">
        <v>22.12200173296403</v>
      </c>
      <c r="AQ18" s="170">
        <v>0.80246420934152984</v>
      </c>
      <c r="AR18" s="169">
        <v>13.010263995616279</v>
      </c>
      <c r="AS18" s="170">
        <v>0.56335921300281833</v>
      </c>
      <c r="AT18" s="169">
        <v>27.587122368776051</v>
      </c>
      <c r="AU18" s="170">
        <v>0.66491078509657553</v>
      </c>
      <c r="AV18" s="169">
        <v>42.665990497573219</v>
      </c>
      <c r="AW18" s="170">
        <v>0.75560128062600396</v>
      </c>
      <c r="AX18" s="169">
        <v>16.736623138034471</v>
      </c>
      <c r="AY18" s="170">
        <v>0.62590539151270319</v>
      </c>
      <c r="AZ18" s="169">
        <v>7.0255877449684974</v>
      </c>
      <c r="BA18" s="170">
        <v>0.36286655826706837</v>
      </c>
      <c r="BB18" s="169">
        <v>16.186103196392299</v>
      </c>
      <c r="BC18" s="170">
        <v>0.58049014981444136</v>
      </c>
      <c r="BD18" s="169">
        <v>41.044223073326137</v>
      </c>
      <c r="BE18" s="170">
        <v>0.70903337596447669</v>
      </c>
      <c r="BF18" s="169">
        <v>35.74408598531307</v>
      </c>
      <c r="BG18" s="170">
        <v>0.81885340843619658</v>
      </c>
    </row>
    <row r="19" spans="1:59" s="162" customFormat="1" ht="13.5" customHeight="1" x14ac:dyDescent="0.25">
      <c r="A19" s="171" t="s">
        <v>14</v>
      </c>
      <c r="B19" s="172">
        <v>-0.23106691750216299</v>
      </c>
      <c r="C19" s="173">
        <v>1.947045838710415E-2</v>
      </c>
      <c r="D19" s="174">
        <v>16.512857599415039</v>
      </c>
      <c r="E19" s="175">
        <v>0.59754168868934388</v>
      </c>
      <c r="F19" s="174">
        <v>25.98588658408562</v>
      </c>
      <c r="G19" s="175">
        <v>0.72790228685243941</v>
      </c>
      <c r="H19" s="174">
        <v>44.242765277586201</v>
      </c>
      <c r="I19" s="175">
        <v>0.87111114046652383</v>
      </c>
      <c r="J19" s="174">
        <v>13.258490538913129</v>
      </c>
      <c r="K19" s="175">
        <v>0.59958302042123013</v>
      </c>
      <c r="L19" s="174">
        <v>21.8755635166095</v>
      </c>
      <c r="M19" s="175">
        <v>0.76408355910831605</v>
      </c>
      <c r="N19" s="174">
        <v>27.79421712591348</v>
      </c>
      <c r="O19" s="175">
        <v>0.72805829982646486</v>
      </c>
      <c r="P19" s="174">
        <v>36.71978686471796</v>
      </c>
      <c r="Q19" s="175">
        <v>0.97103045730748938</v>
      </c>
      <c r="R19" s="174">
        <v>13.61043249275906</v>
      </c>
      <c r="S19" s="175">
        <v>0.66928031833914703</v>
      </c>
      <c r="T19" s="174">
        <v>16.27536638630146</v>
      </c>
      <c r="U19" s="175">
        <v>0.60210246066583251</v>
      </c>
      <c r="V19" s="174">
        <v>22.22800083657496</v>
      </c>
      <c r="W19" s="175">
        <v>0.87723511723454384</v>
      </c>
      <c r="X19" s="174">
        <v>35.718551677516793</v>
      </c>
      <c r="Y19" s="175">
        <v>0.71694786810578448</v>
      </c>
      <c r="Z19" s="174">
        <v>25.77808109960678</v>
      </c>
      <c r="AA19" s="175">
        <v>0.93724932238810155</v>
      </c>
      <c r="AB19" s="174">
        <v>11.64131298760244</v>
      </c>
      <c r="AC19" s="175">
        <v>0.54239291775355991</v>
      </c>
      <c r="AD19" s="174">
        <v>16.96081157489127</v>
      </c>
      <c r="AE19" s="175">
        <v>0.76101633104599342</v>
      </c>
      <c r="AF19" s="174">
        <v>34.978849904438519</v>
      </c>
      <c r="AG19" s="175">
        <v>0.68154396831899255</v>
      </c>
      <c r="AH19" s="174">
        <v>36.419025533067767</v>
      </c>
      <c r="AI19" s="175">
        <v>1.1196868620232976</v>
      </c>
      <c r="AJ19" s="174">
        <v>16.0414580916818</v>
      </c>
      <c r="AK19" s="175">
        <v>0.53692917121273098</v>
      </c>
      <c r="AL19" s="174">
        <v>25.22563531898675</v>
      </c>
      <c r="AM19" s="175">
        <v>0.71784133713677223</v>
      </c>
      <c r="AN19" s="174">
        <v>34.7056630518723</v>
      </c>
      <c r="AO19" s="175">
        <v>0.77649896589231016</v>
      </c>
      <c r="AP19" s="174">
        <v>24.02724353745915</v>
      </c>
      <c r="AQ19" s="175">
        <v>0.88884323559901735</v>
      </c>
      <c r="AR19" s="174">
        <v>13.290749277201449</v>
      </c>
      <c r="AS19" s="175">
        <v>0.60171867966501658</v>
      </c>
      <c r="AT19" s="174">
        <v>17.016462187536831</v>
      </c>
      <c r="AU19" s="175">
        <v>0.72029508233143436</v>
      </c>
      <c r="AV19" s="174">
        <v>27.870745160574788</v>
      </c>
      <c r="AW19" s="175">
        <v>0.79241481505895273</v>
      </c>
      <c r="AX19" s="174">
        <v>41.822043374686928</v>
      </c>
      <c r="AY19" s="175">
        <v>1.0885925093315356</v>
      </c>
      <c r="AZ19" s="174">
        <v>13.1716365384867</v>
      </c>
      <c r="BA19" s="175">
        <v>0.59808097442092378</v>
      </c>
      <c r="BB19" s="174">
        <v>13.679293269560141</v>
      </c>
      <c r="BC19" s="175">
        <v>0.70458367150633694</v>
      </c>
      <c r="BD19" s="174">
        <v>25.95377909805023</v>
      </c>
      <c r="BE19" s="175">
        <v>0.6868171379975978</v>
      </c>
      <c r="BF19" s="174">
        <v>47.195291093902917</v>
      </c>
      <c r="BG19" s="175">
        <v>1.1046056269584141</v>
      </c>
    </row>
    <row r="20" spans="1:59" s="161" customFormat="1" ht="13.5" customHeight="1" x14ac:dyDescent="0.25">
      <c r="A20" s="166" t="s">
        <v>16</v>
      </c>
      <c r="B20" s="167">
        <v>-0.27377404331730298</v>
      </c>
      <c r="C20" s="168">
        <v>2.2491731433216731E-2</v>
      </c>
      <c r="D20" s="169">
        <v>16.30364364979156</v>
      </c>
      <c r="E20" s="170">
        <v>0.7680714298004635</v>
      </c>
      <c r="F20" s="169">
        <v>26.87331893407773</v>
      </c>
      <c r="G20" s="170">
        <v>0.87372916937291323</v>
      </c>
      <c r="H20" s="169">
        <v>44.064778764116078</v>
      </c>
      <c r="I20" s="170">
        <v>1.0240603377685726</v>
      </c>
      <c r="J20" s="169">
        <v>12.75825865201462</v>
      </c>
      <c r="K20" s="170">
        <v>0.7661098408416841</v>
      </c>
      <c r="L20" s="169">
        <v>15.098083192260461</v>
      </c>
      <c r="M20" s="170">
        <v>0.79299259119644194</v>
      </c>
      <c r="N20" s="169">
        <v>22.940583921943571</v>
      </c>
      <c r="O20" s="170">
        <v>0.9382124699861023</v>
      </c>
      <c r="P20" s="169">
        <v>41.203450353389613</v>
      </c>
      <c r="Q20" s="170">
        <v>0.92497952019406193</v>
      </c>
      <c r="R20" s="169">
        <v>20.757882532406359</v>
      </c>
      <c r="S20" s="170">
        <v>1.1434007721235897</v>
      </c>
      <c r="T20" s="169">
        <v>12.788191690096969</v>
      </c>
      <c r="U20" s="170">
        <v>0.6822506676828306</v>
      </c>
      <c r="V20" s="169">
        <v>19.96945636164719</v>
      </c>
      <c r="W20" s="170">
        <v>0.71716868240250353</v>
      </c>
      <c r="X20" s="169">
        <v>38.051958656408821</v>
      </c>
      <c r="Y20" s="170">
        <v>0.69990039189952757</v>
      </c>
      <c r="Z20" s="169">
        <v>29.19039329184702</v>
      </c>
      <c r="AA20" s="170">
        <v>1.0736881593961267</v>
      </c>
      <c r="AB20" s="169">
        <v>12.15900912138429</v>
      </c>
      <c r="AC20" s="170">
        <v>0.62759180543029214</v>
      </c>
      <c r="AD20" s="169">
        <v>22.660128849746592</v>
      </c>
      <c r="AE20" s="170">
        <v>0.74693769666945053</v>
      </c>
      <c r="AF20" s="169">
        <v>44.019487538757012</v>
      </c>
      <c r="AG20" s="170">
        <v>0.71021566945945702</v>
      </c>
      <c r="AH20" s="169">
        <v>21.161374490112109</v>
      </c>
      <c r="AI20" s="170">
        <v>0.72238847008679585</v>
      </c>
      <c r="AJ20" s="169">
        <v>10.14801738096555</v>
      </c>
      <c r="AK20" s="170">
        <v>0.56843677192972453</v>
      </c>
      <c r="AL20" s="169">
        <v>23.05795323655796</v>
      </c>
      <c r="AM20" s="170">
        <v>0.66373773954376603</v>
      </c>
      <c r="AN20" s="169">
        <v>42.073224437195861</v>
      </c>
      <c r="AO20" s="170">
        <v>0.7374404686439946</v>
      </c>
      <c r="AP20" s="169">
        <v>24.720804945280619</v>
      </c>
      <c r="AQ20" s="170">
        <v>0.84402693987121569</v>
      </c>
      <c r="AR20" s="169">
        <v>17.595373021481599</v>
      </c>
      <c r="AS20" s="170">
        <v>0.89014085176035695</v>
      </c>
      <c r="AT20" s="169">
        <v>20.539306315878871</v>
      </c>
      <c r="AU20" s="170">
        <v>0.79965526046611946</v>
      </c>
      <c r="AV20" s="169">
        <v>31.707390585511948</v>
      </c>
      <c r="AW20" s="170">
        <v>0.82396105604133052</v>
      </c>
      <c r="AX20" s="169">
        <v>30.157930077127581</v>
      </c>
      <c r="AY20" s="170">
        <v>1.1943919966029377</v>
      </c>
      <c r="AZ20" s="169">
        <v>15.418893559676411</v>
      </c>
      <c r="BA20" s="170">
        <v>0.74002195141590543</v>
      </c>
      <c r="BB20" s="169">
        <v>17.507333371942082</v>
      </c>
      <c r="BC20" s="170">
        <v>0.73671725840220492</v>
      </c>
      <c r="BD20" s="169">
        <v>31.25878595344906</v>
      </c>
      <c r="BE20" s="170">
        <v>0.7510280718781478</v>
      </c>
      <c r="BF20" s="169">
        <v>35.814987114932457</v>
      </c>
      <c r="BG20" s="170">
        <v>1.0970207230803772</v>
      </c>
    </row>
    <row r="21" spans="1:59" s="161" customFormat="1" ht="13.5" customHeight="1" x14ac:dyDescent="0.25">
      <c r="A21" s="166" t="s">
        <v>17</v>
      </c>
      <c r="B21" s="167">
        <v>4.90739334824618E-2</v>
      </c>
      <c r="C21" s="168">
        <v>2.2785107222957325E-2</v>
      </c>
      <c r="D21" s="169">
        <v>10.91086979343654</v>
      </c>
      <c r="E21" s="170">
        <v>0.55132292799816496</v>
      </c>
      <c r="F21" s="169">
        <v>20.607163874332642</v>
      </c>
      <c r="G21" s="170">
        <v>0.86421276594232677</v>
      </c>
      <c r="H21" s="169">
        <v>52.356111427542793</v>
      </c>
      <c r="I21" s="170">
        <v>1.0992421888202486</v>
      </c>
      <c r="J21" s="169">
        <v>16.12585490468804</v>
      </c>
      <c r="K21" s="170">
        <v>0.81844770077025941</v>
      </c>
      <c r="L21" s="169">
        <v>9.7146288606645257</v>
      </c>
      <c r="M21" s="170">
        <v>0.53285229984672844</v>
      </c>
      <c r="N21" s="169">
        <v>16.397022757325399</v>
      </c>
      <c r="O21" s="170">
        <v>0.75205728084891776</v>
      </c>
      <c r="P21" s="169">
        <v>46.320539811495607</v>
      </c>
      <c r="Q21" s="170">
        <v>0.97282913569533591</v>
      </c>
      <c r="R21" s="169">
        <v>27.567808570514462</v>
      </c>
      <c r="S21" s="170">
        <v>1.1988457402566797</v>
      </c>
      <c r="T21" s="169">
        <v>8.5913791985880419</v>
      </c>
      <c r="U21" s="170">
        <v>0.50190618550376076</v>
      </c>
      <c r="V21" s="169">
        <v>17.485927909169408</v>
      </c>
      <c r="W21" s="170">
        <v>0.75502647058861472</v>
      </c>
      <c r="X21" s="169">
        <v>41.031292522815733</v>
      </c>
      <c r="Y21" s="170">
        <v>0.98098512673358251</v>
      </c>
      <c r="Z21" s="169">
        <v>32.891400369426833</v>
      </c>
      <c r="AA21" s="170">
        <v>1.2281477853193685</v>
      </c>
      <c r="AB21" s="169">
        <v>6.3852019148911827</v>
      </c>
      <c r="AC21" s="170">
        <v>0.42143030854355212</v>
      </c>
      <c r="AD21" s="169">
        <v>14.882050363158349</v>
      </c>
      <c r="AE21" s="170">
        <v>0.62873656915187215</v>
      </c>
      <c r="AF21" s="169">
        <v>43.51994212489771</v>
      </c>
      <c r="AG21" s="170">
        <v>0.92352815363126806</v>
      </c>
      <c r="AH21" s="169">
        <v>35.212805597052771</v>
      </c>
      <c r="AI21" s="170">
        <v>1.0561551066898043</v>
      </c>
      <c r="AJ21" s="169">
        <v>6.3085597154604756</v>
      </c>
      <c r="AK21" s="170">
        <v>0.41148214248510862</v>
      </c>
      <c r="AL21" s="169">
        <v>13.70197879482255</v>
      </c>
      <c r="AM21" s="170">
        <v>0.67213085941544704</v>
      </c>
      <c r="AN21" s="169">
        <v>33.867303454967463</v>
      </c>
      <c r="AO21" s="170">
        <v>0.97321626303249908</v>
      </c>
      <c r="AP21" s="169">
        <v>46.122158034749503</v>
      </c>
      <c r="AQ21" s="170">
        <v>1.2554954053862537</v>
      </c>
      <c r="AR21" s="169">
        <v>9.7337523634403134</v>
      </c>
      <c r="AS21" s="170">
        <v>0.53525391456629023</v>
      </c>
      <c r="AT21" s="169">
        <v>18.42224696530473</v>
      </c>
      <c r="AU21" s="170">
        <v>0.78110818108006508</v>
      </c>
      <c r="AV21" s="169">
        <v>38.733214205628236</v>
      </c>
      <c r="AW21" s="170">
        <v>0.99406473006966811</v>
      </c>
      <c r="AX21" s="169">
        <v>33.11078646562671</v>
      </c>
      <c r="AY21" s="170">
        <v>1.1493187160558547</v>
      </c>
      <c r="AZ21" s="169">
        <v>7.9487805502162683</v>
      </c>
      <c r="BA21" s="170">
        <v>0.41029510183289181</v>
      </c>
      <c r="BB21" s="169">
        <v>15.463083162376289</v>
      </c>
      <c r="BC21" s="170">
        <v>0.65307232798204851</v>
      </c>
      <c r="BD21" s="169">
        <v>37.104376736526859</v>
      </c>
      <c r="BE21" s="170">
        <v>0.91810129608758906</v>
      </c>
      <c r="BF21" s="169">
        <v>39.483759550880571</v>
      </c>
      <c r="BG21" s="170">
        <v>1.0296077543041717</v>
      </c>
    </row>
    <row r="22" spans="1:59" s="161" customFormat="1" ht="13.5" customHeight="1" x14ac:dyDescent="0.25">
      <c r="A22" s="166" t="s">
        <v>19</v>
      </c>
      <c r="B22" s="167">
        <v>0.1784326281315774</v>
      </c>
      <c r="C22" s="168">
        <v>2.264872557774689E-2</v>
      </c>
      <c r="D22" s="169">
        <v>8.5073284978588077</v>
      </c>
      <c r="E22" s="170">
        <v>0.46374818340954355</v>
      </c>
      <c r="F22" s="169">
        <v>20.299393998882049</v>
      </c>
      <c r="G22" s="170">
        <v>0.61108111599534176</v>
      </c>
      <c r="H22" s="169">
        <v>51.756119539964359</v>
      </c>
      <c r="I22" s="170">
        <v>0.80737938999362091</v>
      </c>
      <c r="J22" s="169">
        <v>19.43715796329478</v>
      </c>
      <c r="K22" s="170">
        <v>0.79236844286910191</v>
      </c>
      <c r="L22" s="169">
        <v>8.6162034315556681</v>
      </c>
      <c r="M22" s="170">
        <v>0.5344371721571648</v>
      </c>
      <c r="N22" s="169">
        <v>20.462614099104108</v>
      </c>
      <c r="O22" s="170">
        <v>0.76465989653480571</v>
      </c>
      <c r="P22" s="169">
        <v>43.292862751414269</v>
      </c>
      <c r="Q22" s="170">
        <v>0.87584527358181485</v>
      </c>
      <c r="R22" s="169">
        <v>27.628319717925962</v>
      </c>
      <c r="S22" s="170">
        <v>1.1150564560404364</v>
      </c>
      <c r="T22" s="169">
        <v>5.7895040558915776</v>
      </c>
      <c r="U22" s="170">
        <v>0.4423462496465787</v>
      </c>
      <c r="V22" s="169">
        <v>14.11132382992044</v>
      </c>
      <c r="W22" s="170">
        <v>0.73941223145215396</v>
      </c>
      <c r="X22" s="169">
        <v>41.760587964763261</v>
      </c>
      <c r="Y22" s="170">
        <v>0.88182423433234625</v>
      </c>
      <c r="Z22" s="169">
        <v>38.338584149424733</v>
      </c>
      <c r="AA22" s="170">
        <v>1.1849973633050879</v>
      </c>
      <c r="AB22" s="169">
        <v>5.1675635366053951</v>
      </c>
      <c r="AC22" s="170">
        <v>0.40610369166468135</v>
      </c>
      <c r="AD22" s="169">
        <v>13.170252051363519</v>
      </c>
      <c r="AE22" s="170">
        <v>0.6434425023717586</v>
      </c>
      <c r="AF22" s="169">
        <v>43.75833080624647</v>
      </c>
      <c r="AG22" s="170">
        <v>0.93347466596863871</v>
      </c>
      <c r="AH22" s="169">
        <v>37.903853605784633</v>
      </c>
      <c r="AI22" s="170">
        <v>1.0223274647989378</v>
      </c>
      <c r="AJ22" s="169">
        <v>6.0375800561578803</v>
      </c>
      <c r="AK22" s="170">
        <v>0.48133721368332233</v>
      </c>
      <c r="AL22" s="169">
        <v>14.94642639445444</v>
      </c>
      <c r="AM22" s="170">
        <v>0.68339669607677711</v>
      </c>
      <c r="AN22" s="169">
        <v>38.737645888989043</v>
      </c>
      <c r="AO22" s="170">
        <v>1.0142253301850752</v>
      </c>
      <c r="AP22" s="169">
        <v>40.27834766039863</v>
      </c>
      <c r="AQ22" s="170">
        <v>1.1365131367067163</v>
      </c>
      <c r="AR22" s="169">
        <v>6.2705580212170933</v>
      </c>
      <c r="AS22" s="170">
        <v>0.4556659764966341</v>
      </c>
      <c r="AT22" s="169">
        <v>13.52448271094063</v>
      </c>
      <c r="AU22" s="170">
        <v>0.8106547277115812</v>
      </c>
      <c r="AV22" s="169">
        <v>29.429091377167872</v>
      </c>
      <c r="AW22" s="170">
        <v>0.97875805944302552</v>
      </c>
      <c r="AX22" s="169">
        <v>50.775867890674412</v>
      </c>
      <c r="AY22" s="170">
        <v>1.6388393886404693</v>
      </c>
      <c r="AZ22" s="169">
        <v>5.4160155706957136</v>
      </c>
      <c r="BA22" s="170">
        <v>0.41179838132989832</v>
      </c>
      <c r="BB22" s="169">
        <v>10.398318497397041</v>
      </c>
      <c r="BC22" s="170">
        <v>0.66150551921329959</v>
      </c>
      <c r="BD22" s="169">
        <v>29.977863526363841</v>
      </c>
      <c r="BE22" s="170">
        <v>0.96342097539083171</v>
      </c>
      <c r="BF22" s="169">
        <v>54.207802405543418</v>
      </c>
      <c r="BG22" s="170">
        <v>1.3361675308913497</v>
      </c>
    </row>
    <row r="23" spans="1:59" s="161" customFormat="1" ht="13.5" customHeight="1" x14ac:dyDescent="0.25">
      <c r="A23" s="166" t="s">
        <v>18</v>
      </c>
      <c r="B23" s="167">
        <v>-0.10909527651928019</v>
      </c>
      <c r="C23" s="168">
        <v>1.2947845903726919E-2</v>
      </c>
      <c r="D23" s="169">
        <v>7.8364970341988691</v>
      </c>
      <c r="E23" s="170">
        <v>0.50417358386701905</v>
      </c>
      <c r="F23" s="169">
        <v>18.257355176737988</v>
      </c>
      <c r="G23" s="170">
        <v>0.8118951097042697</v>
      </c>
      <c r="H23" s="169">
        <v>54.603898376901917</v>
      </c>
      <c r="I23" s="170">
        <v>0.99287105712303636</v>
      </c>
      <c r="J23" s="169">
        <v>19.30224941216121</v>
      </c>
      <c r="K23" s="170">
        <v>0.78611882908005726</v>
      </c>
      <c r="L23" s="169">
        <v>8.2911009322626281</v>
      </c>
      <c r="M23" s="170">
        <v>0.61061568203818728</v>
      </c>
      <c r="N23" s="169">
        <v>23.07586378018485</v>
      </c>
      <c r="O23" s="170">
        <v>0.92882334143720069</v>
      </c>
      <c r="P23" s="169">
        <v>48.149633066803879</v>
      </c>
      <c r="Q23" s="170">
        <v>1.110557581712303</v>
      </c>
      <c r="R23" s="169">
        <v>20.483402220748658</v>
      </c>
      <c r="S23" s="170">
        <v>0.72134557911603536</v>
      </c>
      <c r="T23" s="169">
        <v>6.9774677912429288</v>
      </c>
      <c r="U23" s="170">
        <v>0.50593440656692545</v>
      </c>
      <c r="V23" s="169">
        <v>18.252204406549271</v>
      </c>
      <c r="W23" s="170">
        <v>0.80381937088646938</v>
      </c>
      <c r="X23" s="169">
        <v>48.089828657092582</v>
      </c>
      <c r="Y23" s="170">
        <v>0.92583966918375415</v>
      </c>
      <c r="Z23" s="169">
        <v>26.68049914511521</v>
      </c>
      <c r="AA23" s="170">
        <v>0.78578754585561583</v>
      </c>
      <c r="AB23" s="169">
        <v>5.2517715259045277</v>
      </c>
      <c r="AC23" s="170">
        <v>0.4951691788753006</v>
      </c>
      <c r="AD23" s="169">
        <v>17.496592955303679</v>
      </c>
      <c r="AE23" s="170">
        <v>0.83767671166109781</v>
      </c>
      <c r="AF23" s="169">
        <v>53.658305569685098</v>
      </c>
      <c r="AG23" s="170">
        <v>0.96577848960332313</v>
      </c>
      <c r="AH23" s="169">
        <v>23.593329949106689</v>
      </c>
      <c r="AI23" s="170">
        <v>0.87525847026521952</v>
      </c>
      <c r="AJ23" s="169">
        <v>7.6345858242467948</v>
      </c>
      <c r="AK23" s="170">
        <v>0.59909803548788532</v>
      </c>
      <c r="AL23" s="169">
        <v>19.794558182762319</v>
      </c>
      <c r="AM23" s="170">
        <v>0.80751370102747366</v>
      </c>
      <c r="AN23" s="169">
        <v>49.61278740142928</v>
      </c>
      <c r="AO23" s="170">
        <v>1.0360581921883507</v>
      </c>
      <c r="AP23" s="169">
        <v>22.958068591561609</v>
      </c>
      <c r="AQ23" s="170">
        <v>0.78814583525044657</v>
      </c>
      <c r="AR23" s="169">
        <v>9.0493303105079796</v>
      </c>
      <c r="AS23" s="170">
        <v>0.62765716806310656</v>
      </c>
      <c r="AT23" s="169">
        <v>23.321847191534101</v>
      </c>
      <c r="AU23" s="170">
        <v>0.90062161941865437</v>
      </c>
      <c r="AV23" s="169">
        <v>46.072895423944502</v>
      </c>
      <c r="AW23" s="170">
        <v>1.0485074790372293</v>
      </c>
      <c r="AX23" s="169">
        <v>21.555927074013429</v>
      </c>
      <c r="AY23" s="170">
        <v>0.88200715902645777</v>
      </c>
      <c r="AZ23" s="169">
        <v>8.4797510382573282</v>
      </c>
      <c r="BA23" s="170">
        <v>0.53323477987557388</v>
      </c>
      <c r="BB23" s="169">
        <v>19.79026357497121</v>
      </c>
      <c r="BC23" s="170">
        <v>0.78772739247240531</v>
      </c>
      <c r="BD23" s="169">
        <v>44.195172738572523</v>
      </c>
      <c r="BE23" s="170">
        <v>1.0198697788563833</v>
      </c>
      <c r="BF23" s="169">
        <v>27.53481264819893</v>
      </c>
      <c r="BG23" s="170">
        <v>0.75782560298500845</v>
      </c>
    </row>
    <row r="24" spans="1:59" s="161" customFormat="1" ht="13.5" customHeight="1" x14ac:dyDescent="0.25">
      <c r="A24" s="166" t="s">
        <v>20</v>
      </c>
      <c r="B24" s="167">
        <v>5.0825444119219097E-2</v>
      </c>
      <c r="C24" s="168">
        <v>2.5532395806279262E-2</v>
      </c>
      <c r="D24" s="169">
        <v>12.690807225680439</v>
      </c>
      <c r="E24" s="170">
        <v>0.61232050777644076</v>
      </c>
      <c r="F24" s="169">
        <v>17.413526132144149</v>
      </c>
      <c r="G24" s="170">
        <v>0.78808604713990782</v>
      </c>
      <c r="H24" s="169">
        <v>37.609833897523053</v>
      </c>
      <c r="I24" s="170">
        <v>0.86430643516766958</v>
      </c>
      <c r="J24" s="169">
        <v>32.28583274465236</v>
      </c>
      <c r="K24" s="170">
        <v>1.1848311175114998</v>
      </c>
      <c r="L24" s="169">
        <v>12.889389792741349</v>
      </c>
      <c r="M24" s="170">
        <v>0.68835527104313576</v>
      </c>
      <c r="N24" s="169">
        <v>18.674799875312729</v>
      </c>
      <c r="O24" s="170">
        <v>0.73213456574101921</v>
      </c>
      <c r="P24" s="169">
        <v>36.120367368132882</v>
      </c>
      <c r="Q24" s="170">
        <v>0.9284450554070075</v>
      </c>
      <c r="R24" s="169">
        <v>32.315442963813048</v>
      </c>
      <c r="S24" s="170">
        <v>1.2330425465240415</v>
      </c>
      <c r="T24" s="169">
        <v>10.721328795904309</v>
      </c>
      <c r="U24" s="170">
        <v>0.59708678109759983</v>
      </c>
      <c r="V24" s="169">
        <v>17.967077513726469</v>
      </c>
      <c r="W24" s="170">
        <v>0.72002760219647999</v>
      </c>
      <c r="X24" s="169">
        <v>34.150481508494877</v>
      </c>
      <c r="Y24" s="170">
        <v>1.0123270646069211</v>
      </c>
      <c r="Z24" s="169">
        <v>37.161112181874358</v>
      </c>
      <c r="AA24" s="170">
        <v>1.1038488138314184</v>
      </c>
      <c r="AB24" s="169">
        <v>10.47766633764922</v>
      </c>
      <c r="AC24" s="170">
        <v>0.55361578271424472</v>
      </c>
      <c r="AD24" s="169">
        <v>17.169549562750291</v>
      </c>
      <c r="AE24" s="170">
        <v>0.72351383268497871</v>
      </c>
      <c r="AF24" s="169">
        <v>38.199385648508219</v>
      </c>
      <c r="AG24" s="170">
        <v>0.86752577494672234</v>
      </c>
      <c r="AH24" s="169">
        <v>34.153398451092272</v>
      </c>
      <c r="AI24" s="170">
        <v>1.0551155393514744</v>
      </c>
      <c r="AJ24" s="169">
        <v>10.435049328016699</v>
      </c>
      <c r="AK24" s="170">
        <v>0.63495704259390429</v>
      </c>
      <c r="AL24" s="169">
        <v>15.755141702289629</v>
      </c>
      <c r="AM24" s="170">
        <v>0.72524588252619415</v>
      </c>
      <c r="AN24" s="169">
        <v>32.086936583767113</v>
      </c>
      <c r="AO24" s="170">
        <v>0.95240604593682998</v>
      </c>
      <c r="AP24" s="169">
        <v>41.722872385926557</v>
      </c>
      <c r="AQ24" s="170">
        <v>1.2352330532730456</v>
      </c>
      <c r="AR24" s="169">
        <v>13.0208670273369</v>
      </c>
      <c r="AS24" s="170">
        <v>0.66388939171477679</v>
      </c>
      <c r="AT24" s="169">
        <v>18.035332514886381</v>
      </c>
      <c r="AU24" s="170">
        <v>0.78206609216108314</v>
      </c>
      <c r="AV24" s="169">
        <v>34.374139567767926</v>
      </c>
      <c r="AW24" s="170">
        <v>0.86650659576932598</v>
      </c>
      <c r="AX24" s="169">
        <v>34.569660890008777</v>
      </c>
      <c r="AY24" s="170">
        <v>1.3314781780857929</v>
      </c>
      <c r="AZ24" s="169">
        <v>10.77090459287041</v>
      </c>
      <c r="BA24" s="170">
        <v>0.62773546668573155</v>
      </c>
      <c r="BB24" s="169">
        <v>13.504496250688129</v>
      </c>
      <c r="BC24" s="170">
        <v>0.65140465554478644</v>
      </c>
      <c r="BD24" s="169">
        <v>29.107638021453791</v>
      </c>
      <c r="BE24" s="170">
        <v>0.79597429274764453</v>
      </c>
      <c r="BF24" s="169">
        <v>46.616961134987662</v>
      </c>
      <c r="BG24" s="170">
        <v>1.2927105422625074</v>
      </c>
    </row>
    <row r="25" spans="1:59" s="161" customFormat="1" ht="13.5" customHeight="1" x14ac:dyDescent="0.25">
      <c r="A25" s="166" t="s">
        <v>21</v>
      </c>
      <c r="B25" s="167">
        <v>-9.4641590427319205E-2</v>
      </c>
      <c r="C25" s="168">
        <v>2.2492759727603555E-2</v>
      </c>
      <c r="D25" s="169">
        <v>9.1525852584528522</v>
      </c>
      <c r="E25" s="170">
        <v>0.49746844721400912</v>
      </c>
      <c r="F25" s="169">
        <v>24.094501758656651</v>
      </c>
      <c r="G25" s="170">
        <v>0.73345213592438996</v>
      </c>
      <c r="H25" s="169">
        <v>49.423691771233621</v>
      </c>
      <c r="I25" s="170">
        <v>0.85044700226981007</v>
      </c>
      <c r="J25" s="169">
        <v>17.329221211656868</v>
      </c>
      <c r="K25" s="170">
        <v>0.7463172106714836</v>
      </c>
      <c r="L25" s="169">
        <v>11.687627898007831</v>
      </c>
      <c r="M25" s="170">
        <v>0.51886438391701661</v>
      </c>
      <c r="N25" s="169">
        <v>22.68948634468418</v>
      </c>
      <c r="O25" s="170">
        <v>0.83869406081013564</v>
      </c>
      <c r="P25" s="169">
        <v>41.555540493939688</v>
      </c>
      <c r="Q25" s="170">
        <v>0.92708779462375857</v>
      </c>
      <c r="R25" s="169">
        <v>24.06734526336831</v>
      </c>
      <c r="S25" s="170">
        <v>0.84629783219731114</v>
      </c>
      <c r="T25" s="169">
        <v>9.340836860570894</v>
      </c>
      <c r="U25" s="170">
        <v>0.52750699534265877</v>
      </c>
      <c r="V25" s="169">
        <v>20.14215080421506</v>
      </c>
      <c r="W25" s="170">
        <v>0.90628773498694315</v>
      </c>
      <c r="X25" s="169">
        <v>36.529910210193123</v>
      </c>
      <c r="Y25" s="170">
        <v>0.81241712692219981</v>
      </c>
      <c r="Z25" s="169">
        <v>33.987102125020932</v>
      </c>
      <c r="AA25" s="170">
        <v>1.061448065194271</v>
      </c>
      <c r="AB25" s="169">
        <v>7.768554050616963</v>
      </c>
      <c r="AC25" s="170">
        <v>0.49568275760908592</v>
      </c>
      <c r="AD25" s="169">
        <v>19.056056267959711</v>
      </c>
      <c r="AE25" s="170">
        <v>0.63634157997844376</v>
      </c>
      <c r="AF25" s="169">
        <v>42.662372635014741</v>
      </c>
      <c r="AG25" s="170">
        <v>0.8356149602589642</v>
      </c>
      <c r="AH25" s="169">
        <v>30.513017046408589</v>
      </c>
      <c r="AI25" s="170">
        <v>1.0574992636444343</v>
      </c>
      <c r="AJ25" s="169">
        <v>8.0195490244708569</v>
      </c>
      <c r="AK25" s="170">
        <v>0.48960379060741444</v>
      </c>
      <c r="AL25" s="169">
        <v>18.100089914899069</v>
      </c>
      <c r="AM25" s="170">
        <v>0.64292507432579538</v>
      </c>
      <c r="AN25" s="169">
        <v>36.68897173728061</v>
      </c>
      <c r="AO25" s="170">
        <v>0.64188480268076054</v>
      </c>
      <c r="AP25" s="169">
        <v>37.191389323349441</v>
      </c>
      <c r="AQ25" s="170">
        <v>0.96232420640890426</v>
      </c>
      <c r="AR25" s="169">
        <v>13.83500717686726</v>
      </c>
      <c r="AS25" s="170">
        <v>0.67073676148571082</v>
      </c>
      <c r="AT25" s="169">
        <v>23.936155572138691</v>
      </c>
      <c r="AU25" s="170">
        <v>0.94821738808135692</v>
      </c>
      <c r="AV25" s="169">
        <v>37.113558697546409</v>
      </c>
      <c r="AW25" s="170">
        <v>0.83707608083716056</v>
      </c>
      <c r="AX25" s="169">
        <v>25.115278553447641</v>
      </c>
      <c r="AY25" s="170">
        <v>1.028041273346364</v>
      </c>
      <c r="AZ25" s="169">
        <v>11.07191090634536</v>
      </c>
      <c r="BA25" s="170">
        <v>0.50258534070583527</v>
      </c>
      <c r="BB25" s="169">
        <v>18.346944799225991</v>
      </c>
      <c r="BC25" s="170">
        <v>0.76055469628843864</v>
      </c>
      <c r="BD25" s="169">
        <v>34.137662395716227</v>
      </c>
      <c r="BE25" s="170">
        <v>0.78966350005889319</v>
      </c>
      <c r="BF25" s="169">
        <v>36.443481898712413</v>
      </c>
      <c r="BG25" s="170">
        <v>1.0361127107630628</v>
      </c>
    </row>
    <row r="26" spans="1:59" s="161" customFormat="1" ht="13.5" customHeight="1" x14ac:dyDescent="0.25">
      <c r="A26" s="166" t="s">
        <v>22</v>
      </c>
      <c r="B26" s="167">
        <v>1.0907681107791829</v>
      </c>
      <c r="C26" s="168">
        <v>2.1650154888420946E-2</v>
      </c>
      <c r="D26" s="169">
        <v>1.0440810463356549</v>
      </c>
      <c r="E26" s="170">
        <v>0.19767740158080718</v>
      </c>
      <c r="F26" s="169">
        <v>4.7132470633053671</v>
      </c>
      <c r="G26" s="170">
        <v>0.39290883069518018</v>
      </c>
      <c r="H26" s="169">
        <v>35.236485089550499</v>
      </c>
      <c r="I26" s="170">
        <v>1.0682386703654481</v>
      </c>
      <c r="J26" s="169">
        <v>59.006186800808479</v>
      </c>
      <c r="K26" s="170">
        <v>1.3020010999542926</v>
      </c>
      <c r="L26" s="169">
        <v>1.2476670039990969</v>
      </c>
      <c r="M26" s="170">
        <v>0.21779888080597068</v>
      </c>
      <c r="N26" s="169">
        <v>4.0148419686690033</v>
      </c>
      <c r="O26" s="170">
        <v>0.37214729645011674</v>
      </c>
      <c r="P26" s="169">
        <v>26.098506144859069</v>
      </c>
      <c r="Q26" s="170">
        <v>0.92539685813378214</v>
      </c>
      <c r="R26" s="169">
        <v>68.638984882472826</v>
      </c>
      <c r="S26" s="170">
        <v>1.1331730312054369</v>
      </c>
      <c r="T26" s="169">
        <v>0.97595428401374562</v>
      </c>
      <c r="U26" s="170">
        <v>0.17652368343094049</v>
      </c>
      <c r="V26" s="169">
        <v>3.2517858571029699</v>
      </c>
      <c r="W26" s="170">
        <v>0.39189734233757967</v>
      </c>
      <c r="X26" s="169">
        <v>20.463717977203519</v>
      </c>
      <c r="Y26" s="170">
        <v>0.82493926372234938</v>
      </c>
      <c r="Z26" s="169">
        <v>75.308541881679787</v>
      </c>
      <c r="AA26" s="170">
        <v>1.0736381896123499</v>
      </c>
      <c r="AB26" s="169">
        <v>2.5294380709465192</v>
      </c>
      <c r="AC26" s="170">
        <v>0.33281475410573008</v>
      </c>
      <c r="AD26" s="169">
        <v>9.1804328088029923</v>
      </c>
      <c r="AE26" s="170">
        <v>0.62517445431146446</v>
      </c>
      <c r="AF26" s="169">
        <v>39.049172413499683</v>
      </c>
      <c r="AG26" s="170">
        <v>0.89908598764571601</v>
      </c>
      <c r="AH26" s="169">
        <v>49.240956706750801</v>
      </c>
      <c r="AI26" s="170">
        <v>1.2201550960064349</v>
      </c>
      <c r="AJ26" s="169">
        <v>0.75023733112714497</v>
      </c>
      <c r="AK26" s="170">
        <v>0.17568146912175156</v>
      </c>
      <c r="AL26" s="169">
        <v>3.3246005419913018</v>
      </c>
      <c r="AM26" s="170">
        <v>0.35044618588527221</v>
      </c>
      <c r="AN26" s="169">
        <v>18.404066640766629</v>
      </c>
      <c r="AO26" s="170">
        <v>0.83488746339521069</v>
      </c>
      <c r="AP26" s="169">
        <v>77.521095486114916</v>
      </c>
      <c r="AQ26" s="170">
        <v>1.0600913652227728</v>
      </c>
      <c r="AR26" s="169">
        <v>1.4067758677067881</v>
      </c>
      <c r="AS26" s="170">
        <v>0.24200053730396931</v>
      </c>
      <c r="AT26" s="169">
        <v>3.7438148400516869</v>
      </c>
      <c r="AU26" s="170">
        <v>0.38489273177763539</v>
      </c>
      <c r="AV26" s="169">
        <v>16.39009167713688</v>
      </c>
      <c r="AW26" s="170">
        <v>0.90228154153323481</v>
      </c>
      <c r="AX26" s="169">
        <v>78.459317615104652</v>
      </c>
      <c r="AY26" s="170">
        <v>1.0590372678714248</v>
      </c>
      <c r="AZ26" s="169">
        <v>1.164309602727204</v>
      </c>
      <c r="BA26" s="170">
        <v>0.17322106965215356</v>
      </c>
      <c r="BB26" s="169">
        <v>2.7782819418414628</v>
      </c>
      <c r="BC26" s="170">
        <v>0.32637399878252782</v>
      </c>
      <c r="BD26" s="169">
        <v>13.85145044574203</v>
      </c>
      <c r="BE26" s="170">
        <v>0.72476188076221271</v>
      </c>
      <c r="BF26" s="169">
        <v>82.205958009689311</v>
      </c>
      <c r="BG26" s="170">
        <v>0.89029703364939416</v>
      </c>
    </row>
    <row r="27" spans="1:59" s="161" customFormat="1" ht="13.5" customHeight="1" x14ac:dyDescent="0.25">
      <c r="A27" s="166" t="s">
        <v>23</v>
      </c>
      <c r="B27" s="167">
        <v>-2.7869603662248901E-2</v>
      </c>
      <c r="C27" s="168">
        <v>2.1691719852918831E-2</v>
      </c>
      <c r="D27" s="169">
        <v>11.80460015356506</v>
      </c>
      <c r="E27" s="170">
        <v>0.58768534253530191</v>
      </c>
      <c r="F27" s="169">
        <v>21.88043386458618</v>
      </c>
      <c r="G27" s="170">
        <v>0.77246382133701585</v>
      </c>
      <c r="H27" s="169">
        <v>48.983221585543767</v>
      </c>
      <c r="I27" s="170">
        <v>0.88846409737326726</v>
      </c>
      <c r="J27" s="169">
        <v>17.331744396304991</v>
      </c>
      <c r="K27" s="170">
        <v>0.88123549100702747</v>
      </c>
      <c r="L27" s="169">
        <v>9.6050185409659044</v>
      </c>
      <c r="M27" s="170">
        <v>0.58442255465284221</v>
      </c>
      <c r="N27" s="169">
        <v>19.651199243973739</v>
      </c>
      <c r="O27" s="170">
        <v>0.85697282412302933</v>
      </c>
      <c r="P27" s="169">
        <v>45.027409499924929</v>
      </c>
      <c r="Q27" s="170">
        <v>1.0245461086325356</v>
      </c>
      <c r="R27" s="169">
        <v>25.716372715135432</v>
      </c>
      <c r="S27" s="170">
        <v>1.0966196094148819</v>
      </c>
      <c r="T27" s="169">
        <v>7.4960580936258374</v>
      </c>
      <c r="U27" s="170">
        <v>0.47719936687991271</v>
      </c>
      <c r="V27" s="169">
        <v>16.536719564296899</v>
      </c>
      <c r="W27" s="170">
        <v>0.78988052056136626</v>
      </c>
      <c r="X27" s="169">
        <v>41.780983343346733</v>
      </c>
      <c r="Y27" s="170">
        <v>1.0581945685066843</v>
      </c>
      <c r="Z27" s="169">
        <v>34.186238998730531</v>
      </c>
      <c r="AA27" s="170">
        <v>1.142112818669053</v>
      </c>
      <c r="AB27" s="169">
        <v>6.6699293832798006</v>
      </c>
      <c r="AC27" s="170">
        <v>0.5070396825085971</v>
      </c>
      <c r="AD27" s="169">
        <v>17.746765281332291</v>
      </c>
      <c r="AE27" s="170">
        <v>0.77491673953077589</v>
      </c>
      <c r="AF27" s="169">
        <v>46.60188887303385</v>
      </c>
      <c r="AG27" s="170">
        <v>0.90556068165886316</v>
      </c>
      <c r="AH27" s="169">
        <v>28.981416462354058</v>
      </c>
      <c r="AI27" s="170">
        <v>1.1459357531970424</v>
      </c>
      <c r="AJ27" s="169">
        <v>5.586624862377719</v>
      </c>
      <c r="AK27" s="170">
        <v>0.41621725657219799</v>
      </c>
      <c r="AL27" s="169">
        <v>12.129989610131339</v>
      </c>
      <c r="AM27" s="170">
        <v>0.63506855815835106</v>
      </c>
      <c r="AN27" s="169">
        <v>37.849448667600143</v>
      </c>
      <c r="AO27" s="170">
        <v>0.92617547517459786</v>
      </c>
      <c r="AP27" s="169">
        <v>44.4339368598908</v>
      </c>
      <c r="AQ27" s="170">
        <v>1.0879833293117191</v>
      </c>
      <c r="AR27" s="169">
        <v>17.155956098693519</v>
      </c>
      <c r="AS27" s="170">
        <v>0.84629064978752888</v>
      </c>
      <c r="AT27" s="169">
        <v>24.70302505988036</v>
      </c>
      <c r="AU27" s="170">
        <v>0.83839893540487964</v>
      </c>
      <c r="AV27" s="169">
        <v>39.399008843684477</v>
      </c>
      <c r="AW27" s="170">
        <v>0.90121461559510896</v>
      </c>
      <c r="AX27" s="169">
        <v>18.74200999774164</v>
      </c>
      <c r="AY27" s="170">
        <v>0.8273556263108629</v>
      </c>
      <c r="AZ27" s="169">
        <v>9.6416282584938902</v>
      </c>
      <c r="BA27" s="170">
        <v>0.58748620090100456</v>
      </c>
      <c r="BB27" s="169">
        <v>16.103345586297731</v>
      </c>
      <c r="BC27" s="170">
        <v>0.6661198352559965</v>
      </c>
      <c r="BD27" s="169">
        <v>35.920525778560467</v>
      </c>
      <c r="BE27" s="170">
        <v>0.90946704607980788</v>
      </c>
      <c r="BF27" s="169">
        <v>38.33450037664791</v>
      </c>
      <c r="BG27" s="170">
        <v>0.99342650614249417</v>
      </c>
    </row>
    <row r="28" spans="1:59" s="161" customFormat="1" ht="13.5" customHeight="1" x14ac:dyDescent="0.25">
      <c r="A28" s="166" t="s">
        <v>24</v>
      </c>
      <c r="B28" s="167">
        <v>0.21256758017620089</v>
      </c>
      <c r="C28" s="168">
        <v>2.2651204295992617E-2</v>
      </c>
      <c r="D28" s="169">
        <v>7.4527400992248074</v>
      </c>
      <c r="E28" s="170">
        <v>0.48083066089710136</v>
      </c>
      <c r="F28" s="169">
        <v>15.8545960036951</v>
      </c>
      <c r="G28" s="170">
        <v>0.70726797696499621</v>
      </c>
      <c r="H28" s="169">
        <v>51.587091717810111</v>
      </c>
      <c r="I28" s="170">
        <v>0.78642379464983225</v>
      </c>
      <c r="J28" s="169">
        <v>25.105572179269991</v>
      </c>
      <c r="K28" s="170">
        <v>0.92651629445428552</v>
      </c>
      <c r="L28" s="169">
        <v>6.395098440293788</v>
      </c>
      <c r="M28" s="170">
        <v>0.50617825449390697</v>
      </c>
      <c r="N28" s="169">
        <v>14.558183260512619</v>
      </c>
      <c r="O28" s="170">
        <v>0.58607311478394231</v>
      </c>
      <c r="P28" s="169">
        <v>45.694137371298368</v>
      </c>
      <c r="Q28" s="170">
        <v>0.79195907740642391</v>
      </c>
      <c r="R28" s="169">
        <v>33.352580927895218</v>
      </c>
      <c r="S28" s="170">
        <v>1.0476670466520988</v>
      </c>
      <c r="T28" s="169">
        <v>5.2167195046163313</v>
      </c>
      <c r="U28" s="170">
        <v>0.44567607257690212</v>
      </c>
      <c r="V28" s="169">
        <v>12.18963573203445</v>
      </c>
      <c r="W28" s="170">
        <v>0.53402876682854261</v>
      </c>
      <c r="X28" s="169">
        <v>41.163825217625252</v>
      </c>
      <c r="Y28" s="170">
        <v>0.87669356074394644</v>
      </c>
      <c r="Z28" s="169">
        <v>41.429819545723987</v>
      </c>
      <c r="AA28" s="170">
        <v>1.0366352761344146</v>
      </c>
      <c r="AB28" s="169">
        <v>4.9652984164384204</v>
      </c>
      <c r="AC28" s="170">
        <v>0.35303580709451038</v>
      </c>
      <c r="AD28" s="169">
        <v>13.487504732065871</v>
      </c>
      <c r="AE28" s="170">
        <v>0.50171328588627473</v>
      </c>
      <c r="AF28" s="169">
        <v>41.930088303610752</v>
      </c>
      <c r="AG28" s="170">
        <v>0.80822173004526709</v>
      </c>
      <c r="AH28" s="169">
        <v>39.617108547884953</v>
      </c>
      <c r="AI28" s="170">
        <v>0.96719384567216138</v>
      </c>
      <c r="AJ28" s="169">
        <v>5.1199843972699171</v>
      </c>
      <c r="AK28" s="170">
        <v>0.41212031510343633</v>
      </c>
      <c r="AL28" s="169">
        <v>11.36569464851166</v>
      </c>
      <c r="AM28" s="170">
        <v>0.57730457907958077</v>
      </c>
      <c r="AN28" s="169">
        <v>36.586094192601578</v>
      </c>
      <c r="AO28" s="170">
        <v>0.81028822660256561</v>
      </c>
      <c r="AP28" s="169">
        <v>46.928226761616862</v>
      </c>
      <c r="AQ28" s="170">
        <v>1.0713161185805489</v>
      </c>
      <c r="AR28" s="169">
        <v>7.9220149726465561</v>
      </c>
      <c r="AS28" s="170">
        <v>0.45947308585084218</v>
      </c>
      <c r="AT28" s="169">
        <v>17.52018664281324</v>
      </c>
      <c r="AU28" s="170">
        <v>0.63180851801961746</v>
      </c>
      <c r="AV28" s="169">
        <v>40.593636362407977</v>
      </c>
      <c r="AW28" s="170">
        <v>0.76674201555476929</v>
      </c>
      <c r="AX28" s="169">
        <v>33.964162022132243</v>
      </c>
      <c r="AY28" s="170">
        <v>1.051840592139883</v>
      </c>
      <c r="AZ28" s="169">
        <v>6.5540466138866913</v>
      </c>
      <c r="BA28" s="170">
        <v>0.45698002816489736</v>
      </c>
      <c r="BB28" s="169">
        <v>13.789173087551291</v>
      </c>
      <c r="BC28" s="170">
        <v>0.57592581562320477</v>
      </c>
      <c r="BD28" s="169">
        <v>36.655280813833038</v>
      </c>
      <c r="BE28" s="170">
        <v>0.86617407332773477</v>
      </c>
      <c r="BF28" s="169">
        <v>43.001499484728988</v>
      </c>
      <c r="BG28" s="170">
        <v>1.0851517974263194</v>
      </c>
    </row>
    <row r="29" spans="1:59" s="161" customFormat="1" ht="13.5" customHeight="1" x14ac:dyDescent="0.25">
      <c r="A29" s="166" t="s">
        <v>25</v>
      </c>
      <c r="B29" s="167">
        <v>0.2109332148089651</v>
      </c>
      <c r="C29" s="168">
        <v>1.9820866850113087E-2</v>
      </c>
      <c r="D29" s="169">
        <v>7.1482236946240496</v>
      </c>
      <c r="E29" s="170">
        <v>0.4775059425821867</v>
      </c>
      <c r="F29" s="169">
        <v>14.346770650232459</v>
      </c>
      <c r="G29" s="170">
        <v>0.62092107717476264</v>
      </c>
      <c r="H29" s="169">
        <v>52.715901696795122</v>
      </c>
      <c r="I29" s="170">
        <v>0.71309613604054156</v>
      </c>
      <c r="J29" s="169">
        <v>25.78910395834837</v>
      </c>
      <c r="K29" s="170">
        <v>1.0327397050276577</v>
      </c>
      <c r="L29" s="169">
        <v>8.6311845284287205</v>
      </c>
      <c r="M29" s="170">
        <v>0.48559194526537791</v>
      </c>
      <c r="N29" s="169">
        <v>14.129356103760649</v>
      </c>
      <c r="O29" s="170">
        <v>0.59361594807609663</v>
      </c>
      <c r="P29" s="169">
        <v>45.123174791453522</v>
      </c>
      <c r="Q29" s="170">
        <v>0.91024389019890184</v>
      </c>
      <c r="R29" s="169">
        <v>32.116284576357117</v>
      </c>
      <c r="S29" s="170">
        <v>1.1228840347746372</v>
      </c>
      <c r="T29" s="169">
        <v>4.7599622411767424</v>
      </c>
      <c r="U29" s="170">
        <v>0.40423993001354214</v>
      </c>
      <c r="V29" s="169">
        <v>8.537786782588439</v>
      </c>
      <c r="W29" s="170">
        <v>0.52820037995294611</v>
      </c>
      <c r="X29" s="169">
        <v>32.777125526020853</v>
      </c>
      <c r="Y29" s="170">
        <v>0.85891567340110986</v>
      </c>
      <c r="Z29" s="169">
        <v>53.925125450213962</v>
      </c>
      <c r="AA29" s="170">
        <v>1.2042613613258133</v>
      </c>
      <c r="AB29" s="169">
        <v>4.9929342197413424</v>
      </c>
      <c r="AC29" s="170">
        <v>0.37221066431228755</v>
      </c>
      <c r="AD29" s="169">
        <v>9.7365745415049538</v>
      </c>
      <c r="AE29" s="170">
        <v>0.4158485382101334</v>
      </c>
      <c r="AF29" s="169">
        <v>42.935174385003123</v>
      </c>
      <c r="AG29" s="170">
        <v>0.88431504619139756</v>
      </c>
      <c r="AH29" s="169">
        <v>42.335316853750577</v>
      </c>
      <c r="AI29" s="170">
        <v>0.9473516285938397</v>
      </c>
      <c r="AJ29" s="169">
        <v>6.2839373031482904</v>
      </c>
      <c r="AK29" s="170">
        <v>0.40241032574946695</v>
      </c>
      <c r="AL29" s="169">
        <v>12.685652451480321</v>
      </c>
      <c r="AM29" s="170">
        <v>0.5849905915954231</v>
      </c>
      <c r="AN29" s="169">
        <v>37.771440612408611</v>
      </c>
      <c r="AO29" s="170">
        <v>0.74507734821908711</v>
      </c>
      <c r="AP29" s="169">
        <v>43.258969632962781</v>
      </c>
      <c r="AQ29" s="170">
        <v>1.0456707120378133</v>
      </c>
      <c r="AR29" s="169">
        <v>9.7629383899231872</v>
      </c>
      <c r="AS29" s="170">
        <v>0.50774822801152675</v>
      </c>
      <c r="AT29" s="169">
        <v>15.53196159646048</v>
      </c>
      <c r="AU29" s="170">
        <v>0.62692739157922184</v>
      </c>
      <c r="AV29" s="169">
        <v>39.772730012574463</v>
      </c>
      <c r="AW29" s="170">
        <v>0.94697803538167735</v>
      </c>
      <c r="AX29" s="169">
        <v>34.932370001041882</v>
      </c>
      <c r="AY29" s="170">
        <v>1.303865565062954</v>
      </c>
      <c r="AZ29" s="169">
        <v>8.2163548026114022</v>
      </c>
      <c r="BA29" s="170">
        <v>0.44461465092977309</v>
      </c>
      <c r="BB29" s="169">
        <v>13.07455374445138</v>
      </c>
      <c r="BC29" s="170">
        <v>0.59087337368510207</v>
      </c>
      <c r="BD29" s="169">
        <v>37.702911844358837</v>
      </c>
      <c r="BE29" s="170">
        <v>0.9993921228821574</v>
      </c>
      <c r="BF29" s="169">
        <v>41.006179608578378</v>
      </c>
      <c r="BG29" s="170">
        <v>1.0946681658475603</v>
      </c>
    </row>
    <row r="30" spans="1:59" s="162" customFormat="1" ht="13.5" customHeight="1" x14ac:dyDescent="0.25">
      <c r="A30" s="171" t="s">
        <v>65</v>
      </c>
      <c r="B30" s="172">
        <v>2.39566699467962E-2</v>
      </c>
      <c r="C30" s="173">
        <v>3.4375530899342999E-3</v>
      </c>
      <c r="D30" s="174">
        <v>10.46167315226621</v>
      </c>
      <c r="E30" s="175">
        <v>9.4522130208697305E-2</v>
      </c>
      <c r="F30" s="174">
        <v>19.910133141155459</v>
      </c>
      <c r="G30" s="175">
        <v>0.12026680850105791</v>
      </c>
      <c r="H30" s="174">
        <v>47.556878038335718</v>
      </c>
      <c r="I30" s="175">
        <v>0.14910650249094271</v>
      </c>
      <c r="J30" s="174">
        <v>22.071315668242612</v>
      </c>
      <c r="K30" s="175">
        <v>0.1435799309058281</v>
      </c>
      <c r="L30" s="174">
        <v>10.61902425637529</v>
      </c>
      <c r="M30" s="175">
        <v>9.86471807608051E-2</v>
      </c>
      <c r="N30" s="174">
        <v>19.669313337741361</v>
      </c>
      <c r="O30" s="175">
        <v>0.1209023427449058</v>
      </c>
      <c r="P30" s="174">
        <v>42.699927593238797</v>
      </c>
      <c r="Q30" s="175">
        <v>0.14654426704556331</v>
      </c>
      <c r="R30" s="174">
        <v>27.011734812644551</v>
      </c>
      <c r="S30" s="175">
        <v>0.16046239141763871</v>
      </c>
      <c r="T30" s="174">
        <v>8.4038380744091885</v>
      </c>
      <c r="U30" s="175">
        <v>8.6006171169083295E-2</v>
      </c>
      <c r="V30" s="174">
        <v>16.641381795803589</v>
      </c>
      <c r="W30" s="175">
        <v>0.1151304398157437</v>
      </c>
      <c r="X30" s="174">
        <v>39.714265212049028</v>
      </c>
      <c r="Y30" s="175">
        <v>0.1420167580830366</v>
      </c>
      <c r="Z30" s="174">
        <v>35.240514917738189</v>
      </c>
      <c r="AA30" s="175">
        <v>0.17174619227551841</v>
      </c>
      <c r="AB30" s="174">
        <v>7.084298437868128</v>
      </c>
      <c r="AC30" s="175">
        <v>7.8000078595167902E-2</v>
      </c>
      <c r="AD30" s="174">
        <v>15.51975374295208</v>
      </c>
      <c r="AE30" s="175">
        <v>0.1056883818562286</v>
      </c>
      <c r="AF30" s="174">
        <v>42.829978062359018</v>
      </c>
      <c r="AG30" s="175">
        <v>0.14254670946114681</v>
      </c>
      <c r="AH30" s="174">
        <v>34.56596975682077</v>
      </c>
      <c r="AI30" s="175">
        <v>0.16166982991206491</v>
      </c>
      <c r="AJ30" s="174">
        <v>8.1607330885311082</v>
      </c>
      <c r="AK30" s="175">
        <v>8.1864069471775699E-2</v>
      </c>
      <c r="AL30" s="174">
        <v>17.370744873695639</v>
      </c>
      <c r="AM30" s="175">
        <v>0.10984889340361589</v>
      </c>
      <c r="AN30" s="174">
        <v>38.461766285469487</v>
      </c>
      <c r="AO30" s="175">
        <v>0.13864131578959471</v>
      </c>
      <c r="AP30" s="174">
        <v>36.006755752303768</v>
      </c>
      <c r="AQ30" s="175">
        <v>0.15733248599040359</v>
      </c>
      <c r="AR30" s="174">
        <v>11.44053379289994</v>
      </c>
      <c r="AS30" s="175">
        <v>0.1006071007875763</v>
      </c>
      <c r="AT30" s="174">
        <v>19.011803187963</v>
      </c>
      <c r="AU30" s="175">
        <v>0.12093543792586429</v>
      </c>
      <c r="AV30" s="174">
        <v>34.927695414360407</v>
      </c>
      <c r="AW30" s="175">
        <v>0.1415601303693817</v>
      </c>
      <c r="AX30" s="174">
        <v>34.619967604776647</v>
      </c>
      <c r="AY30" s="175">
        <v>0.18184336265494019</v>
      </c>
      <c r="AZ30" s="174">
        <v>9.5967796709918396</v>
      </c>
      <c r="BA30" s="175">
        <v>9.0719410226345901E-2</v>
      </c>
      <c r="BB30" s="174">
        <v>15.619393909017971</v>
      </c>
      <c r="BC30" s="175">
        <v>0.1068160698388945</v>
      </c>
      <c r="BD30" s="174">
        <v>34.12770628982971</v>
      </c>
      <c r="BE30" s="175">
        <v>0.1395687747910658</v>
      </c>
      <c r="BF30" s="174">
        <v>40.656120130160481</v>
      </c>
      <c r="BG30" s="175">
        <v>0.17184276026389281</v>
      </c>
    </row>
    <row r="31" spans="1:59" s="161" customFormat="1" ht="13.5" customHeight="1" x14ac:dyDescent="0.25">
      <c r="A31" s="166" t="s">
        <v>28</v>
      </c>
      <c r="B31" s="167">
        <v>-8.1648617661496004E-2</v>
      </c>
      <c r="C31" s="168">
        <v>1.7333501123344662E-2</v>
      </c>
      <c r="D31" s="169">
        <v>6.3902197583856664</v>
      </c>
      <c r="E31" s="170">
        <v>0.38424060623914075</v>
      </c>
      <c r="F31" s="169">
        <v>17.401711688140239</v>
      </c>
      <c r="G31" s="170">
        <v>0.72634065152672045</v>
      </c>
      <c r="H31" s="169">
        <v>54.577610131566047</v>
      </c>
      <c r="I31" s="170">
        <v>0.79893350114256334</v>
      </c>
      <c r="J31" s="169">
        <v>21.630458421908049</v>
      </c>
      <c r="K31" s="170">
        <v>0.8635943081241092</v>
      </c>
      <c r="L31" s="169">
        <v>7.6834479426249267</v>
      </c>
      <c r="M31" s="170">
        <v>0.43401111410756343</v>
      </c>
      <c r="N31" s="169">
        <v>21.32946945271993</v>
      </c>
      <c r="O31" s="170">
        <v>0.78402381431134871</v>
      </c>
      <c r="P31" s="169">
        <v>53.826352371566557</v>
      </c>
      <c r="Q31" s="170">
        <v>0.84961623144410747</v>
      </c>
      <c r="R31" s="169">
        <v>17.1607302330886</v>
      </c>
      <c r="S31" s="170">
        <v>0.78192666489457718</v>
      </c>
      <c r="T31" s="169">
        <v>6.5577123164636877</v>
      </c>
      <c r="U31" s="170">
        <v>0.4402069011462223</v>
      </c>
      <c r="V31" s="169">
        <v>15.681515332843309</v>
      </c>
      <c r="W31" s="170">
        <v>0.66878407216723745</v>
      </c>
      <c r="X31" s="169">
        <v>49.949208068946326</v>
      </c>
      <c r="Y31" s="170">
        <v>0.77857388710992326</v>
      </c>
      <c r="Z31" s="169">
        <v>27.81156428174668</v>
      </c>
      <c r="AA31" s="170">
        <v>1.0072522878736709</v>
      </c>
      <c r="AB31" s="169">
        <v>6.5116875446911529</v>
      </c>
      <c r="AC31" s="170">
        <v>0.4802532924460502</v>
      </c>
      <c r="AD31" s="169">
        <v>16.73882125408014</v>
      </c>
      <c r="AE31" s="170">
        <v>0.66872343350967167</v>
      </c>
      <c r="AF31" s="169">
        <v>51.833914377715409</v>
      </c>
      <c r="AG31" s="170">
        <v>0.8808775208516344</v>
      </c>
      <c r="AH31" s="169">
        <v>24.915576823513291</v>
      </c>
      <c r="AI31" s="170">
        <v>0.88796586435128222</v>
      </c>
      <c r="AJ31" s="169">
        <v>6.8548192548780307</v>
      </c>
      <c r="AK31" s="170">
        <v>0.42500216004173708</v>
      </c>
      <c r="AL31" s="169">
        <v>19.90842019662092</v>
      </c>
      <c r="AM31" s="170">
        <v>0.67645360876231753</v>
      </c>
      <c r="AN31" s="169">
        <v>49.85560891830405</v>
      </c>
      <c r="AO31" s="170">
        <v>0.8453487104523929</v>
      </c>
      <c r="AP31" s="169">
        <v>23.38115163019701</v>
      </c>
      <c r="AQ31" s="170">
        <v>0.89126576813186298</v>
      </c>
      <c r="AR31" s="169">
        <v>8.7978881766806474</v>
      </c>
      <c r="AS31" s="170">
        <v>0.51097277226677829</v>
      </c>
      <c r="AT31" s="169">
        <v>22.394138636074651</v>
      </c>
      <c r="AU31" s="170">
        <v>0.73280956122380658</v>
      </c>
      <c r="AV31" s="169">
        <v>43.081597224156852</v>
      </c>
      <c r="AW31" s="170">
        <v>0.85282092175005642</v>
      </c>
      <c r="AX31" s="169">
        <v>25.72637596308785</v>
      </c>
      <c r="AY31" s="170">
        <v>0.81198716417372407</v>
      </c>
      <c r="AZ31" s="169">
        <v>7.6513032189856442</v>
      </c>
      <c r="BA31" s="170">
        <v>0.43646969594822932</v>
      </c>
      <c r="BB31" s="169">
        <v>16.953232253273178</v>
      </c>
      <c r="BC31" s="170">
        <v>0.65886690424257444</v>
      </c>
      <c r="BD31" s="169">
        <v>43.404509292343377</v>
      </c>
      <c r="BE31" s="170">
        <v>0.97745986778454141</v>
      </c>
      <c r="BF31" s="169">
        <v>31.990955235397799</v>
      </c>
      <c r="BG31" s="170">
        <v>0.84411363725454247</v>
      </c>
    </row>
    <row r="32" spans="1:59" s="161" customFormat="1" ht="13.5" customHeight="1" x14ac:dyDescent="0.25">
      <c r="A32" s="166" t="s">
        <v>27</v>
      </c>
      <c r="B32" s="167">
        <v>-0.32959723261287222</v>
      </c>
      <c r="C32" s="168">
        <v>2.289243310537746E-2</v>
      </c>
      <c r="D32" s="169">
        <v>13.239490927960169</v>
      </c>
      <c r="E32" s="170">
        <v>0.75282200377155839</v>
      </c>
      <c r="F32" s="169">
        <v>27.33713406944613</v>
      </c>
      <c r="G32" s="170">
        <v>0.94487507307526564</v>
      </c>
      <c r="H32" s="169">
        <v>46.333185332925268</v>
      </c>
      <c r="I32" s="170">
        <v>1.0128947631817184</v>
      </c>
      <c r="J32" s="169">
        <v>13.09018966966841</v>
      </c>
      <c r="K32" s="170">
        <v>0.70214956428802189</v>
      </c>
      <c r="L32" s="169">
        <v>15.666529014078639</v>
      </c>
      <c r="M32" s="170">
        <v>0.79416191388311597</v>
      </c>
      <c r="N32" s="169">
        <v>27.169430295132781</v>
      </c>
      <c r="O32" s="170">
        <v>0.91267421353599087</v>
      </c>
      <c r="P32" s="169">
        <v>41.017491846466477</v>
      </c>
      <c r="Q32" s="170">
        <v>1.1324478942197096</v>
      </c>
      <c r="R32" s="169">
        <v>16.146548844322101</v>
      </c>
      <c r="S32" s="170">
        <v>0.83424810469282529</v>
      </c>
      <c r="T32" s="169">
        <v>10.34925853186091</v>
      </c>
      <c r="U32" s="170">
        <v>0.70843282426455267</v>
      </c>
      <c r="V32" s="169">
        <v>21.401133886631989</v>
      </c>
      <c r="W32" s="170">
        <v>0.75750050752908926</v>
      </c>
      <c r="X32" s="169">
        <v>44.004489004095589</v>
      </c>
      <c r="Y32" s="170">
        <v>1.0836191974543026</v>
      </c>
      <c r="Z32" s="169">
        <v>24.245118577411521</v>
      </c>
      <c r="AA32" s="170">
        <v>1.1642746687998962</v>
      </c>
      <c r="AB32" s="169">
        <v>8.9997303429244173</v>
      </c>
      <c r="AC32" s="170">
        <v>0.60862423198895732</v>
      </c>
      <c r="AD32" s="169">
        <v>19.68215159618709</v>
      </c>
      <c r="AE32" s="170">
        <v>0.84591857349870092</v>
      </c>
      <c r="AF32" s="169">
        <v>47.588748693780687</v>
      </c>
      <c r="AG32" s="170">
        <v>0.91269969111814775</v>
      </c>
      <c r="AH32" s="169">
        <v>23.72936936710779</v>
      </c>
      <c r="AI32" s="170">
        <v>1.0643357066645434</v>
      </c>
      <c r="AJ32" s="169">
        <v>10.299328874170429</v>
      </c>
      <c r="AK32" s="170">
        <v>0.60758039967956179</v>
      </c>
      <c r="AL32" s="169">
        <v>22.94641629561189</v>
      </c>
      <c r="AM32" s="170">
        <v>0.69718993652051475</v>
      </c>
      <c r="AN32" s="169">
        <v>41.942626989075741</v>
      </c>
      <c r="AO32" s="170">
        <v>0.98668175202376684</v>
      </c>
      <c r="AP32" s="169">
        <v>24.811627841141942</v>
      </c>
      <c r="AQ32" s="170">
        <v>0.94156473127257645</v>
      </c>
      <c r="AR32" s="169">
        <v>18.45709223705818</v>
      </c>
      <c r="AS32" s="170">
        <v>0.8662977531186774</v>
      </c>
      <c r="AT32" s="169">
        <v>27.247325738171959</v>
      </c>
      <c r="AU32" s="170">
        <v>0.93710256565812211</v>
      </c>
      <c r="AV32" s="169">
        <v>36.393431334411368</v>
      </c>
      <c r="AW32" s="170">
        <v>0.98075227654782815</v>
      </c>
      <c r="AX32" s="169">
        <v>17.902150690358479</v>
      </c>
      <c r="AY32" s="170">
        <v>0.92551081379294076</v>
      </c>
      <c r="AZ32" s="169">
        <v>15.572021329658391</v>
      </c>
      <c r="BA32" s="170">
        <v>0.84793393716748411</v>
      </c>
      <c r="BB32" s="169">
        <v>24.477776512888621</v>
      </c>
      <c r="BC32" s="170">
        <v>0.86165297549613329</v>
      </c>
      <c r="BD32" s="169">
        <v>39.579682740859617</v>
      </c>
      <c r="BE32" s="170">
        <v>1.1021587845327263</v>
      </c>
      <c r="BF32" s="169">
        <v>20.370519416593361</v>
      </c>
      <c r="BG32" s="170">
        <v>0.90721825191015837</v>
      </c>
    </row>
    <row r="33" spans="1:59" s="161" customFormat="1" ht="13.5" customHeight="1" x14ac:dyDescent="0.25">
      <c r="A33" s="166" t="s">
        <v>26</v>
      </c>
      <c r="B33" s="167">
        <v>-0.14964492838635091</v>
      </c>
      <c r="C33" s="168">
        <v>2.1510423338174774E-2</v>
      </c>
      <c r="D33" s="169">
        <v>6.771735249950142</v>
      </c>
      <c r="E33" s="170">
        <v>0.46677011234632187</v>
      </c>
      <c r="F33" s="169">
        <v>20.19904435019621</v>
      </c>
      <c r="G33" s="170">
        <v>0.80424022700835884</v>
      </c>
      <c r="H33" s="169">
        <v>53.87567743373517</v>
      </c>
      <c r="I33" s="170">
        <v>0.911393686972507</v>
      </c>
      <c r="J33" s="169">
        <v>19.153542966118479</v>
      </c>
      <c r="K33" s="170">
        <v>0.96247575383016026</v>
      </c>
      <c r="L33" s="169">
        <v>9.2369828308835853</v>
      </c>
      <c r="M33" s="170">
        <v>0.65451690970910392</v>
      </c>
      <c r="N33" s="169">
        <v>22.750177339374211</v>
      </c>
      <c r="O33" s="170">
        <v>0.74389384734586506</v>
      </c>
      <c r="P33" s="169">
        <v>50.657822125691773</v>
      </c>
      <c r="Q33" s="170">
        <v>0.79404617663088184</v>
      </c>
      <c r="R33" s="169">
        <v>17.355017704050429</v>
      </c>
      <c r="S33" s="170">
        <v>0.78971191304982535</v>
      </c>
      <c r="T33" s="169">
        <v>8.3105832317332311</v>
      </c>
      <c r="U33" s="170">
        <v>0.51437196538232843</v>
      </c>
      <c r="V33" s="169">
        <v>22.98749294136589</v>
      </c>
      <c r="W33" s="170">
        <v>1.0164288934531116</v>
      </c>
      <c r="X33" s="169">
        <v>47.072060695020838</v>
      </c>
      <c r="Y33" s="170">
        <v>0.86201167491688679</v>
      </c>
      <c r="Z33" s="169">
        <v>21.629863131880029</v>
      </c>
      <c r="AA33" s="170">
        <v>0.82223135397492109</v>
      </c>
      <c r="AB33" s="169">
        <v>5.9433831739342802</v>
      </c>
      <c r="AC33" s="170">
        <v>0.56812096760883157</v>
      </c>
      <c r="AD33" s="169">
        <v>15.697602497658419</v>
      </c>
      <c r="AE33" s="170">
        <v>0.71104757007773367</v>
      </c>
      <c r="AF33" s="169">
        <v>49.375940708642659</v>
      </c>
      <c r="AG33" s="170">
        <v>0.99820841204155297</v>
      </c>
      <c r="AH33" s="169">
        <v>28.983073619764639</v>
      </c>
      <c r="AI33" s="170">
        <v>1.0013522026553696</v>
      </c>
      <c r="AJ33" s="169">
        <v>9.8186153353498984</v>
      </c>
      <c r="AK33" s="170">
        <v>0.56460794940059889</v>
      </c>
      <c r="AL33" s="169">
        <v>29.34535925096074</v>
      </c>
      <c r="AM33" s="170">
        <v>0.96791437343085063</v>
      </c>
      <c r="AN33" s="169">
        <v>43.306460659541742</v>
      </c>
      <c r="AO33" s="170">
        <v>0.92092198590001884</v>
      </c>
      <c r="AP33" s="169">
        <v>17.529564754147611</v>
      </c>
      <c r="AQ33" s="170">
        <v>0.76011383895236739</v>
      </c>
      <c r="AR33" s="169">
        <v>9.9958091541401544</v>
      </c>
      <c r="AS33" s="170">
        <v>0.74949947933166372</v>
      </c>
      <c r="AT33" s="169">
        <v>22.984994062028111</v>
      </c>
      <c r="AU33" s="170">
        <v>1.0095282679994244</v>
      </c>
      <c r="AV33" s="169">
        <v>39.220538353615098</v>
      </c>
      <c r="AW33" s="170">
        <v>0.86845013238307167</v>
      </c>
      <c r="AX33" s="169">
        <v>27.798658430216641</v>
      </c>
      <c r="AY33" s="170">
        <v>1.5689954154438106</v>
      </c>
      <c r="AZ33" s="169">
        <v>8.5532073600762821</v>
      </c>
      <c r="BA33" s="170">
        <v>0.61120773058843303</v>
      </c>
      <c r="BB33" s="169">
        <v>19.184805487912101</v>
      </c>
      <c r="BC33" s="170">
        <v>0.83131040380225529</v>
      </c>
      <c r="BD33" s="169">
        <v>38.574488209997199</v>
      </c>
      <c r="BE33" s="170">
        <v>1.1169522169456634</v>
      </c>
      <c r="BF33" s="169">
        <v>33.687498942014408</v>
      </c>
      <c r="BG33" s="170">
        <v>1.4589836641422627</v>
      </c>
    </row>
    <row r="34" spans="1:59" s="161" customFormat="1" ht="13.5" customHeight="1" x14ac:dyDescent="0.25">
      <c r="A34" s="166" t="s">
        <v>29</v>
      </c>
      <c r="B34" s="167">
        <v>-4.6943027446914698E-2</v>
      </c>
      <c r="C34" s="168">
        <v>2.5982431998452193E-2</v>
      </c>
      <c r="D34" s="169">
        <v>14.017178639479919</v>
      </c>
      <c r="E34" s="170">
        <v>0.84009075176277159</v>
      </c>
      <c r="F34" s="169">
        <v>22.144064669613069</v>
      </c>
      <c r="G34" s="170">
        <v>0.77274300745386226</v>
      </c>
      <c r="H34" s="169">
        <v>47.135623679904903</v>
      </c>
      <c r="I34" s="170">
        <v>0.96656946141864875</v>
      </c>
      <c r="J34" s="169">
        <v>16.703133011002102</v>
      </c>
      <c r="K34" s="170">
        <v>0.71791116802790678</v>
      </c>
      <c r="L34" s="169">
        <v>9.7181200399046777</v>
      </c>
      <c r="M34" s="170">
        <v>0.62548960403182796</v>
      </c>
      <c r="N34" s="169">
        <v>16.305996883233831</v>
      </c>
      <c r="O34" s="170">
        <v>0.7787621694483261</v>
      </c>
      <c r="P34" s="169">
        <v>43.732141918581448</v>
      </c>
      <c r="Q34" s="170">
        <v>0.91821745847397374</v>
      </c>
      <c r="R34" s="169">
        <v>30.243741158280031</v>
      </c>
      <c r="S34" s="170">
        <v>1.2719856306137611</v>
      </c>
      <c r="T34" s="169">
        <v>9.5123318011284752</v>
      </c>
      <c r="U34" s="170">
        <v>0.60340826129058334</v>
      </c>
      <c r="V34" s="169">
        <v>15.25139015976824</v>
      </c>
      <c r="W34" s="170">
        <v>0.73134557126224897</v>
      </c>
      <c r="X34" s="169">
        <v>38.354972975049293</v>
      </c>
      <c r="Y34" s="170">
        <v>0.83361612360967918</v>
      </c>
      <c r="Z34" s="169">
        <v>36.881305064053983</v>
      </c>
      <c r="AA34" s="170">
        <v>1.1333092307416228</v>
      </c>
      <c r="AB34" s="169">
        <v>9.2962569585881027</v>
      </c>
      <c r="AC34" s="170">
        <v>0.61249943868702172</v>
      </c>
      <c r="AD34" s="169">
        <v>18.071985391990999</v>
      </c>
      <c r="AE34" s="170">
        <v>0.69500238659131119</v>
      </c>
      <c r="AF34" s="169">
        <v>42.556321525170191</v>
      </c>
      <c r="AG34" s="170">
        <v>0.8576363283486883</v>
      </c>
      <c r="AH34" s="169">
        <v>30.075436124250711</v>
      </c>
      <c r="AI34" s="170">
        <v>0.9424985508228968</v>
      </c>
      <c r="AJ34" s="169">
        <v>8.4558599402364454</v>
      </c>
      <c r="AK34" s="170">
        <v>0.60012738096178997</v>
      </c>
      <c r="AL34" s="169">
        <v>15.052195553411799</v>
      </c>
      <c r="AM34" s="170">
        <v>0.65310221852035444</v>
      </c>
      <c r="AN34" s="169">
        <v>36.647266863353259</v>
      </c>
      <c r="AO34" s="170">
        <v>0.73251515651032362</v>
      </c>
      <c r="AP34" s="169">
        <v>39.844677642998498</v>
      </c>
      <c r="AQ34" s="170">
        <v>0.98611200250316045</v>
      </c>
      <c r="AR34" s="169">
        <v>13.90796661047559</v>
      </c>
      <c r="AS34" s="170">
        <v>0.77191390294382134</v>
      </c>
      <c r="AT34" s="169">
        <v>20.329650010754019</v>
      </c>
      <c r="AU34" s="170">
        <v>0.70636627105750271</v>
      </c>
      <c r="AV34" s="169">
        <v>37.171059643128707</v>
      </c>
      <c r="AW34" s="170">
        <v>0.87185222406339291</v>
      </c>
      <c r="AX34" s="169">
        <v>28.59132373564168</v>
      </c>
      <c r="AY34" s="170">
        <v>0.96780422488324713</v>
      </c>
      <c r="AZ34" s="169">
        <v>11.96806532446228</v>
      </c>
      <c r="BA34" s="170">
        <v>0.72057654644657765</v>
      </c>
      <c r="BB34" s="169">
        <v>16.939574887175709</v>
      </c>
      <c r="BC34" s="170">
        <v>0.71225894353972941</v>
      </c>
      <c r="BD34" s="169">
        <v>35.415061674696723</v>
      </c>
      <c r="BE34" s="170">
        <v>0.89849602758000291</v>
      </c>
      <c r="BF34" s="169">
        <v>35.677298113665287</v>
      </c>
      <c r="BG34" s="170">
        <v>1.1317932971584925</v>
      </c>
    </row>
    <row r="35" spans="1:59" s="161" customFormat="1" ht="13.5" customHeight="1" x14ac:dyDescent="0.25">
      <c r="A35" s="166" t="s">
        <v>30</v>
      </c>
      <c r="B35" s="167">
        <v>3.02249893254346E-2</v>
      </c>
      <c r="C35" s="168">
        <v>1.8598540773491743E-2</v>
      </c>
      <c r="D35" s="169">
        <v>6.9078636786085541</v>
      </c>
      <c r="E35" s="170">
        <v>0.4390015077064412</v>
      </c>
      <c r="F35" s="169">
        <v>17.66604168901948</v>
      </c>
      <c r="G35" s="170">
        <v>0.74762995173971891</v>
      </c>
      <c r="H35" s="169">
        <v>52.293213456144493</v>
      </c>
      <c r="I35" s="170">
        <v>0.91337141776603548</v>
      </c>
      <c r="J35" s="169">
        <v>23.132881176227489</v>
      </c>
      <c r="K35" s="170">
        <v>0.78027404270312062</v>
      </c>
      <c r="L35" s="169">
        <v>8.1219856520723006</v>
      </c>
      <c r="M35" s="170">
        <v>0.46790858481524744</v>
      </c>
      <c r="N35" s="169">
        <v>18.357558298151151</v>
      </c>
      <c r="O35" s="170">
        <v>0.79746439635477029</v>
      </c>
      <c r="P35" s="169">
        <v>49.187750086402723</v>
      </c>
      <c r="Q35" s="170">
        <v>0.75023768773047839</v>
      </c>
      <c r="R35" s="169">
        <v>24.332705963373829</v>
      </c>
      <c r="S35" s="170">
        <v>0.87657305250163697</v>
      </c>
      <c r="T35" s="169">
        <v>7.1778052631653546</v>
      </c>
      <c r="U35" s="170">
        <v>0.41717207135921669</v>
      </c>
      <c r="V35" s="169">
        <v>16.53730338008975</v>
      </c>
      <c r="W35" s="170">
        <v>0.72280044806876342</v>
      </c>
      <c r="X35" s="169">
        <v>44.371371289011442</v>
      </c>
      <c r="Y35" s="170">
        <v>0.89789958588074159</v>
      </c>
      <c r="Z35" s="169">
        <v>31.913520067733451</v>
      </c>
      <c r="AA35" s="170">
        <v>1.0157873060378875</v>
      </c>
      <c r="AB35" s="169">
        <v>4.214554060940217</v>
      </c>
      <c r="AC35" s="170">
        <v>0.33375243321420273</v>
      </c>
      <c r="AD35" s="169">
        <v>12.332202015275101</v>
      </c>
      <c r="AE35" s="170">
        <v>0.60756938826728468</v>
      </c>
      <c r="AF35" s="169">
        <v>41.877394867761367</v>
      </c>
      <c r="AG35" s="170">
        <v>0.81730017130814614</v>
      </c>
      <c r="AH35" s="169">
        <v>41.57584905602333</v>
      </c>
      <c r="AI35" s="170">
        <v>1.0399008936325318</v>
      </c>
      <c r="AJ35" s="169">
        <v>6.6294434033972713</v>
      </c>
      <c r="AK35" s="170">
        <v>0.36867330712476043</v>
      </c>
      <c r="AL35" s="169">
        <v>17.44444954736608</v>
      </c>
      <c r="AM35" s="170">
        <v>0.66163322935566149</v>
      </c>
      <c r="AN35" s="169">
        <v>41.318628724893749</v>
      </c>
      <c r="AO35" s="170">
        <v>0.83573793400961938</v>
      </c>
      <c r="AP35" s="169">
        <v>34.607478324342907</v>
      </c>
      <c r="AQ35" s="170">
        <v>0.93910663269695593</v>
      </c>
      <c r="AR35" s="169">
        <v>10.813172237490679</v>
      </c>
      <c r="AS35" s="170">
        <v>0.47462596750719244</v>
      </c>
      <c r="AT35" s="169">
        <v>23.24228650767877</v>
      </c>
      <c r="AU35" s="170">
        <v>0.69976565769896548</v>
      </c>
      <c r="AV35" s="169">
        <v>39.060736483132828</v>
      </c>
      <c r="AW35" s="170">
        <v>0.71058132529015416</v>
      </c>
      <c r="AX35" s="169">
        <v>26.883804771697719</v>
      </c>
      <c r="AY35" s="170">
        <v>0.87337195027094161</v>
      </c>
      <c r="AZ35" s="169">
        <v>8.3873467018717971</v>
      </c>
      <c r="BA35" s="170">
        <v>0.49602805996305127</v>
      </c>
      <c r="BB35" s="169">
        <v>16.169878520520811</v>
      </c>
      <c r="BC35" s="170">
        <v>0.70678534485070443</v>
      </c>
      <c r="BD35" s="169">
        <v>42.034692264615501</v>
      </c>
      <c r="BE35" s="170">
        <v>0.65856078889623659</v>
      </c>
      <c r="BF35" s="169">
        <v>33.408082512991911</v>
      </c>
      <c r="BG35" s="170">
        <v>0.89432754585444396</v>
      </c>
    </row>
    <row r="36" spans="1:59" s="161" customFormat="1" ht="13.5" customHeight="1" x14ac:dyDescent="0.25">
      <c r="A36" s="166" t="s">
        <v>31</v>
      </c>
      <c r="B36" s="167">
        <v>6.1216731552336902E-2</v>
      </c>
      <c r="C36" s="168">
        <v>2.5088813132388914E-2</v>
      </c>
      <c r="D36" s="169">
        <v>12.802185962200561</v>
      </c>
      <c r="E36" s="170">
        <v>0.7027016671517613</v>
      </c>
      <c r="F36" s="169">
        <v>22.094286870195731</v>
      </c>
      <c r="G36" s="170">
        <v>0.86213211236906884</v>
      </c>
      <c r="H36" s="169">
        <v>47.732519426346578</v>
      </c>
      <c r="I36" s="170">
        <v>0.96535010223940243</v>
      </c>
      <c r="J36" s="169">
        <v>17.371007741257149</v>
      </c>
      <c r="K36" s="170">
        <v>0.88233987109213352</v>
      </c>
      <c r="L36" s="169">
        <v>9.7001242913839238</v>
      </c>
      <c r="M36" s="170">
        <v>0.63127378836342107</v>
      </c>
      <c r="N36" s="169">
        <v>17.946838209387611</v>
      </c>
      <c r="O36" s="170">
        <v>0.90428995270723767</v>
      </c>
      <c r="P36" s="169">
        <v>37.489697628203167</v>
      </c>
      <c r="Q36" s="170">
        <v>0.93054178129182907</v>
      </c>
      <c r="R36" s="169">
        <v>34.863339871025303</v>
      </c>
      <c r="S36" s="170">
        <v>1.2909734761822369</v>
      </c>
      <c r="T36" s="169">
        <v>8.9382888023906872</v>
      </c>
      <c r="U36" s="170">
        <v>0.59431996376693363</v>
      </c>
      <c r="V36" s="169">
        <v>18.271209092650029</v>
      </c>
      <c r="W36" s="170">
        <v>0.85966372859221474</v>
      </c>
      <c r="X36" s="169">
        <v>37.526554796724973</v>
      </c>
      <c r="Y36" s="170">
        <v>0.86451778688190262</v>
      </c>
      <c r="Z36" s="169">
        <v>35.263947308234307</v>
      </c>
      <c r="AA36" s="170">
        <v>1.1928293170235358</v>
      </c>
      <c r="AB36" s="169">
        <v>8.9581606967091965</v>
      </c>
      <c r="AC36" s="170">
        <v>0.62192467111173044</v>
      </c>
      <c r="AD36" s="169">
        <v>15.97151845892636</v>
      </c>
      <c r="AE36" s="170">
        <v>0.65762924776871712</v>
      </c>
      <c r="AF36" s="169">
        <v>36.570681748755803</v>
      </c>
      <c r="AG36" s="170">
        <v>0.87287728729705216</v>
      </c>
      <c r="AH36" s="169">
        <v>38.49963909560865</v>
      </c>
      <c r="AI36" s="170">
        <v>1.134832747712323</v>
      </c>
      <c r="AJ36" s="169">
        <v>9.425553223902714</v>
      </c>
      <c r="AK36" s="170">
        <v>0.58788346156787719</v>
      </c>
      <c r="AL36" s="169">
        <v>18.28350956681118</v>
      </c>
      <c r="AM36" s="170">
        <v>0.7600041701363196</v>
      </c>
      <c r="AN36" s="169">
        <v>37.321600567919802</v>
      </c>
      <c r="AO36" s="170">
        <v>1.0592140836129933</v>
      </c>
      <c r="AP36" s="169">
        <v>34.969336641366311</v>
      </c>
      <c r="AQ36" s="170">
        <v>1.1129283839989677</v>
      </c>
      <c r="AR36" s="169">
        <v>10.053732007083919</v>
      </c>
      <c r="AS36" s="170">
        <v>0.53337908202962192</v>
      </c>
      <c r="AT36" s="169">
        <v>15.89656898995484</v>
      </c>
      <c r="AU36" s="170">
        <v>0.68933032827152751</v>
      </c>
      <c r="AV36" s="169">
        <v>28.22620422355612</v>
      </c>
      <c r="AW36" s="170">
        <v>0.85894158209916061</v>
      </c>
      <c r="AX36" s="169">
        <v>45.823494779405138</v>
      </c>
      <c r="AY36" s="170">
        <v>1.1796846822949718</v>
      </c>
      <c r="AZ36" s="169">
        <v>8.9459954533982291</v>
      </c>
      <c r="BA36" s="170">
        <v>0.47299150570191234</v>
      </c>
      <c r="BB36" s="169">
        <v>13.72109876663656</v>
      </c>
      <c r="BC36" s="170">
        <v>0.64410154873184555</v>
      </c>
      <c r="BD36" s="169">
        <v>29.623010913142931</v>
      </c>
      <c r="BE36" s="170">
        <v>0.94552253139240994</v>
      </c>
      <c r="BF36" s="169">
        <v>47.709894866822268</v>
      </c>
      <c r="BG36" s="170">
        <v>1.1437040760514405</v>
      </c>
    </row>
    <row r="37" spans="1:59" s="161" customFormat="1" ht="13.5" customHeight="1" x14ac:dyDescent="0.25">
      <c r="A37" s="166" t="s">
        <v>10</v>
      </c>
      <c r="B37" s="167">
        <v>-3.2149257113400699E-2</v>
      </c>
      <c r="C37" s="168">
        <v>2.1221251261032192E-2</v>
      </c>
      <c r="D37" s="169">
        <v>14.776360115825449</v>
      </c>
      <c r="E37" s="170">
        <v>0.68230485258849483</v>
      </c>
      <c r="F37" s="169">
        <v>20.079281945480709</v>
      </c>
      <c r="G37" s="170">
        <v>0.70119974714145794</v>
      </c>
      <c r="H37" s="169">
        <v>48.489780359629982</v>
      </c>
      <c r="I37" s="170">
        <v>0.80018915302051918</v>
      </c>
      <c r="J37" s="169">
        <v>16.654577579063869</v>
      </c>
      <c r="K37" s="170">
        <v>0.70520388597071382</v>
      </c>
      <c r="L37" s="169">
        <v>12.537829285325641</v>
      </c>
      <c r="M37" s="170">
        <v>0.64466694506416189</v>
      </c>
      <c r="N37" s="169">
        <v>19.744661164663029</v>
      </c>
      <c r="O37" s="170">
        <v>0.69678650042233925</v>
      </c>
      <c r="P37" s="169">
        <v>42.685595793792189</v>
      </c>
      <c r="Q37" s="170">
        <v>0.91253735391772128</v>
      </c>
      <c r="R37" s="169">
        <v>25.03191375621914</v>
      </c>
      <c r="S37" s="170">
        <v>0.93008373693001134</v>
      </c>
      <c r="T37" s="169">
        <v>9.5448048974080439</v>
      </c>
      <c r="U37" s="170">
        <v>0.55134585467966113</v>
      </c>
      <c r="V37" s="169">
        <v>18.178692663168349</v>
      </c>
      <c r="W37" s="170">
        <v>0.70848638307184797</v>
      </c>
      <c r="X37" s="169">
        <v>38.677503903181929</v>
      </c>
      <c r="Y37" s="170">
        <v>0.70873146571188272</v>
      </c>
      <c r="Z37" s="169">
        <v>33.59899853624168</v>
      </c>
      <c r="AA37" s="170">
        <v>0.94100282155939541</v>
      </c>
      <c r="AB37" s="169">
        <v>7.747111614624286</v>
      </c>
      <c r="AC37" s="170">
        <v>0.51226371316968167</v>
      </c>
      <c r="AD37" s="169">
        <v>14.85663079922718</v>
      </c>
      <c r="AE37" s="170">
        <v>0.60185411786669341</v>
      </c>
      <c r="AF37" s="169">
        <v>39.175648393092096</v>
      </c>
      <c r="AG37" s="170">
        <v>0.9725492796388252</v>
      </c>
      <c r="AH37" s="169">
        <v>38.220609193056418</v>
      </c>
      <c r="AI37" s="170">
        <v>1.1299021380005585</v>
      </c>
      <c r="AJ37" s="169">
        <v>8.7593242236550815</v>
      </c>
      <c r="AK37" s="170">
        <v>0.46414758374921344</v>
      </c>
      <c r="AL37" s="169">
        <v>15.821072142631831</v>
      </c>
      <c r="AM37" s="170">
        <v>0.63001810008396542</v>
      </c>
      <c r="AN37" s="169">
        <v>35.932341181240268</v>
      </c>
      <c r="AO37" s="170">
        <v>0.7221968625037587</v>
      </c>
      <c r="AP37" s="169">
        <v>39.487262452472827</v>
      </c>
      <c r="AQ37" s="170">
        <v>0.81625119236454402</v>
      </c>
      <c r="AR37" s="169">
        <v>13.81903379415326</v>
      </c>
      <c r="AS37" s="170">
        <v>0.73688315615980038</v>
      </c>
      <c r="AT37" s="169">
        <v>17.005657200808269</v>
      </c>
      <c r="AU37" s="170">
        <v>0.61532227217329838</v>
      </c>
      <c r="AV37" s="169">
        <v>32.078310102503963</v>
      </c>
      <c r="AW37" s="170">
        <v>0.7012377845122536</v>
      </c>
      <c r="AX37" s="169">
        <v>37.09699890253453</v>
      </c>
      <c r="AY37" s="170">
        <v>1.0659650716765554</v>
      </c>
      <c r="AZ37" s="169">
        <v>12.53293437804958</v>
      </c>
      <c r="BA37" s="170">
        <v>0.79881707324611406</v>
      </c>
      <c r="BB37" s="169">
        <v>16.09743190865381</v>
      </c>
      <c r="BC37" s="170">
        <v>0.62148677695003507</v>
      </c>
      <c r="BD37" s="169">
        <v>31.448161820312869</v>
      </c>
      <c r="BE37" s="170">
        <v>0.66651252815409534</v>
      </c>
      <c r="BF37" s="169">
        <v>39.921471892983753</v>
      </c>
      <c r="BG37" s="170">
        <v>0.91534447914535877</v>
      </c>
    </row>
    <row r="38" spans="1:59" s="161" customFormat="1" ht="13.5" customHeight="1" x14ac:dyDescent="0.25">
      <c r="A38" s="166" t="s">
        <v>37</v>
      </c>
      <c r="B38" s="167">
        <v>9.9165356470658897E-2</v>
      </c>
      <c r="C38" s="168">
        <v>2.2752157164237247E-2</v>
      </c>
      <c r="D38" s="169">
        <v>9.0242332845150681</v>
      </c>
      <c r="E38" s="170">
        <v>0.60589925638919184</v>
      </c>
      <c r="F38" s="169">
        <v>19.292895676071399</v>
      </c>
      <c r="G38" s="170">
        <v>0.6940425804467113</v>
      </c>
      <c r="H38" s="169">
        <v>50.216653997400421</v>
      </c>
      <c r="I38" s="170">
        <v>1.1335194181439445</v>
      </c>
      <c r="J38" s="169">
        <v>21.466217042013131</v>
      </c>
      <c r="K38" s="170">
        <v>1.0030299161976903</v>
      </c>
      <c r="L38" s="169">
        <v>12.384292183934679</v>
      </c>
      <c r="M38" s="170">
        <v>0.71593688297774194</v>
      </c>
      <c r="N38" s="169">
        <v>22.139299370371901</v>
      </c>
      <c r="O38" s="170">
        <v>0.77834686865094149</v>
      </c>
      <c r="P38" s="169">
        <v>43.228768220120237</v>
      </c>
      <c r="Q38" s="170">
        <v>1.0668608830113049</v>
      </c>
      <c r="R38" s="169">
        <v>22.2476402255732</v>
      </c>
      <c r="S38" s="170">
        <v>0.87657909906617704</v>
      </c>
      <c r="T38" s="169">
        <v>9.2153111811562685</v>
      </c>
      <c r="U38" s="170">
        <v>0.6705718264316719</v>
      </c>
      <c r="V38" s="169">
        <v>18.887123441716589</v>
      </c>
      <c r="W38" s="170">
        <v>0.77678615325388667</v>
      </c>
      <c r="X38" s="169">
        <v>41.929984574822413</v>
      </c>
      <c r="Y38" s="170">
        <v>0.9006049233764678</v>
      </c>
      <c r="Z38" s="169">
        <v>29.96758080230472</v>
      </c>
      <c r="AA38" s="170">
        <v>1.1168086406579487</v>
      </c>
      <c r="AB38" s="169">
        <v>6.8184582869641099</v>
      </c>
      <c r="AC38" s="170">
        <v>0.51814782773070456</v>
      </c>
      <c r="AD38" s="169">
        <v>13.85447359412332</v>
      </c>
      <c r="AE38" s="170">
        <v>0.72348295086622105</v>
      </c>
      <c r="AF38" s="169">
        <v>41.043591996664247</v>
      </c>
      <c r="AG38" s="170">
        <v>0.98872867875056669</v>
      </c>
      <c r="AH38" s="169">
        <v>38.28347612224831</v>
      </c>
      <c r="AI38" s="170">
        <v>1.0947977892860454</v>
      </c>
      <c r="AJ38" s="169">
        <v>7.3847550112861464</v>
      </c>
      <c r="AK38" s="170">
        <v>0.4989247958446506</v>
      </c>
      <c r="AL38" s="169">
        <v>14.117873832237191</v>
      </c>
      <c r="AM38" s="170">
        <v>0.61341176494944949</v>
      </c>
      <c r="AN38" s="169">
        <v>38.209551900776297</v>
      </c>
      <c r="AO38" s="170">
        <v>0.94443963163972622</v>
      </c>
      <c r="AP38" s="169">
        <v>40.287819255700377</v>
      </c>
      <c r="AQ38" s="170">
        <v>1.0849545906730722</v>
      </c>
      <c r="AR38" s="169">
        <v>6.3392524587163503</v>
      </c>
      <c r="AS38" s="170">
        <v>0.51183481308314782</v>
      </c>
      <c r="AT38" s="169">
        <v>12.278354151148349</v>
      </c>
      <c r="AU38" s="170">
        <v>0.64977144115604957</v>
      </c>
      <c r="AV38" s="169">
        <v>30.11163847023812</v>
      </c>
      <c r="AW38" s="170">
        <v>0.93323738951904123</v>
      </c>
      <c r="AX38" s="169">
        <v>51.270754919897179</v>
      </c>
      <c r="AY38" s="170">
        <v>1.2279161070803004</v>
      </c>
      <c r="AZ38" s="169">
        <v>7.5392691280440456</v>
      </c>
      <c r="BA38" s="170">
        <v>0.56685822270256547</v>
      </c>
      <c r="BB38" s="169">
        <v>12.885296284791229</v>
      </c>
      <c r="BC38" s="170">
        <v>0.61234496920212289</v>
      </c>
      <c r="BD38" s="169">
        <v>31.68373233465665</v>
      </c>
      <c r="BE38" s="170">
        <v>0.88846371095353616</v>
      </c>
      <c r="BF38" s="169">
        <v>47.891702252508082</v>
      </c>
      <c r="BG38" s="170">
        <v>1.1908299158846942</v>
      </c>
    </row>
    <row r="39" spans="1:59" ht="12.6" customHeight="1" x14ac:dyDescent="0.25">
      <c r="A39" s="166" t="s">
        <v>32</v>
      </c>
      <c r="B39" s="167">
        <v>7.1863049009929097E-2</v>
      </c>
      <c r="C39" s="168">
        <v>1.334336681561644E-2</v>
      </c>
      <c r="D39" s="169">
        <v>12.03619052433827</v>
      </c>
      <c r="E39" s="170">
        <v>0.57719078955359204</v>
      </c>
      <c r="F39" s="169">
        <v>27.196566189306779</v>
      </c>
      <c r="G39" s="170">
        <v>0.8157370498297507</v>
      </c>
      <c r="H39" s="169">
        <v>45.742099987747672</v>
      </c>
      <c r="I39" s="170">
        <v>0.80894390542173233</v>
      </c>
      <c r="J39" s="169">
        <v>15.025143298607279</v>
      </c>
      <c r="K39" s="170">
        <v>0.55993635767338934</v>
      </c>
      <c r="L39" s="169">
        <v>9.8069474498692575</v>
      </c>
      <c r="M39" s="170">
        <v>0.51629266914073746</v>
      </c>
      <c r="N39" s="169">
        <v>18.223708525037299</v>
      </c>
      <c r="O39" s="170">
        <v>0.72513038770644622</v>
      </c>
      <c r="P39" s="169">
        <v>38.341684106539198</v>
      </c>
      <c r="Q39" s="170">
        <v>0.78891204131610027</v>
      </c>
      <c r="R39" s="169">
        <v>33.627659918554237</v>
      </c>
      <c r="S39" s="170">
        <v>0.8670193454028593</v>
      </c>
      <c r="T39" s="169">
        <v>7.533844123736956</v>
      </c>
      <c r="U39" s="170">
        <v>0.39594933466133692</v>
      </c>
      <c r="V39" s="169">
        <v>18.39583518639655</v>
      </c>
      <c r="W39" s="170">
        <v>0.66781041614125636</v>
      </c>
      <c r="X39" s="169">
        <v>40.450065828671512</v>
      </c>
      <c r="Y39" s="170">
        <v>0.80257965592364877</v>
      </c>
      <c r="Z39" s="169">
        <v>33.620254861194979</v>
      </c>
      <c r="AA39" s="170">
        <v>0.81438661578549554</v>
      </c>
      <c r="AB39" s="169">
        <v>6.7920552642722969</v>
      </c>
      <c r="AC39" s="170">
        <v>0.41585852241573346</v>
      </c>
      <c r="AD39" s="169">
        <v>16.575639696111121</v>
      </c>
      <c r="AE39" s="170">
        <v>0.64700586167155882</v>
      </c>
      <c r="AF39" s="169">
        <v>41.201634885658081</v>
      </c>
      <c r="AG39" s="170">
        <v>0.92468680599575181</v>
      </c>
      <c r="AH39" s="169">
        <v>35.430670153958502</v>
      </c>
      <c r="AI39" s="170">
        <v>0.95996118427924049</v>
      </c>
      <c r="AJ39" s="169">
        <v>8.6586248271860295</v>
      </c>
      <c r="AK39" s="170">
        <v>0.48969911293541207</v>
      </c>
      <c r="AL39" s="169">
        <v>17.033400400190711</v>
      </c>
      <c r="AM39" s="170">
        <v>0.70515932635416745</v>
      </c>
      <c r="AN39" s="169">
        <v>38.268457853793016</v>
      </c>
      <c r="AO39" s="170">
        <v>0.91011543246740145</v>
      </c>
      <c r="AP39" s="169">
        <v>36.039516918830238</v>
      </c>
      <c r="AQ39" s="170">
        <v>0.86436985307985659</v>
      </c>
      <c r="AR39" s="169">
        <v>8.2239827319077143</v>
      </c>
      <c r="AS39" s="170">
        <v>0.44524975850584075</v>
      </c>
      <c r="AT39" s="169">
        <v>15.040153750666491</v>
      </c>
      <c r="AU39" s="170">
        <v>0.63068343982021113</v>
      </c>
      <c r="AV39" s="169">
        <v>32.120637911988347</v>
      </c>
      <c r="AW39" s="170">
        <v>0.84742887963187785</v>
      </c>
      <c r="AX39" s="169">
        <v>44.615225605437459</v>
      </c>
      <c r="AY39" s="170">
        <v>0.9532212416071586</v>
      </c>
      <c r="AZ39" s="169">
        <v>6.8277279426048816</v>
      </c>
      <c r="BA39" s="170">
        <v>0.43829329852383497</v>
      </c>
      <c r="BB39" s="169">
        <v>11.479907357641491</v>
      </c>
      <c r="BC39" s="170">
        <v>0.50816105059594685</v>
      </c>
      <c r="BD39" s="169">
        <v>25.179780045053711</v>
      </c>
      <c r="BE39" s="170">
        <v>0.72340979890854284</v>
      </c>
      <c r="BF39" s="169">
        <v>56.512584654699928</v>
      </c>
      <c r="BG39" s="170">
        <v>0.8089089099283282</v>
      </c>
    </row>
    <row r="40" spans="1:59" x14ac:dyDescent="0.25">
      <c r="A40" s="166" t="s">
        <v>34</v>
      </c>
      <c r="B40" s="167">
        <v>-0.31577225505459411</v>
      </c>
      <c r="C40" s="168">
        <v>2.2590335236876438E-2</v>
      </c>
      <c r="D40" s="169">
        <v>29.941719509296981</v>
      </c>
      <c r="E40" s="170">
        <v>0.92006201630605899</v>
      </c>
      <c r="F40" s="169">
        <v>27.717104601671359</v>
      </c>
      <c r="G40" s="170">
        <v>0.81249430284370794</v>
      </c>
      <c r="H40" s="169">
        <v>33.266142452971053</v>
      </c>
      <c r="I40" s="170">
        <v>0.90945894604461819</v>
      </c>
      <c r="J40" s="169">
        <v>9.0750334360606271</v>
      </c>
      <c r="K40" s="170">
        <v>0.4548594379221092</v>
      </c>
      <c r="L40" s="169">
        <v>13.55028666021229</v>
      </c>
      <c r="M40" s="170">
        <v>0.81246246503636554</v>
      </c>
      <c r="N40" s="169">
        <v>23.56623113711823</v>
      </c>
      <c r="O40" s="170">
        <v>0.76353142097442994</v>
      </c>
      <c r="P40" s="169">
        <v>46.619678959978962</v>
      </c>
      <c r="Q40" s="170">
        <v>0.90574149721816988</v>
      </c>
      <c r="R40" s="169">
        <v>16.263803242690521</v>
      </c>
      <c r="S40" s="170">
        <v>0.84050032136323305</v>
      </c>
      <c r="T40" s="169">
        <v>11.33404102065</v>
      </c>
      <c r="U40" s="170">
        <v>0.68853224700721671</v>
      </c>
      <c r="V40" s="169">
        <v>19.37832918669152</v>
      </c>
      <c r="W40" s="170">
        <v>0.71463643559590062</v>
      </c>
      <c r="X40" s="169">
        <v>43.304353644936597</v>
      </c>
      <c r="Y40" s="170">
        <v>0.85733332775565785</v>
      </c>
      <c r="Z40" s="169">
        <v>25.98327614772187</v>
      </c>
      <c r="AA40" s="170">
        <v>1.0011423367784682</v>
      </c>
      <c r="AB40" s="169">
        <v>10.46073851744328</v>
      </c>
      <c r="AC40" s="170">
        <v>0.61986062188279201</v>
      </c>
      <c r="AD40" s="169">
        <v>19.12756367194174</v>
      </c>
      <c r="AE40" s="170">
        <v>0.67945250816493774</v>
      </c>
      <c r="AF40" s="169">
        <v>50.200513410702527</v>
      </c>
      <c r="AG40" s="170">
        <v>0.91472523575549447</v>
      </c>
      <c r="AH40" s="169">
        <v>20.21118439991244</v>
      </c>
      <c r="AI40" s="170">
        <v>0.93370639147927081</v>
      </c>
      <c r="AJ40" s="169">
        <v>11.577952239326549</v>
      </c>
      <c r="AK40" s="170">
        <v>0.6657453895172708</v>
      </c>
      <c r="AL40" s="169">
        <v>21.586439047164511</v>
      </c>
      <c r="AM40" s="170">
        <v>0.73239828216554403</v>
      </c>
      <c r="AN40" s="169">
        <v>45.188861111232747</v>
      </c>
      <c r="AO40" s="170">
        <v>0.87973434632145875</v>
      </c>
      <c r="AP40" s="169">
        <v>21.646747602276189</v>
      </c>
      <c r="AQ40" s="170">
        <v>0.75668897249788702</v>
      </c>
      <c r="AR40" s="169">
        <v>13.795017166080109</v>
      </c>
      <c r="AS40" s="170">
        <v>0.73744328343551335</v>
      </c>
      <c r="AT40" s="169">
        <v>23.145488416598841</v>
      </c>
      <c r="AU40" s="170">
        <v>0.77286180071038157</v>
      </c>
      <c r="AV40" s="169">
        <v>37.887841531915377</v>
      </c>
      <c r="AW40" s="170">
        <v>0.81782136826360163</v>
      </c>
      <c r="AX40" s="169">
        <v>25.171652885405681</v>
      </c>
      <c r="AY40" s="170">
        <v>0.99878091982279193</v>
      </c>
      <c r="AZ40" s="169">
        <v>11.81273853534627</v>
      </c>
      <c r="BA40" s="170">
        <v>0.73012136874342481</v>
      </c>
      <c r="BB40" s="169">
        <v>17.35738210963801</v>
      </c>
      <c r="BC40" s="170">
        <v>0.72396013318741803</v>
      </c>
      <c r="BD40" s="169">
        <v>38.018836716829021</v>
      </c>
      <c r="BE40" s="170">
        <v>0.76324191040494649</v>
      </c>
      <c r="BF40" s="169">
        <v>32.811042638186713</v>
      </c>
      <c r="BG40" s="170">
        <v>0.99540013198313537</v>
      </c>
    </row>
    <row r="41" spans="1:59" x14ac:dyDescent="0.25">
      <c r="A41" s="166" t="s">
        <v>35</v>
      </c>
      <c r="B41" s="167">
        <v>0.111447653627693</v>
      </c>
      <c r="C41" s="168">
        <v>1.9891980905862052E-2</v>
      </c>
      <c r="D41" s="169">
        <v>12.290247656761469</v>
      </c>
      <c r="E41" s="170">
        <v>0.65679357814441119</v>
      </c>
      <c r="F41" s="169">
        <v>18.727768087704721</v>
      </c>
      <c r="G41" s="170">
        <v>0.63500705325925766</v>
      </c>
      <c r="H41" s="169">
        <v>46.464033767434849</v>
      </c>
      <c r="I41" s="170">
        <v>1.0872001224825469</v>
      </c>
      <c r="J41" s="169">
        <v>22.517950488098951</v>
      </c>
      <c r="K41" s="170">
        <v>0.96804514347702564</v>
      </c>
      <c r="L41" s="169">
        <v>10.22898748639841</v>
      </c>
      <c r="M41" s="170">
        <v>0.65634381360846128</v>
      </c>
      <c r="N41" s="169">
        <v>18.5781827251975</v>
      </c>
      <c r="O41" s="170">
        <v>0.64692070697391946</v>
      </c>
      <c r="P41" s="169">
        <v>41.44630785194083</v>
      </c>
      <c r="Q41" s="170">
        <v>0.82346639695157042</v>
      </c>
      <c r="R41" s="169">
        <v>29.74652193646325</v>
      </c>
      <c r="S41" s="170">
        <v>0.92305404381823952</v>
      </c>
      <c r="T41" s="169">
        <v>7.9294138349618866</v>
      </c>
      <c r="U41" s="170">
        <v>0.5922834943266776</v>
      </c>
      <c r="V41" s="169">
        <v>15.27921200585031</v>
      </c>
      <c r="W41" s="170">
        <v>0.50131652696373785</v>
      </c>
      <c r="X41" s="169">
        <v>38.075048303118713</v>
      </c>
      <c r="Y41" s="170">
        <v>0.95959028056753459</v>
      </c>
      <c r="Z41" s="169">
        <v>38.716325856069098</v>
      </c>
      <c r="AA41" s="170">
        <v>0.98634935600213525</v>
      </c>
      <c r="AB41" s="169">
        <v>5.3739999664085278</v>
      </c>
      <c r="AC41" s="170">
        <v>0.44646386653708775</v>
      </c>
      <c r="AD41" s="169">
        <v>13.88022709230861</v>
      </c>
      <c r="AE41" s="170">
        <v>0.50230653764975708</v>
      </c>
      <c r="AF41" s="169">
        <v>40.729723439229623</v>
      </c>
      <c r="AG41" s="170">
        <v>0.83642011961042884</v>
      </c>
      <c r="AH41" s="169">
        <v>40.016049502053249</v>
      </c>
      <c r="AI41" s="170">
        <v>1.0636981442215003</v>
      </c>
      <c r="AJ41" s="169">
        <v>9.4714575743753571</v>
      </c>
      <c r="AK41" s="170">
        <v>0.51044159225553343</v>
      </c>
      <c r="AL41" s="169">
        <v>18.630341096188211</v>
      </c>
      <c r="AM41" s="170">
        <v>0.75609687503547918</v>
      </c>
      <c r="AN41" s="169">
        <v>34.762610765183169</v>
      </c>
      <c r="AO41" s="170">
        <v>0.8178842410103685</v>
      </c>
      <c r="AP41" s="169">
        <v>37.135590564253263</v>
      </c>
      <c r="AQ41" s="170">
        <v>0.94197890129120476</v>
      </c>
      <c r="AR41" s="169">
        <v>9.2015468996914773</v>
      </c>
      <c r="AS41" s="170">
        <v>0.55897920735309992</v>
      </c>
      <c r="AT41" s="169">
        <v>13.71740894783442</v>
      </c>
      <c r="AU41" s="170">
        <v>0.66808013751069462</v>
      </c>
      <c r="AV41" s="169">
        <v>26.737423871052901</v>
      </c>
      <c r="AW41" s="170">
        <v>0.81814138873094078</v>
      </c>
      <c r="AX41" s="169">
        <v>50.343620281421209</v>
      </c>
      <c r="AY41" s="170">
        <v>1.2235356492389544</v>
      </c>
      <c r="AZ41" s="169">
        <v>8.4000309315789501</v>
      </c>
      <c r="BA41" s="170">
        <v>0.55841523395172232</v>
      </c>
      <c r="BB41" s="169">
        <v>12.71246387394198</v>
      </c>
      <c r="BC41" s="170">
        <v>0.63604081917155764</v>
      </c>
      <c r="BD41" s="169">
        <v>28.76325992605506</v>
      </c>
      <c r="BE41" s="170">
        <v>0.78033468845201281</v>
      </c>
      <c r="BF41" s="169">
        <v>50.124245268423998</v>
      </c>
      <c r="BG41" s="170">
        <v>1.0970129225888339</v>
      </c>
    </row>
    <row r="42" spans="1:59" x14ac:dyDescent="0.25">
      <c r="A42" s="166" t="s">
        <v>36</v>
      </c>
      <c r="B42" s="167">
        <v>-4.7223660358684902E-2</v>
      </c>
      <c r="C42" s="168">
        <v>1.9054269857850737E-2</v>
      </c>
      <c r="D42" s="169">
        <v>9.345367561150173</v>
      </c>
      <c r="E42" s="170">
        <v>0.51982529899756214</v>
      </c>
      <c r="F42" s="169">
        <v>20.829758249006439</v>
      </c>
      <c r="G42" s="170">
        <v>0.70608701552077846</v>
      </c>
      <c r="H42" s="169">
        <v>53.626292071631298</v>
      </c>
      <c r="I42" s="170">
        <v>0.86029458582226137</v>
      </c>
      <c r="J42" s="169">
        <v>16.198582118212091</v>
      </c>
      <c r="K42" s="170">
        <v>0.68545975336154485</v>
      </c>
      <c r="L42" s="169">
        <v>10.83927730521334</v>
      </c>
      <c r="M42" s="170">
        <v>0.54776596740964267</v>
      </c>
      <c r="N42" s="169">
        <v>19.25918482433768</v>
      </c>
      <c r="O42" s="170">
        <v>0.66358544124988439</v>
      </c>
      <c r="P42" s="169">
        <v>45.821240608877602</v>
      </c>
      <c r="Q42" s="170">
        <v>0.78360077954633023</v>
      </c>
      <c r="R42" s="169">
        <v>24.080297261571381</v>
      </c>
      <c r="S42" s="170">
        <v>0.85275444333854189</v>
      </c>
      <c r="T42" s="169">
        <v>12.08145826340705</v>
      </c>
      <c r="U42" s="170">
        <v>0.55232092384489617</v>
      </c>
      <c r="V42" s="169">
        <v>21.2281119061306</v>
      </c>
      <c r="W42" s="170">
        <v>0.75536061783056907</v>
      </c>
      <c r="X42" s="169">
        <v>44.360758264592548</v>
      </c>
      <c r="Y42" s="170">
        <v>0.9622815643073177</v>
      </c>
      <c r="Z42" s="169">
        <v>22.329671565869809</v>
      </c>
      <c r="AA42" s="170">
        <v>0.72696368637165376</v>
      </c>
      <c r="AB42" s="169">
        <v>14.404887902963869</v>
      </c>
      <c r="AC42" s="170">
        <v>0.61483832750743705</v>
      </c>
      <c r="AD42" s="169">
        <v>27.4789169937408</v>
      </c>
      <c r="AE42" s="170">
        <v>0.87883597057374263</v>
      </c>
      <c r="AF42" s="169">
        <v>45.543614135253158</v>
      </c>
      <c r="AG42" s="170">
        <v>0.87741673271765896</v>
      </c>
      <c r="AH42" s="169">
        <v>12.572580968042169</v>
      </c>
      <c r="AI42" s="170">
        <v>0.70339304128989666</v>
      </c>
      <c r="AJ42" s="169">
        <v>12.752960507561991</v>
      </c>
      <c r="AK42" s="170">
        <v>0.63260141591509689</v>
      </c>
      <c r="AL42" s="169">
        <v>21.863908798921049</v>
      </c>
      <c r="AM42" s="170">
        <v>0.62450002033518748</v>
      </c>
      <c r="AN42" s="169">
        <v>42.550681744279601</v>
      </c>
      <c r="AO42" s="170">
        <v>0.87065054494165561</v>
      </c>
      <c r="AP42" s="169">
        <v>22.832448949237371</v>
      </c>
      <c r="AQ42" s="170">
        <v>0.70868722735703138</v>
      </c>
      <c r="AR42" s="169">
        <v>10.330464745137769</v>
      </c>
      <c r="AS42" s="170">
        <v>0.49649215291364462</v>
      </c>
      <c r="AT42" s="169">
        <v>13.135417810159071</v>
      </c>
      <c r="AU42" s="170">
        <v>0.59047324453790195</v>
      </c>
      <c r="AV42" s="169">
        <v>26.74602092044934</v>
      </c>
      <c r="AW42" s="170">
        <v>0.92728255957786987</v>
      </c>
      <c r="AX42" s="169">
        <v>49.788096524253817</v>
      </c>
      <c r="AY42" s="170">
        <v>1.4344118426432244</v>
      </c>
      <c r="AZ42" s="169">
        <v>8.8369709049839731</v>
      </c>
      <c r="BA42" s="170">
        <v>0.48525728479736679</v>
      </c>
      <c r="BB42" s="169">
        <v>11.895987581432809</v>
      </c>
      <c r="BC42" s="170">
        <v>0.53404245508906534</v>
      </c>
      <c r="BD42" s="169">
        <v>27.273971792651391</v>
      </c>
      <c r="BE42" s="170">
        <v>0.94134240852303486</v>
      </c>
      <c r="BF42" s="169">
        <v>51.993069720931828</v>
      </c>
      <c r="BG42" s="170">
        <v>1.3419544881169887</v>
      </c>
    </row>
    <row r="43" spans="1:59" x14ac:dyDescent="0.25">
      <c r="A43" s="158" t="s">
        <v>323</v>
      </c>
    </row>
    <row r="44" spans="1:59" customFormat="1" x14ac:dyDescent="0.25">
      <c r="A44" s="183" t="s">
        <v>327</v>
      </c>
      <c r="B44" s="184"/>
      <c r="C44" s="184"/>
      <c r="D44" s="184"/>
      <c r="E44" s="184"/>
      <c r="F44" s="184"/>
      <c r="G44" s="184"/>
      <c r="H44" s="184"/>
      <c r="I44" s="184"/>
    </row>
    <row r="45" spans="1:59" s="161" customFormat="1" x14ac:dyDescent="0.25">
      <c r="A45" s="72" t="s">
        <v>167</v>
      </c>
    </row>
    <row r="48" spans="1:59" s="161" customFormat="1" x14ac:dyDescent="0.25"/>
    <row r="49" s="161" customFormat="1" x14ac:dyDescent="0.25"/>
    <row r="50" s="161" customFormat="1" x14ac:dyDescent="0.25"/>
    <row r="51" s="161" customFormat="1" x14ac:dyDescent="0.25"/>
    <row r="52" s="161" customFormat="1" x14ac:dyDescent="0.25"/>
    <row r="53" s="161" customFormat="1" x14ac:dyDescent="0.25"/>
  </sheetData>
  <sortState ref="A6:BG43">
    <sortCondition ref="A6:A43"/>
  </sortState>
  <mergeCells count="37">
    <mergeCell ref="N3:O3"/>
    <mergeCell ref="P3:Q3"/>
    <mergeCell ref="R3:S3"/>
    <mergeCell ref="AJ2:AQ2"/>
    <mergeCell ref="AB3:AC3"/>
    <mergeCell ref="AD3:AE3"/>
    <mergeCell ref="AF3:AG3"/>
    <mergeCell ref="AH3:AI3"/>
    <mergeCell ref="AJ3:AK3"/>
    <mergeCell ref="D3:E3"/>
    <mergeCell ref="F3:G3"/>
    <mergeCell ref="H3:I3"/>
    <mergeCell ref="J3:K3"/>
    <mergeCell ref="L3:M3"/>
    <mergeCell ref="BF3:BG3"/>
    <mergeCell ref="AN3:AO3"/>
    <mergeCell ref="AP3:AQ3"/>
    <mergeCell ref="AR3:AS3"/>
    <mergeCell ref="AT3:AU3"/>
    <mergeCell ref="AV3:AW3"/>
    <mergeCell ref="AX3:AY3"/>
    <mergeCell ref="A44:I44"/>
    <mergeCell ref="AL3:AM3"/>
    <mergeCell ref="AZ3:BA3"/>
    <mergeCell ref="BB3:BC3"/>
    <mergeCell ref="BD3:BE3"/>
    <mergeCell ref="B2:C3"/>
    <mergeCell ref="D2:K2"/>
    <mergeCell ref="L2:S2"/>
    <mergeCell ref="T2:AA2"/>
    <mergeCell ref="AB2:AI2"/>
    <mergeCell ref="T3:U3"/>
    <mergeCell ref="V3:W3"/>
    <mergeCell ref="X3:Y3"/>
    <mergeCell ref="Z3:AA3"/>
    <mergeCell ref="AR2:AY2"/>
    <mergeCell ref="AZ2:BG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H18"/>
  <sheetViews>
    <sheetView workbookViewId="0">
      <selection activeCell="A9" sqref="A9"/>
    </sheetView>
  </sheetViews>
  <sheetFormatPr baseColWidth="10" defaultRowHeight="15" x14ac:dyDescent="0.25"/>
  <cols>
    <col min="1" max="1" width="95.85546875" bestFit="1" customWidth="1"/>
  </cols>
  <sheetData>
    <row r="1" spans="1:8" x14ac:dyDescent="0.25">
      <c r="A1" s="100" t="s">
        <v>151</v>
      </c>
      <c r="B1" s="101"/>
      <c r="C1" s="101"/>
      <c r="D1" s="101"/>
      <c r="E1" s="101"/>
      <c r="F1" s="101"/>
      <c r="G1" s="101"/>
      <c r="H1" s="101"/>
    </row>
    <row r="2" spans="1:8" ht="76.5" x14ac:dyDescent="0.25">
      <c r="A2" s="102" t="s">
        <v>326</v>
      </c>
      <c r="B2" s="101"/>
      <c r="C2" s="101"/>
      <c r="D2" s="101"/>
      <c r="E2" s="101"/>
      <c r="F2" s="101"/>
      <c r="G2" s="101"/>
      <c r="H2" s="101"/>
    </row>
    <row r="3" spans="1:8" x14ac:dyDescent="0.25">
      <c r="A3" s="178" t="s">
        <v>324</v>
      </c>
      <c r="B3" s="101"/>
      <c r="C3" s="101"/>
      <c r="D3" s="101"/>
      <c r="E3" s="101"/>
      <c r="F3" s="101"/>
      <c r="G3" s="101"/>
      <c r="H3" s="101"/>
    </row>
    <row r="4" spans="1:8" ht="76.5" x14ac:dyDescent="0.25">
      <c r="A4" s="179" t="s">
        <v>325</v>
      </c>
      <c r="B4" s="101"/>
      <c r="C4" s="101"/>
      <c r="D4" s="101"/>
      <c r="E4" s="101"/>
      <c r="F4" s="101"/>
      <c r="G4" s="101"/>
      <c r="H4" s="101"/>
    </row>
    <row r="5" spans="1:8" x14ac:dyDescent="0.25">
      <c r="A5" s="100" t="s">
        <v>152</v>
      </c>
      <c r="B5" s="101"/>
      <c r="C5" s="101"/>
      <c r="D5" s="101"/>
      <c r="E5" s="101"/>
      <c r="F5" s="101"/>
      <c r="G5" s="101"/>
      <c r="H5" s="101"/>
    </row>
    <row r="6" spans="1:8" ht="38.25" x14ac:dyDescent="0.25">
      <c r="A6" s="102" t="s">
        <v>163</v>
      </c>
      <c r="B6" s="101"/>
      <c r="C6" s="101"/>
      <c r="D6" s="101"/>
      <c r="E6" s="101"/>
      <c r="F6" s="101"/>
      <c r="G6" s="101"/>
      <c r="H6" s="101"/>
    </row>
    <row r="7" spans="1:8" x14ac:dyDescent="0.25">
      <c r="A7" s="100" t="s">
        <v>153</v>
      </c>
      <c r="B7" s="101"/>
      <c r="C7" s="101"/>
      <c r="D7" s="101"/>
      <c r="E7" s="101"/>
      <c r="F7" s="101"/>
      <c r="G7" s="101"/>
      <c r="H7" s="101"/>
    </row>
    <row r="8" spans="1:8" ht="89.25" x14ac:dyDescent="0.25">
      <c r="A8" s="180" t="s">
        <v>330</v>
      </c>
      <c r="B8" s="101"/>
      <c r="C8" s="101"/>
      <c r="D8" s="101"/>
      <c r="E8" s="101"/>
      <c r="F8" s="101"/>
      <c r="G8" s="101"/>
      <c r="H8" s="101"/>
    </row>
    <row r="9" spans="1:8" x14ac:dyDescent="0.25">
      <c r="A9" s="100" t="s">
        <v>154</v>
      </c>
      <c r="B9" s="101"/>
      <c r="C9" s="101"/>
      <c r="D9" s="101"/>
      <c r="E9" s="101"/>
      <c r="F9" s="101"/>
      <c r="G9" s="101"/>
      <c r="H9" s="101"/>
    </row>
    <row r="10" spans="1:8" ht="63.75" x14ac:dyDescent="0.25">
      <c r="A10" s="102" t="s">
        <v>162</v>
      </c>
      <c r="B10" s="101"/>
      <c r="C10" s="101"/>
      <c r="D10" s="101"/>
      <c r="E10" s="101"/>
      <c r="F10" s="101"/>
      <c r="G10" s="101"/>
      <c r="H10" s="101"/>
    </row>
    <row r="11" spans="1:8" x14ac:dyDescent="0.25">
      <c r="A11" s="100" t="s">
        <v>155</v>
      </c>
      <c r="B11" s="101"/>
      <c r="C11" s="101"/>
      <c r="D11" s="101"/>
      <c r="E11" s="101"/>
      <c r="F11" s="101"/>
      <c r="G11" s="101"/>
      <c r="H11" s="101"/>
    </row>
    <row r="12" spans="1:8" ht="63.75" x14ac:dyDescent="0.25">
      <c r="A12" s="102" t="s">
        <v>304</v>
      </c>
      <c r="B12" s="101"/>
      <c r="C12" s="101"/>
      <c r="D12" s="101"/>
      <c r="E12" s="101"/>
      <c r="F12" s="101"/>
      <c r="G12" s="101"/>
      <c r="H12" s="101"/>
    </row>
    <row r="13" spans="1:8" x14ac:dyDescent="0.25">
      <c r="A13" s="100" t="s">
        <v>156</v>
      </c>
      <c r="B13" s="101"/>
      <c r="C13" s="101"/>
      <c r="D13" s="101"/>
      <c r="E13" s="101"/>
      <c r="F13" s="101"/>
      <c r="G13" s="101"/>
      <c r="H13" s="101"/>
    </row>
    <row r="14" spans="1:8" ht="76.5" x14ac:dyDescent="0.25">
      <c r="A14" s="107" t="s">
        <v>158</v>
      </c>
      <c r="B14" s="101"/>
      <c r="C14" s="101"/>
      <c r="D14" s="101"/>
      <c r="E14" s="101"/>
      <c r="F14" s="101"/>
      <c r="G14" s="101"/>
      <c r="H14" s="101"/>
    </row>
    <row r="15" spans="1:8" x14ac:dyDescent="0.25">
      <c r="A15" s="224" t="s">
        <v>157</v>
      </c>
      <c r="B15" s="224"/>
      <c r="C15" s="224"/>
      <c r="D15" s="224"/>
      <c r="E15" s="224"/>
      <c r="F15" s="224"/>
      <c r="G15" s="224"/>
      <c r="H15" s="224"/>
    </row>
    <row r="16" spans="1:8" ht="24" x14ac:dyDescent="0.25">
      <c r="A16" s="103" t="s">
        <v>159</v>
      </c>
      <c r="B16" s="104"/>
      <c r="C16" s="104"/>
      <c r="D16" s="104"/>
      <c r="E16" s="104"/>
      <c r="F16" s="104"/>
      <c r="G16" s="104"/>
      <c r="H16" s="104"/>
    </row>
    <row r="17" spans="1:8" ht="24" x14ac:dyDescent="0.25">
      <c r="A17" s="104" t="s">
        <v>160</v>
      </c>
      <c r="B17" s="104"/>
      <c r="C17" s="104"/>
      <c r="D17" s="104"/>
      <c r="E17" s="104"/>
      <c r="F17" s="104"/>
      <c r="G17" s="104"/>
      <c r="H17" s="104"/>
    </row>
    <row r="18" spans="1:8" x14ac:dyDescent="0.25">
      <c r="A18" s="105" t="s">
        <v>161</v>
      </c>
      <c r="B18" s="106"/>
      <c r="C18" s="106"/>
      <c r="D18" s="106"/>
      <c r="E18" s="106"/>
      <c r="F18" s="106"/>
      <c r="G18" s="106"/>
      <c r="H18" s="106"/>
    </row>
  </sheetData>
  <mergeCells count="1">
    <mergeCell ref="A15:H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K71"/>
  <sheetViews>
    <sheetView topLeftCell="A7" workbookViewId="0">
      <selection activeCell="C45" sqref="C45"/>
    </sheetView>
  </sheetViews>
  <sheetFormatPr baseColWidth="10" defaultRowHeight="15" x14ac:dyDescent="0.25"/>
  <cols>
    <col min="1" max="1" width="25.28515625" customWidth="1"/>
    <col min="2" max="2" width="16.140625" bestFit="1" customWidth="1"/>
    <col min="3" max="3" width="18.140625" bestFit="1" customWidth="1"/>
    <col min="4" max="4" width="16.140625" bestFit="1" customWidth="1"/>
    <col min="5" max="5" width="18.140625" bestFit="1" customWidth="1"/>
    <col min="6" max="6" width="33.85546875" bestFit="1" customWidth="1"/>
    <col min="7" max="7" width="14.7109375" bestFit="1" customWidth="1"/>
  </cols>
  <sheetData>
    <row r="1" spans="1:1" x14ac:dyDescent="0.25">
      <c r="A1" s="2" t="s">
        <v>149</v>
      </c>
    </row>
    <row r="11" spans="1:1" s="1" customFormat="1" x14ac:dyDescent="0.25"/>
    <row r="25" spans="1:11" ht="14.45" customHeight="1" x14ac:dyDescent="0.25">
      <c r="A25" s="183" t="s">
        <v>306</v>
      </c>
      <c r="B25" s="183"/>
      <c r="C25" s="183"/>
      <c r="D25" s="183"/>
      <c r="E25" s="183"/>
      <c r="F25" s="183"/>
      <c r="G25" s="4"/>
      <c r="H25" s="4"/>
      <c r="I25" s="4"/>
      <c r="J25" s="4"/>
    </row>
    <row r="26" spans="1:11" x14ac:dyDescent="0.25">
      <c r="A26" s="183"/>
      <c r="B26" s="183"/>
      <c r="C26" s="183"/>
      <c r="D26" s="183"/>
      <c r="E26" s="183"/>
      <c r="F26" s="183"/>
      <c r="G26" s="4"/>
      <c r="H26" s="4"/>
      <c r="I26" s="4"/>
      <c r="J26" s="4"/>
    </row>
    <row r="27" spans="1:11" x14ac:dyDescent="0.25">
      <c r="A27" s="183"/>
      <c r="B27" s="183"/>
      <c r="C27" s="183"/>
      <c r="D27" s="183"/>
      <c r="E27" s="183"/>
      <c r="F27" s="183"/>
      <c r="G27" s="4"/>
      <c r="H27" s="4"/>
      <c r="I27" s="4"/>
      <c r="J27" s="4"/>
    </row>
    <row r="28" spans="1:11" x14ac:dyDescent="0.25">
      <c r="A28" s="183" t="s">
        <v>327</v>
      </c>
      <c r="B28" s="184"/>
      <c r="C28" s="184"/>
      <c r="D28" s="184"/>
      <c r="E28" s="184"/>
      <c r="F28" s="184"/>
      <c r="G28" s="184"/>
      <c r="H28" s="184"/>
      <c r="I28" s="184"/>
    </row>
    <row r="29" spans="1:11" x14ac:dyDescent="0.25">
      <c r="A29" s="185" t="s">
        <v>135</v>
      </c>
      <c r="B29" s="185"/>
      <c r="C29" s="185"/>
      <c r="D29" s="185"/>
      <c r="E29" s="185"/>
      <c r="F29" s="185"/>
      <c r="G29" s="185"/>
      <c r="H29" s="185"/>
      <c r="I29" s="185"/>
      <c r="J29" s="185"/>
    </row>
    <row r="30" spans="1:11" x14ac:dyDescent="0.25">
      <c r="A30" s="72" t="s">
        <v>167</v>
      </c>
      <c r="B30" s="74"/>
      <c r="C30" s="74"/>
      <c r="D30" s="74"/>
      <c r="E30" s="74"/>
      <c r="F30" s="74"/>
      <c r="G30" s="74"/>
      <c r="H30" s="74"/>
      <c r="I30" s="74"/>
      <c r="J30" s="74"/>
      <c r="K30" s="74"/>
    </row>
    <row r="33" spans="1:7" x14ac:dyDescent="0.25">
      <c r="A33" s="46" t="s">
        <v>86</v>
      </c>
      <c r="B33" s="47" t="s">
        <v>99</v>
      </c>
      <c r="C33" s="47" t="s">
        <v>100</v>
      </c>
      <c r="D33" s="47" t="s">
        <v>73</v>
      </c>
      <c r="E33" s="47" t="s">
        <v>74</v>
      </c>
      <c r="F33" s="47" t="s">
        <v>101</v>
      </c>
      <c r="G33" s="58" t="s">
        <v>85</v>
      </c>
    </row>
    <row r="34" spans="1:7" x14ac:dyDescent="0.25">
      <c r="A34" s="14" t="s">
        <v>184</v>
      </c>
      <c r="B34" s="15">
        <v>513.5</v>
      </c>
      <c r="C34" s="16">
        <v>2.9</v>
      </c>
      <c r="D34" s="15">
        <v>474.8</v>
      </c>
      <c r="E34" s="16">
        <v>3.1</v>
      </c>
      <c r="F34" s="28">
        <v>-38.700000000000003</v>
      </c>
      <c r="G34" s="14" t="b">
        <v>1</v>
      </c>
    </row>
    <row r="35" spans="1:7" x14ac:dyDescent="0.25">
      <c r="A35" s="14" t="s">
        <v>185</v>
      </c>
      <c r="B35" s="15">
        <v>518.79999999999995</v>
      </c>
      <c r="C35" s="16">
        <v>1.9</v>
      </c>
      <c r="D35" s="15">
        <v>484.1</v>
      </c>
      <c r="E35" s="16">
        <v>1.9</v>
      </c>
      <c r="F35" s="28">
        <v>-34.700000000000003</v>
      </c>
      <c r="G35" s="14" t="b">
        <v>1</v>
      </c>
    </row>
    <row r="36" spans="1:7" x14ac:dyDescent="0.25">
      <c r="A36" s="14" t="s">
        <v>186</v>
      </c>
      <c r="B36" s="15">
        <v>492.8</v>
      </c>
      <c r="C36" s="16">
        <v>1.7</v>
      </c>
      <c r="D36" s="15">
        <v>458.9</v>
      </c>
      <c r="E36" s="16">
        <v>1.6</v>
      </c>
      <c r="F36" s="28">
        <v>-33.9</v>
      </c>
      <c r="G36" s="14" t="b">
        <v>1</v>
      </c>
    </row>
    <row r="37" spans="1:7" x14ac:dyDescent="0.25">
      <c r="A37" s="14" t="s">
        <v>187</v>
      </c>
      <c r="B37" s="15">
        <v>523</v>
      </c>
      <c r="C37" s="16">
        <v>3.5</v>
      </c>
      <c r="D37" s="15">
        <v>492.7</v>
      </c>
      <c r="E37" s="16">
        <v>3.8</v>
      </c>
      <c r="F37" s="28">
        <v>-30.3</v>
      </c>
      <c r="G37" s="14" t="b">
        <v>1</v>
      </c>
    </row>
    <row r="38" spans="1:7" s="1" customFormat="1" x14ac:dyDescent="0.25">
      <c r="A38" s="14" t="s">
        <v>188</v>
      </c>
      <c r="B38" s="15">
        <v>517.5</v>
      </c>
      <c r="C38" s="16">
        <v>3.6</v>
      </c>
      <c r="D38" s="15">
        <v>489</v>
      </c>
      <c r="E38" s="16">
        <v>2.2999999999999998</v>
      </c>
      <c r="F38" s="28">
        <v>-28.5</v>
      </c>
      <c r="G38" s="14" t="b">
        <v>1</v>
      </c>
    </row>
    <row r="39" spans="1:7" x14ac:dyDescent="0.25">
      <c r="A39" s="14" t="s">
        <v>189</v>
      </c>
      <c r="B39" s="15">
        <v>553.79999999999995</v>
      </c>
      <c r="C39" s="16">
        <v>4.5999999999999996</v>
      </c>
      <c r="D39" s="15">
        <v>527.29999999999995</v>
      </c>
      <c r="E39" s="16">
        <v>3.9</v>
      </c>
      <c r="F39" s="28">
        <v>-26.5</v>
      </c>
      <c r="G39" s="14" t="b">
        <v>1</v>
      </c>
    </row>
    <row r="40" spans="1:7" x14ac:dyDescent="0.25">
      <c r="A40" s="14" t="s">
        <v>180</v>
      </c>
      <c r="B40" s="15">
        <v>514.5</v>
      </c>
      <c r="C40" s="16">
        <v>2.1</v>
      </c>
      <c r="D40" s="15">
        <v>489.5</v>
      </c>
      <c r="E40" s="16">
        <v>2.2000000000000002</v>
      </c>
      <c r="F40" s="28">
        <v>-25</v>
      </c>
      <c r="G40" s="14" t="b">
        <v>1</v>
      </c>
    </row>
    <row r="41" spans="1:7" x14ac:dyDescent="0.25">
      <c r="A41" s="14" t="s">
        <v>190</v>
      </c>
      <c r="B41" s="15">
        <v>453</v>
      </c>
      <c r="C41" s="16">
        <v>2.5</v>
      </c>
      <c r="D41" s="15">
        <v>430.1</v>
      </c>
      <c r="E41" s="16">
        <v>2.2999999999999998</v>
      </c>
      <c r="F41" s="28">
        <v>-22.9</v>
      </c>
      <c r="G41" s="14" t="b">
        <v>1</v>
      </c>
    </row>
    <row r="42" spans="1:7" x14ac:dyDescent="0.25">
      <c r="A42" s="14" t="s">
        <v>191</v>
      </c>
      <c r="B42" s="15">
        <v>530.9</v>
      </c>
      <c r="C42" s="16">
        <v>3</v>
      </c>
      <c r="D42" s="15">
        <v>508</v>
      </c>
      <c r="E42" s="16">
        <v>2.1</v>
      </c>
      <c r="F42" s="28">
        <v>-22.9</v>
      </c>
      <c r="G42" s="14" t="b">
        <v>1</v>
      </c>
    </row>
    <row r="43" spans="1:7" x14ac:dyDescent="0.25">
      <c r="A43" s="14" t="s">
        <v>192</v>
      </c>
      <c r="B43" s="15">
        <v>407</v>
      </c>
      <c r="C43" s="16">
        <v>3</v>
      </c>
      <c r="D43" s="15">
        <v>384.6</v>
      </c>
      <c r="E43" s="16">
        <v>1.9</v>
      </c>
      <c r="F43" s="28">
        <v>-22.4</v>
      </c>
      <c r="G43" s="14" t="b">
        <v>1</v>
      </c>
    </row>
    <row r="44" spans="1:7" s="1" customFormat="1" x14ac:dyDescent="0.25">
      <c r="A44" s="14" t="s">
        <v>193</v>
      </c>
      <c r="B44" s="15">
        <v>518.1</v>
      </c>
      <c r="C44" s="16">
        <v>1.8</v>
      </c>
      <c r="D44" s="15">
        <v>497</v>
      </c>
      <c r="E44" s="16">
        <v>1.6</v>
      </c>
      <c r="F44" s="28">
        <v>-21.1</v>
      </c>
      <c r="G44" s="14" t="b">
        <v>1</v>
      </c>
    </row>
    <row r="45" spans="1:7" x14ac:dyDescent="0.25">
      <c r="A45" s="17" t="s">
        <v>194</v>
      </c>
      <c r="B45" s="18">
        <v>495</v>
      </c>
      <c r="C45" s="19">
        <v>2.5</v>
      </c>
      <c r="D45" s="18">
        <v>473.9</v>
      </c>
      <c r="E45" s="19">
        <v>2.5</v>
      </c>
      <c r="F45" s="30">
        <v>-21.1</v>
      </c>
      <c r="G45" s="17" t="b">
        <v>1</v>
      </c>
    </row>
    <row r="46" spans="1:7" x14ac:dyDescent="0.25">
      <c r="A46" s="14" t="s">
        <v>181</v>
      </c>
      <c r="B46" s="15">
        <v>489.4</v>
      </c>
      <c r="C46" s="16">
        <v>2.7</v>
      </c>
      <c r="D46" s="15">
        <v>468.4</v>
      </c>
      <c r="E46" s="16">
        <v>2.1</v>
      </c>
      <c r="F46" s="28">
        <v>-21</v>
      </c>
      <c r="G46" s="14" t="b">
        <v>1</v>
      </c>
    </row>
    <row r="47" spans="1:7" x14ac:dyDescent="0.25">
      <c r="A47" s="14" t="s">
        <v>195</v>
      </c>
      <c r="B47" s="15">
        <v>499.7</v>
      </c>
      <c r="C47" s="16">
        <v>2.2000000000000002</v>
      </c>
      <c r="D47" s="15">
        <v>479.1</v>
      </c>
      <c r="E47" s="16">
        <v>2</v>
      </c>
      <c r="F47" s="28">
        <v>-20.6</v>
      </c>
      <c r="G47" s="14" t="b">
        <v>1</v>
      </c>
    </row>
    <row r="48" spans="1:7" x14ac:dyDescent="0.25">
      <c r="A48" s="14" t="s">
        <v>196</v>
      </c>
      <c r="B48" s="15">
        <v>413.3</v>
      </c>
      <c r="C48" s="16">
        <v>1.4</v>
      </c>
      <c r="D48" s="15">
        <v>395</v>
      </c>
      <c r="E48" s="16">
        <v>2.2999999999999998</v>
      </c>
      <c r="F48" s="28">
        <v>-18.3</v>
      </c>
      <c r="G48" s="14" t="b">
        <v>1</v>
      </c>
    </row>
    <row r="49" spans="1:10" x14ac:dyDescent="0.25">
      <c r="A49" s="14" t="s">
        <v>197</v>
      </c>
      <c r="B49" s="15">
        <v>505.5</v>
      </c>
      <c r="C49" s="16">
        <v>2.7</v>
      </c>
      <c r="D49" s="15">
        <v>487.3</v>
      </c>
      <c r="E49" s="16">
        <v>2.2999999999999998</v>
      </c>
      <c r="F49" s="28">
        <v>-18.2</v>
      </c>
      <c r="G49" s="14" t="b">
        <v>1</v>
      </c>
    </row>
    <row r="50" spans="1:10" x14ac:dyDescent="0.25">
      <c r="A50" s="14" t="s">
        <v>198</v>
      </c>
      <c r="B50" s="15">
        <v>481.6</v>
      </c>
      <c r="C50" s="16">
        <v>3.4</v>
      </c>
      <c r="D50" s="15">
        <v>464</v>
      </c>
      <c r="E50" s="16">
        <v>2.9</v>
      </c>
      <c r="F50" s="28">
        <v>-17.600000000000001</v>
      </c>
      <c r="G50" s="14" t="b">
        <v>1</v>
      </c>
    </row>
    <row r="51" spans="1:10" x14ac:dyDescent="0.25">
      <c r="A51" s="14" t="s">
        <v>199</v>
      </c>
      <c r="B51" s="15">
        <v>504.2</v>
      </c>
      <c r="C51" s="16">
        <v>1.6</v>
      </c>
      <c r="D51" s="15">
        <v>487.1</v>
      </c>
      <c r="E51" s="16">
        <v>1.8</v>
      </c>
      <c r="F51" s="28">
        <v>-17.100000000000001</v>
      </c>
      <c r="G51" s="14" t="b">
        <v>1</v>
      </c>
    </row>
    <row r="52" spans="1:10" x14ac:dyDescent="0.25">
      <c r="A52" s="14" t="s">
        <v>200</v>
      </c>
      <c r="B52" s="15">
        <v>501.1</v>
      </c>
      <c r="C52" s="16">
        <v>1.2</v>
      </c>
      <c r="D52" s="15">
        <v>484.5</v>
      </c>
      <c r="E52" s="16">
        <v>1.2</v>
      </c>
      <c r="F52" s="28">
        <v>-16.600000000000001</v>
      </c>
      <c r="G52" s="14" t="b">
        <v>1</v>
      </c>
    </row>
    <row r="53" spans="1:10" s="1" customFormat="1" x14ac:dyDescent="0.25">
      <c r="A53" s="14" t="s">
        <v>201</v>
      </c>
      <c r="B53" s="15">
        <v>481.4</v>
      </c>
      <c r="C53" s="16">
        <v>3.6</v>
      </c>
      <c r="D53" s="15">
        <v>464.9</v>
      </c>
      <c r="E53" s="16">
        <v>4</v>
      </c>
      <c r="F53" s="28">
        <v>-16.5</v>
      </c>
      <c r="G53" s="14" t="b">
        <v>1</v>
      </c>
    </row>
    <row r="54" spans="1:10" x14ac:dyDescent="0.25">
      <c r="A54" s="17" t="s">
        <v>202</v>
      </c>
      <c r="B54" s="110">
        <v>488.1</v>
      </c>
      <c r="C54" s="111">
        <v>0.5</v>
      </c>
      <c r="D54" s="110">
        <v>472.4</v>
      </c>
      <c r="E54" s="111">
        <v>0.4</v>
      </c>
      <c r="F54" s="112">
        <v>-15.7</v>
      </c>
      <c r="G54" s="17" t="b">
        <v>1</v>
      </c>
    </row>
    <row r="55" spans="1:10" x14ac:dyDescent="0.25">
      <c r="A55" s="14" t="s">
        <v>203</v>
      </c>
      <c r="B55" s="15">
        <v>487.1</v>
      </c>
      <c r="C55" s="16">
        <v>3.8</v>
      </c>
      <c r="D55" s="15">
        <v>471.9</v>
      </c>
      <c r="E55" s="16">
        <v>2.4</v>
      </c>
      <c r="F55" s="28">
        <v>-15.2</v>
      </c>
      <c r="G55" s="14" t="b">
        <v>1</v>
      </c>
      <c r="H55" s="4"/>
      <c r="I55" s="4"/>
      <c r="J55" s="4"/>
    </row>
    <row r="56" spans="1:10" x14ac:dyDescent="0.25">
      <c r="A56" s="14" t="s">
        <v>182</v>
      </c>
      <c r="B56" s="15">
        <v>485.3</v>
      </c>
      <c r="C56" s="16">
        <v>2</v>
      </c>
      <c r="D56" s="15">
        <v>471.3</v>
      </c>
      <c r="E56" s="16">
        <v>3.1</v>
      </c>
      <c r="F56" s="28">
        <v>-14</v>
      </c>
      <c r="G56" s="14" t="b">
        <v>1</v>
      </c>
      <c r="H56" s="4"/>
      <c r="I56" s="4"/>
      <c r="J56" s="4"/>
    </row>
    <row r="57" spans="1:10" x14ac:dyDescent="0.25">
      <c r="A57" s="14" t="s">
        <v>183</v>
      </c>
      <c r="B57" s="15">
        <v>499</v>
      </c>
      <c r="C57" s="16">
        <v>2.9</v>
      </c>
      <c r="D57" s="15">
        <v>487</v>
      </c>
      <c r="E57" s="16">
        <v>2.1</v>
      </c>
      <c r="F57" s="28">
        <v>-12</v>
      </c>
      <c r="G57" s="14" t="b">
        <v>1</v>
      </c>
      <c r="H57" s="4"/>
      <c r="I57" s="4"/>
      <c r="J57" s="4"/>
    </row>
    <row r="58" spans="1:10" x14ac:dyDescent="0.25">
      <c r="A58" s="14" t="s">
        <v>204</v>
      </c>
      <c r="B58" s="15">
        <v>484.3</v>
      </c>
      <c r="C58" s="16">
        <v>1.9</v>
      </c>
      <c r="D58" s="15">
        <v>473.1</v>
      </c>
      <c r="E58" s="16">
        <v>1.5</v>
      </c>
      <c r="F58" s="28">
        <v>-11.2</v>
      </c>
      <c r="G58" s="14" t="b">
        <v>1</v>
      </c>
    </row>
    <row r="59" spans="1:10" x14ac:dyDescent="0.25">
      <c r="A59" s="14" t="s">
        <v>205</v>
      </c>
      <c r="B59" s="15">
        <v>422.6</v>
      </c>
      <c r="C59" s="16">
        <v>3.1</v>
      </c>
      <c r="D59" s="15">
        <v>411.7</v>
      </c>
      <c r="E59" s="16">
        <v>2.1</v>
      </c>
      <c r="F59" s="28">
        <v>-10.9</v>
      </c>
      <c r="G59" s="14" t="b">
        <v>1</v>
      </c>
    </row>
    <row r="60" spans="1:10" x14ac:dyDescent="0.25">
      <c r="A60" s="14" t="s">
        <v>206</v>
      </c>
      <c r="B60" s="15">
        <v>500</v>
      </c>
      <c r="C60" s="16">
        <v>2.2999999999999998</v>
      </c>
      <c r="D60" s="15">
        <v>489.3</v>
      </c>
      <c r="E60" s="16">
        <v>2</v>
      </c>
      <c r="F60" s="28">
        <v>-10.7</v>
      </c>
      <c r="G60" s="14" t="b">
        <v>1</v>
      </c>
    </row>
    <row r="61" spans="1:10" x14ac:dyDescent="0.25">
      <c r="A61" s="14" t="s">
        <v>207</v>
      </c>
      <c r="B61" s="15">
        <v>520.5</v>
      </c>
      <c r="C61" s="16">
        <v>2</v>
      </c>
      <c r="D61" s="15">
        <v>510</v>
      </c>
      <c r="E61" s="16">
        <v>2</v>
      </c>
      <c r="F61" s="28">
        <v>-10.5</v>
      </c>
      <c r="G61" s="14" t="b">
        <v>1</v>
      </c>
    </row>
    <row r="62" spans="1:10" x14ac:dyDescent="0.25">
      <c r="A62" s="14" t="s">
        <v>208</v>
      </c>
      <c r="B62" s="15">
        <v>501.5</v>
      </c>
      <c r="C62" s="16">
        <v>2.2000000000000002</v>
      </c>
      <c r="D62" s="15">
        <v>491.6</v>
      </c>
      <c r="E62" s="16">
        <v>2</v>
      </c>
      <c r="F62" s="28">
        <v>-9.9</v>
      </c>
      <c r="G62" s="14" t="b">
        <v>1</v>
      </c>
    </row>
    <row r="63" spans="1:10" x14ac:dyDescent="0.25">
      <c r="A63" s="14" t="s">
        <v>209</v>
      </c>
      <c r="B63" s="15">
        <v>466.5</v>
      </c>
      <c r="C63" s="16">
        <v>4.7</v>
      </c>
      <c r="D63" s="15">
        <v>457.9</v>
      </c>
      <c r="E63" s="16">
        <v>3.3</v>
      </c>
      <c r="F63" s="28">
        <v>-8.6</v>
      </c>
      <c r="G63" s="14" t="b">
        <v>0</v>
      </c>
    </row>
    <row r="64" spans="1:10" x14ac:dyDescent="0.25">
      <c r="A64" s="14" t="s">
        <v>210</v>
      </c>
      <c r="B64" s="15">
        <v>490.6</v>
      </c>
      <c r="C64" s="16">
        <v>2.8</v>
      </c>
      <c r="D64" s="15">
        <v>483.2</v>
      </c>
      <c r="E64" s="16">
        <v>2</v>
      </c>
      <c r="F64" s="28">
        <v>-7.4</v>
      </c>
      <c r="G64" s="14" t="b">
        <v>0</v>
      </c>
    </row>
    <row r="65" spans="1:7" x14ac:dyDescent="0.25">
      <c r="A65" s="14" t="s">
        <v>211</v>
      </c>
      <c r="B65" s="15">
        <v>493.9</v>
      </c>
      <c r="C65" s="16">
        <v>3.3</v>
      </c>
      <c r="D65" s="15">
        <v>489</v>
      </c>
      <c r="E65" s="16">
        <v>2.2000000000000002</v>
      </c>
      <c r="F65" s="28">
        <v>-4.9000000000000004</v>
      </c>
      <c r="G65" s="14" t="b">
        <v>0</v>
      </c>
    </row>
    <row r="66" spans="1:7" x14ac:dyDescent="0.25">
      <c r="A66" s="14" t="s">
        <v>212</v>
      </c>
      <c r="B66" s="15">
        <v>477</v>
      </c>
      <c r="C66" s="16">
        <v>3.2</v>
      </c>
      <c r="D66" s="15">
        <v>472.8</v>
      </c>
      <c r="E66" s="16">
        <v>2.5</v>
      </c>
      <c r="F66" s="28">
        <v>-4.2</v>
      </c>
      <c r="G66" s="14" t="b">
        <v>0</v>
      </c>
    </row>
    <row r="67" spans="1:7" x14ac:dyDescent="0.25">
      <c r="A67" s="14" t="s">
        <v>213</v>
      </c>
      <c r="B67" s="15">
        <v>478.8</v>
      </c>
      <c r="C67" s="16">
        <v>2.6</v>
      </c>
      <c r="D67" s="15">
        <v>475.1</v>
      </c>
      <c r="E67" s="16">
        <v>1.8</v>
      </c>
      <c r="F67" s="28">
        <v>-3.7</v>
      </c>
      <c r="G67" s="14" t="b">
        <v>0</v>
      </c>
    </row>
    <row r="68" spans="1:7" x14ac:dyDescent="0.25">
      <c r="A68" s="14" t="s">
        <v>214</v>
      </c>
      <c r="B68" s="15">
        <v>536.4</v>
      </c>
      <c r="C68" s="16">
        <v>3.6</v>
      </c>
      <c r="D68" s="15">
        <v>535.6</v>
      </c>
      <c r="E68" s="16">
        <v>2.9</v>
      </c>
      <c r="F68" s="28">
        <v>-0.8</v>
      </c>
      <c r="G68" s="14" t="b">
        <v>0</v>
      </c>
    </row>
    <row r="69" spans="1:7" x14ac:dyDescent="0.25">
      <c r="A69" s="14" t="s">
        <v>215</v>
      </c>
      <c r="B69" s="15">
        <v>478.3</v>
      </c>
      <c r="C69" s="16">
        <v>2.2999999999999998</v>
      </c>
      <c r="D69" s="15">
        <v>481.8</v>
      </c>
      <c r="E69" s="16">
        <v>2.1</v>
      </c>
      <c r="F69" s="28">
        <v>3.5</v>
      </c>
      <c r="G69" s="14" t="b">
        <v>0</v>
      </c>
    </row>
    <row r="70" spans="1:7" x14ac:dyDescent="0.25">
      <c r="A70" s="14" t="s">
        <v>216</v>
      </c>
      <c r="B70" s="15">
        <v>448</v>
      </c>
      <c r="C70" s="16">
        <v>4.8</v>
      </c>
      <c r="D70" s="15">
        <v>453.1</v>
      </c>
      <c r="E70" s="16">
        <v>1.6</v>
      </c>
      <c r="F70" s="28">
        <v>5.0999999999999996</v>
      </c>
      <c r="G70" s="14" t="b">
        <v>0</v>
      </c>
    </row>
    <row r="71" spans="1:7" x14ac:dyDescent="0.25">
      <c r="A71" s="14" t="s">
        <v>217</v>
      </c>
      <c r="B71" s="15">
        <v>376.5</v>
      </c>
      <c r="C71" s="16">
        <v>2.9</v>
      </c>
      <c r="D71" s="15">
        <v>382.7</v>
      </c>
      <c r="E71" s="16">
        <v>3</v>
      </c>
      <c r="F71" s="28">
        <v>6.2</v>
      </c>
      <c r="G71" s="14" t="b">
        <v>0</v>
      </c>
    </row>
  </sheetData>
  <mergeCells count="3">
    <mergeCell ref="A25:F27"/>
    <mergeCell ref="A29:J29"/>
    <mergeCell ref="A28:I2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M31"/>
  <sheetViews>
    <sheetView topLeftCell="A7" workbookViewId="0">
      <selection activeCell="H32" sqref="H32"/>
    </sheetView>
  </sheetViews>
  <sheetFormatPr baseColWidth="10" defaultColWidth="11.5703125" defaultRowHeight="15" x14ac:dyDescent="0.25"/>
  <cols>
    <col min="1" max="1" width="11.5703125" style="6"/>
    <col min="2" max="2" width="17.85546875" style="6" customWidth="1"/>
    <col min="3" max="3" width="24.140625" style="6" customWidth="1"/>
    <col min="4" max="16384" width="11.5703125" style="6"/>
  </cols>
  <sheetData>
    <row r="1" spans="1:7" x14ac:dyDescent="0.25">
      <c r="A1" s="77" t="s">
        <v>256</v>
      </c>
      <c r="B1" s="76"/>
      <c r="C1" s="76"/>
      <c r="D1" s="76"/>
      <c r="E1" s="76"/>
      <c r="F1" s="76"/>
      <c r="G1" s="76"/>
    </row>
    <row r="2" spans="1:7" x14ac:dyDescent="0.25">
      <c r="A2" s="76"/>
      <c r="B2" s="76"/>
      <c r="C2" s="76"/>
      <c r="D2" s="76"/>
      <c r="E2" s="76"/>
      <c r="F2" s="76"/>
      <c r="G2" s="76"/>
    </row>
    <row r="3" spans="1:7" x14ac:dyDescent="0.25">
      <c r="A3" s="76"/>
      <c r="B3" s="76"/>
      <c r="C3" s="76"/>
      <c r="D3" s="76"/>
      <c r="E3" s="76"/>
      <c r="F3" s="76"/>
      <c r="G3" s="76"/>
    </row>
    <row r="4" spans="1:7" x14ac:dyDescent="0.25">
      <c r="A4" s="76"/>
      <c r="B4" s="76"/>
      <c r="C4" s="76"/>
      <c r="D4" s="76"/>
      <c r="E4" s="76"/>
      <c r="F4" s="76"/>
      <c r="G4" s="76"/>
    </row>
    <row r="5" spans="1:7" x14ac:dyDescent="0.25">
      <c r="A5" s="76"/>
      <c r="B5" s="76"/>
      <c r="C5" s="76"/>
      <c r="D5" s="76"/>
      <c r="E5" s="76"/>
      <c r="F5" s="76"/>
      <c r="G5" s="76"/>
    </row>
    <row r="6" spans="1:7" x14ac:dyDescent="0.25">
      <c r="A6" s="76"/>
      <c r="B6" s="76"/>
      <c r="C6" s="76"/>
      <c r="D6" s="76"/>
      <c r="E6" s="76"/>
      <c r="F6" s="76"/>
      <c r="G6" s="76"/>
    </row>
    <row r="7" spans="1:7" x14ac:dyDescent="0.25">
      <c r="A7" s="76"/>
      <c r="B7" s="76"/>
      <c r="C7" s="76"/>
      <c r="D7" s="76"/>
      <c r="E7" s="76"/>
      <c r="F7" s="76"/>
      <c r="G7" s="76"/>
    </row>
    <row r="8" spans="1:7" x14ac:dyDescent="0.25">
      <c r="A8" s="76"/>
      <c r="B8" s="76"/>
      <c r="C8" s="76"/>
      <c r="D8" s="76"/>
      <c r="E8" s="76"/>
      <c r="F8" s="76"/>
      <c r="G8" s="76"/>
    </row>
    <row r="9" spans="1:7" x14ac:dyDescent="0.25">
      <c r="A9" s="76"/>
      <c r="B9" s="76"/>
      <c r="C9" s="76"/>
      <c r="D9" s="76"/>
      <c r="E9" s="76"/>
      <c r="F9" s="76"/>
      <c r="G9" s="76"/>
    </row>
    <row r="10" spans="1:7" x14ac:dyDescent="0.25">
      <c r="A10" s="76"/>
      <c r="B10" s="76"/>
      <c r="C10" s="76"/>
      <c r="D10" s="76"/>
      <c r="E10" s="76"/>
      <c r="F10" s="76"/>
      <c r="G10" s="76"/>
    </row>
    <row r="11" spans="1:7" x14ac:dyDescent="0.25">
      <c r="A11" s="76"/>
      <c r="B11" s="76"/>
      <c r="C11" s="76"/>
      <c r="D11" s="76"/>
      <c r="E11" s="76"/>
      <c r="F11" s="76"/>
      <c r="G11" s="76"/>
    </row>
    <row r="12" spans="1:7" x14ac:dyDescent="0.25">
      <c r="A12" s="76"/>
      <c r="B12" s="76"/>
      <c r="C12" s="76"/>
      <c r="D12" s="76"/>
      <c r="E12" s="76"/>
      <c r="F12" s="76"/>
      <c r="G12" s="76"/>
    </row>
    <row r="13" spans="1:7" x14ac:dyDescent="0.25">
      <c r="A13" s="76"/>
      <c r="B13" s="76"/>
      <c r="C13" s="76"/>
      <c r="D13" s="76"/>
      <c r="E13" s="76"/>
      <c r="F13" s="76"/>
      <c r="G13" s="76"/>
    </row>
    <row r="14" spans="1:7" x14ac:dyDescent="0.25">
      <c r="A14" s="76"/>
      <c r="B14" s="76"/>
      <c r="C14" s="76"/>
      <c r="D14" s="76"/>
      <c r="E14" s="76"/>
      <c r="F14" s="76"/>
      <c r="G14" s="76"/>
    </row>
    <row r="15" spans="1:7" x14ac:dyDescent="0.25">
      <c r="A15" s="76"/>
      <c r="B15" s="76"/>
      <c r="C15" s="76"/>
      <c r="D15" s="76"/>
      <c r="E15" s="76"/>
      <c r="F15" s="76"/>
      <c r="G15" s="76"/>
    </row>
    <row r="16" spans="1:7" x14ac:dyDescent="0.25">
      <c r="A16" s="76"/>
      <c r="B16" s="76"/>
      <c r="C16" s="76"/>
      <c r="D16" s="76"/>
      <c r="E16" s="76"/>
      <c r="F16" s="76"/>
      <c r="G16" s="76"/>
    </row>
    <row r="17" spans="1:13" x14ac:dyDescent="0.25">
      <c r="A17" s="76"/>
      <c r="B17" s="76"/>
      <c r="C17" s="76"/>
      <c r="D17" s="76"/>
      <c r="E17" s="76"/>
      <c r="F17" s="76"/>
      <c r="G17" s="76"/>
    </row>
    <row r="18" spans="1:13" x14ac:dyDescent="0.25">
      <c r="A18" s="76"/>
      <c r="B18" s="76"/>
      <c r="C18" s="76"/>
      <c r="D18" s="76"/>
      <c r="E18" s="76"/>
      <c r="F18" s="76"/>
      <c r="G18" s="76"/>
    </row>
    <row r="19" spans="1:13" x14ac:dyDescent="0.25">
      <c r="A19" s="76"/>
      <c r="B19" s="76"/>
      <c r="C19" s="76"/>
      <c r="D19" s="76"/>
      <c r="E19" s="76"/>
      <c r="F19" s="76"/>
      <c r="G19" s="76"/>
    </row>
    <row r="20" spans="1:13" x14ac:dyDescent="0.25">
      <c r="A20" s="76"/>
      <c r="B20" s="76"/>
      <c r="C20" s="76"/>
      <c r="D20" s="76"/>
      <c r="E20" s="76"/>
      <c r="F20" s="76"/>
      <c r="G20" s="76"/>
    </row>
    <row r="21" spans="1:13" ht="14.45" customHeight="1" x14ac:dyDescent="0.25">
      <c r="A21" s="186" t="s">
        <v>172</v>
      </c>
      <c r="B21" s="186"/>
      <c r="C21" s="186"/>
      <c r="D21" s="186"/>
      <c r="E21" s="186"/>
      <c r="F21" s="186"/>
      <c r="G21" s="186"/>
    </row>
    <row r="22" spans="1:13" x14ac:dyDescent="0.25">
      <c r="A22" s="186"/>
      <c r="B22" s="186"/>
      <c r="C22" s="186"/>
      <c r="D22" s="186"/>
      <c r="E22" s="186"/>
      <c r="F22" s="186"/>
      <c r="G22" s="186"/>
    </row>
    <row r="23" spans="1:13" customFormat="1" ht="14.45" customHeight="1" x14ac:dyDescent="0.25">
      <c r="A23" s="182" t="s">
        <v>328</v>
      </c>
      <c r="B23" s="182"/>
      <c r="C23" s="182"/>
      <c r="D23" s="182"/>
      <c r="E23" s="182"/>
      <c r="F23" s="182"/>
      <c r="G23" s="182"/>
      <c r="H23" s="182"/>
      <c r="I23" s="182"/>
      <c r="J23" s="74"/>
      <c r="K23" s="74"/>
    </row>
    <row r="24" spans="1:13" customFormat="1" x14ac:dyDescent="0.25">
      <c r="A24" s="72" t="s">
        <v>167</v>
      </c>
      <c r="B24" s="74"/>
      <c r="C24" s="74"/>
      <c r="D24" s="74"/>
      <c r="E24" s="74"/>
      <c r="F24" s="74"/>
      <c r="G24" s="74"/>
      <c r="H24" s="6"/>
      <c r="I24" s="6"/>
      <c r="J24" s="6"/>
      <c r="K24" s="6"/>
      <c r="L24" s="6"/>
      <c r="M24" s="6"/>
    </row>
    <row r="25" spans="1:13" x14ac:dyDescent="0.25">
      <c r="A25" s="72"/>
      <c r="B25" s="76"/>
      <c r="C25" s="76"/>
      <c r="D25" s="76"/>
      <c r="E25" s="76"/>
      <c r="F25" s="76"/>
      <c r="G25" s="76"/>
    </row>
    <row r="26" spans="1:13" x14ac:dyDescent="0.25">
      <c r="A26" s="78" t="s">
        <v>59</v>
      </c>
      <c r="B26" s="108" t="s">
        <v>168</v>
      </c>
      <c r="C26" s="109" t="s">
        <v>169</v>
      </c>
      <c r="D26" s="76"/>
      <c r="E26" s="76"/>
      <c r="F26" s="76"/>
      <c r="G26" s="76"/>
    </row>
    <row r="27" spans="1:13" x14ac:dyDescent="0.25">
      <c r="A27" s="80">
        <v>2003</v>
      </c>
      <c r="B27" s="81">
        <v>17</v>
      </c>
      <c r="C27" s="83">
        <v>15</v>
      </c>
      <c r="D27" s="76"/>
      <c r="E27" s="76"/>
      <c r="F27" s="76"/>
      <c r="G27" s="76"/>
    </row>
    <row r="28" spans="1:13" x14ac:dyDescent="0.25">
      <c r="A28" s="82">
        <v>2012</v>
      </c>
      <c r="B28" s="83">
        <v>22</v>
      </c>
      <c r="C28" s="83">
        <v>13</v>
      </c>
      <c r="D28" s="76"/>
      <c r="E28" s="76"/>
      <c r="F28" s="76"/>
      <c r="G28" s="76"/>
    </row>
    <row r="29" spans="1:13" x14ac:dyDescent="0.25">
      <c r="A29" s="82">
        <v>2018</v>
      </c>
      <c r="B29" s="83">
        <v>21</v>
      </c>
      <c r="C29" s="83">
        <v>11</v>
      </c>
      <c r="D29" s="76"/>
      <c r="E29" s="76"/>
      <c r="F29" s="76"/>
      <c r="G29" s="76"/>
    </row>
    <row r="30" spans="1:13" x14ac:dyDescent="0.25">
      <c r="A30" s="82">
        <v>2022</v>
      </c>
      <c r="B30" s="83">
        <v>29</v>
      </c>
      <c r="C30" s="83">
        <v>7</v>
      </c>
      <c r="D30" s="76"/>
      <c r="E30" s="76"/>
      <c r="F30" s="76"/>
      <c r="G30" s="76"/>
    </row>
    <row r="31" spans="1:13" x14ac:dyDescent="0.25">
      <c r="A31" s="76"/>
      <c r="B31" s="76"/>
      <c r="C31" s="76"/>
      <c r="D31" s="76"/>
      <c r="E31" s="76"/>
      <c r="F31" s="76"/>
      <c r="G31" s="76"/>
    </row>
  </sheetData>
  <mergeCells count="2">
    <mergeCell ref="A21:G22"/>
    <mergeCell ref="A23:I2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K20"/>
  <sheetViews>
    <sheetView workbookViewId="0">
      <selection activeCell="D27" sqref="D27"/>
    </sheetView>
  </sheetViews>
  <sheetFormatPr baseColWidth="10" defaultRowHeight="15" x14ac:dyDescent="0.25"/>
  <cols>
    <col min="2" max="2" width="32" customWidth="1"/>
    <col min="3" max="3" width="14.28515625" customWidth="1"/>
    <col min="4" max="4" width="27.5703125" customWidth="1"/>
  </cols>
  <sheetData>
    <row r="1" spans="1:11" x14ac:dyDescent="0.25">
      <c r="A1" s="189" t="s">
        <v>127</v>
      </c>
      <c r="B1" s="189"/>
      <c r="C1" s="189"/>
      <c r="D1" s="189"/>
      <c r="E1" s="189"/>
      <c r="F1" s="189"/>
      <c r="G1" s="189"/>
    </row>
    <row r="2" spans="1:11" ht="14.45" customHeight="1" x14ac:dyDescent="0.25">
      <c r="A2" s="192" t="s">
        <v>51</v>
      </c>
      <c r="B2" s="193"/>
      <c r="C2" s="52" t="s">
        <v>88</v>
      </c>
      <c r="D2" s="53" t="s">
        <v>129</v>
      </c>
      <c r="E2" s="3"/>
      <c r="F2" s="3"/>
      <c r="G2" s="3"/>
    </row>
    <row r="3" spans="1:11" ht="14.45" customHeight="1" x14ac:dyDescent="0.25">
      <c r="A3" s="196" t="s">
        <v>39</v>
      </c>
      <c r="B3" s="49" t="s">
        <v>48</v>
      </c>
      <c r="C3" s="50">
        <v>7.0000000000000007E-2</v>
      </c>
      <c r="D3" s="51">
        <v>627.96</v>
      </c>
      <c r="E3" s="3"/>
      <c r="F3" s="3"/>
      <c r="G3" s="3"/>
    </row>
    <row r="4" spans="1:11" ht="14.45" customHeight="1" x14ac:dyDescent="0.25">
      <c r="A4" s="197"/>
      <c r="B4" s="33" t="s">
        <v>49</v>
      </c>
      <c r="C4" s="34">
        <v>2.54</v>
      </c>
      <c r="D4" s="35">
        <v>582.15</v>
      </c>
      <c r="E4" s="3"/>
      <c r="F4" s="3"/>
      <c r="G4" s="3"/>
    </row>
    <row r="5" spans="1:11" ht="14.45" customHeight="1" x14ac:dyDescent="0.25">
      <c r="A5" s="194" t="s">
        <v>40</v>
      </c>
      <c r="B5" s="91" t="s">
        <v>41</v>
      </c>
      <c r="C5" s="34">
        <v>64.150000000000006</v>
      </c>
      <c r="D5" s="92">
        <v>506.54</v>
      </c>
      <c r="E5" s="71"/>
      <c r="F5" s="13"/>
      <c r="G5" s="3"/>
    </row>
    <row r="6" spans="1:11" ht="14.45" customHeight="1" x14ac:dyDescent="0.25">
      <c r="A6" s="194"/>
      <c r="B6" s="91" t="s">
        <v>42</v>
      </c>
      <c r="C6" s="34">
        <v>17.899999999999999</v>
      </c>
      <c r="D6" s="92">
        <v>404.25</v>
      </c>
      <c r="E6" s="3"/>
      <c r="F6" s="3"/>
      <c r="G6" s="3"/>
    </row>
    <row r="7" spans="1:11" x14ac:dyDescent="0.25">
      <c r="A7" s="194"/>
      <c r="B7" s="33" t="s">
        <v>50</v>
      </c>
      <c r="C7" s="34">
        <v>2.54</v>
      </c>
      <c r="D7" s="35">
        <v>382</v>
      </c>
      <c r="E7" s="3"/>
      <c r="F7" s="3"/>
      <c r="G7" s="3"/>
    </row>
    <row r="8" spans="1:11" ht="14.45" customHeight="1" x14ac:dyDescent="0.25">
      <c r="A8" s="195" t="s">
        <v>43</v>
      </c>
      <c r="B8" s="91" t="s">
        <v>44</v>
      </c>
      <c r="C8" s="36">
        <v>12.41</v>
      </c>
      <c r="D8" s="92">
        <v>384.32</v>
      </c>
      <c r="E8" s="3"/>
      <c r="F8" s="3"/>
      <c r="G8" s="3"/>
    </row>
    <row r="9" spans="1:11" x14ac:dyDescent="0.25">
      <c r="A9" s="195"/>
      <c r="B9" s="33" t="s">
        <v>45</v>
      </c>
      <c r="C9" s="34">
        <v>0.41</v>
      </c>
      <c r="D9" s="35">
        <v>364.58</v>
      </c>
      <c r="E9" s="13"/>
      <c r="F9" s="3"/>
      <c r="G9" s="13"/>
    </row>
    <row r="10" spans="1:11" x14ac:dyDescent="0.25">
      <c r="B10" s="37" t="s">
        <v>46</v>
      </c>
      <c r="C10" s="34">
        <v>100</v>
      </c>
      <c r="D10" s="35">
        <v>473.94</v>
      </c>
      <c r="E10" s="3"/>
      <c r="F10" s="3"/>
      <c r="G10" s="3"/>
    </row>
    <row r="11" spans="1:11" x14ac:dyDescent="0.25">
      <c r="A11" s="54"/>
      <c r="B11" s="54"/>
      <c r="C11" s="55"/>
      <c r="D11" s="32"/>
      <c r="E11" s="3"/>
      <c r="F11" s="3"/>
      <c r="G11" s="3"/>
    </row>
    <row r="12" spans="1:11" ht="14.45" customHeight="1" x14ac:dyDescent="0.25">
      <c r="A12" s="190" t="s">
        <v>47</v>
      </c>
      <c r="B12" s="191"/>
      <c r="C12" s="52" t="s">
        <v>88</v>
      </c>
      <c r="D12" s="53" t="s">
        <v>129</v>
      </c>
      <c r="E12" s="3"/>
      <c r="F12" s="3"/>
      <c r="G12" s="3"/>
    </row>
    <row r="13" spans="1:11" x14ac:dyDescent="0.25">
      <c r="A13" s="56" t="s">
        <v>40</v>
      </c>
      <c r="B13" s="93" t="s">
        <v>44</v>
      </c>
      <c r="C13" s="57">
        <v>100</v>
      </c>
      <c r="D13" s="94">
        <v>468</v>
      </c>
      <c r="E13" s="3"/>
      <c r="F13" s="3"/>
      <c r="G13" s="3"/>
    </row>
    <row r="14" spans="1:11" ht="14.45" customHeight="1" x14ac:dyDescent="0.25">
      <c r="A14" s="187" t="s">
        <v>307</v>
      </c>
      <c r="B14" s="187"/>
      <c r="C14" s="187"/>
      <c r="D14" s="187"/>
      <c r="E14" s="3"/>
      <c r="F14" s="3"/>
      <c r="G14" s="3"/>
    </row>
    <row r="15" spans="1:11" x14ac:dyDescent="0.25">
      <c r="A15" s="188"/>
      <c r="B15" s="188"/>
      <c r="C15" s="188"/>
      <c r="D15" s="188"/>
      <c r="E15" s="3"/>
      <c r="F15" s="3"/>
      <c r="G15" s="3"/>
    </row>
    <row r="16" spans="1:11" x14ac:dyDescent="0.25">
      <c r="A16" s="182" t="s">
        <v>328</v>
      </c>
      <c r="B16" s="182"/>
      <c r="C16" s="182"/>
      <c r="D16" s="182"/>
      <c r="E16" s="182"/>
      <c r="F16" s="182"/>
      <c r="G16" s="182"/>
      <c r="H16" s="182"/>
      <c r="I16" s="182"/>
      <c r="J16" s="74"/>
      <c r="K16" s="74"/>
    </row>
    <row r="17" spans="1:9" x14ac:dyDescent="0.25">
      <c r="A17" s="72" t="s">
        <v>167</v>
      </c>
      <c r="B17" s="74"/>
      <c r="C17" s="74"/>
      <c r="D17" s="74"/>
      <c r="E17" s="74"/>
      <c r="F17" s="74"/>
      <c r="G17" s="74"/>
      <c r="H17" s="74"/>
      <c r="I17" s="74"/>
    </row>
    <row r="18" spans="1:9" x14ac:dyDescent="0.25">
      <c r="A18" s="3"/>
      <c r="B18" s="3"/>
      <c r="C18" s="3"/>
      <c r="D18" s="3"/>
      <c r="E18" s="3"/>
      <c r="F18" s="3"/>
      <c r="G18" s="3"/>
    </row>
    <row r="19" spans="1:9" x14ac:dyDescent="0.25">
      <c r="A19" s="3"/>
      <c r="B19" s="3"/>
      <c r="C19" s="3"/>
      <c r="D19" s="3"/>
      <c r="E19" s="3"/>
      <c r="F19" s="3"/>
      <c r="G19" s="3"/>
    </row>
    <row r="20" spans="1:9" x14ac:dyDescent="0.25">
      <c r="A20" s="3"/>
      <c r="B20" s="3"/>
      <c r="C20" s="3"/>
      <c r="D20" s="3"/>
      <c r="E20" s="3"/>
      <c r="F20" s="3"/>
      <c r="G20" s="3"/>
    </row>
  </sheetData>
  <mergeCells count="8">
    <mergeCell ref="A16:I16"/>
    <mergeCell ref="A14:D15"/>
    <mergeCell ref="A1:G1"/>
    <mergeCell ref="A12:B12"/>
    <mergeCell ref="A2:B2"/>
    <mergeCell ref="A5:A7"/>
    <mergeCell ref="A8:A9"/>
    <mergeCell ref="A3:A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K34"/>
  <sheetViews>
    <sheetView topLeftCell="A7" workbookViewId="0">
      <selection activeCell="E34" sqref="E34"/>
    </sheetView>
  </sheetViews>
  <sheetFormatPr baseColWidth="10" defaultColWidth="11.5703125" defaultRowHeight="15" x14ac:dyDescent="0.25"/>
  <cols>
    <col min="1" max="1" width="11.5703125" style="6"/>
    <col min="2" max="2" width="16.85546875" style="6" customWidth="1"/>
    <col min="3" max="3" width="20" style="6" customWidth="1"/>
    <col min="4" max="4" width="25.140625" style="6" customWidth="1"/>
    <col min="5" max="5" width="25.7109375" style="6" customWidth="1"/>
    <col min="6" max="6" width="15.42578125" style="6" customWidth="1"/>
    <col min="7" max="7" width="32.5703125" style="6" customWidth="1"/>
    <col min="8" max="8" width="37.7109375" style="6" customWidth="1"/>
    <col min="9" max="9" width="38.7109375" style="6" customWidth="1"/>
    <col min="10" max="16384" width="11.5703125" style="6"/>
  </cols>
  <sheetData>
    <row r="1" spans="1:1" x14ac:dyDescent="0.25">
      <c r="A1" s="42" t="s">
        <v>257</v>
      </c>
    </row>
    <row r="21" spans="1:11" ht="14.45" customHeight="1" x14ac:dyDescent="0.25">
      <c r="A21" s="198" t="s">
        <v>308</v>
      </c>
      <c r="B21" s="198"/>
      <c r="C21" s="198"/>
      <c r="D21" s="198"/>
      <c r="E21" s="198"/>
      <c r="F21" s="198"/>
    </row>
    <row r="22" spans="1:11" x14ac:dyDescent="0.25">
      <c r="A22" s="198"/>
      <c r="B22" s="198"/>
      <c r="C22" s="198"/>
      <c r="D22" s="198"/>
      <c r="E22" s="198"/>
      <c r="F22" s="198"/>
    </row>
    <row r="23" spans="1:11" x14ac:dyDescent="0.25">
      <c r="A23" s="199" t="s">
        <v>126</v>
      </c>
      <c r="B23" s="199"/>
      <c r="C23" s="199"/>
      <c r="D23" s="199"/>
      <c r="E23" s="199"/>
      <c r="F23" s="199"/>
      <c r="G23" s="199"/>
    </row>
    <row r="24" spans="1:11" customFormat="1" x14ac:dyDescent="0.25">
      <c r="A24" s="182" t="s">
        <v>328</v>
      </c>
      <c r="B24" s="182"/>
      <c r="C24" s="182"/>
      <c r="D24" s="182"/>
      <c r="E24" s="182"/>
      <c r="F24" s="182"/>
      <c r="G24" s="182"/>
      <c r="H24" s="182"/>
      <c r="I24" s="182"/>
      <c r="J24" s="74"/>
      <c r="K24" s="74"/>
    </row>
    <row r="25" spans="1:11" customFormat="1" x14ac:dyDescent="0.25">
      <c r="A25" s="72" t="s">
        <v>167</v>
      </c>
      <c r="B25" s="74"/>
      <c r="C25" s="74"/>
      <c r="D25" s="74"/>
      <c r="E25" s="74"/>
      <c r="F25" s="74"/>
      <c r="G25" s="74"/>
      <c r="H25" s="74"/>
      <c r="I25" s="74"/>
      <c r="J25" s="74"/>
      <c r="K25" s="74"/>
    </row>
    <row r="26" spans="1:11" x14ac:dyDescent="0.25">
      <c r="A26"/>
      <c r="B26" s="9"/>
      <c r="C26" s="9"/>
      <c r="D26" s="9"/>
      <c r="E26" s="9"/>
    </row>
    <row r="27" spans="1:11" x14ac:dyDescent="0.25">
      <c r="C27" s="10"/>
      <c r="D27" s="10"/>
      <c r="E27" s="11"/>
    </row>
    <row r="28" spans="1:11" x14ac:dyDescent="0.25">
      <c r="A28" s="24" t="s">
        <v>59</v>
      </c>
      <c r="B28" s="62" t="s">
        <v>81</v>
      </c>
      <c r="C28" s="62" t="s">
        <v>82</v>
      </c>
      <c r="D28" s="62" t="s">
        <v>83</v>
      </c>
      <c r="E28" s="63" t="s">
        <v>84</v>
      </c>
      <c r="F28" s="25"/>
      <c r="G28" s="25"/>
      <c r="H28" s="25"/>
      <c r="I28" s="25"/>
    </row>
    <row r="29" spans="1:11" x14ac:dyDescent="0.25">
      <c r="A29" s="59">
        <v>2003</v>
      </c>
      <c r="B29" s="60">
        <v>16</v>
      </c>
      <c r="C29" s="60">
        <v>17</v>
      </c>
      <c r="D29" s="60">
        <v>13</v>
      </c>
      <c r="E29" s="61">
        <v>18</v>
      </c>
      <c r="F29" s="27"/>
      <c r="G29" s="26"/>
      <c r="H29" s="26"/>
      <c r="I29" s="26"/>
    </row>
    <row r="30" spans="1:11" x14ac:dyDescent="0.25">
      <c r="A30" s="7">
        <v>2012</v>
      </c>
      <c r="B30" s="8">
        <v>22</v>
      </c>
      <c r="C30" s="8">
        <v>22</v>
      </c>
      <c r="D30" s="8">
        <v>11</v>
      </c>
      <c r="E30" s="22">
        <v>15</v>
      </c>
      <c r="F30" s="27"/>
      <c r="G30" s="26"/>
      <c r="H30" s="26"/>
      <c r="I30" s="26"/>
    </row>
    <row r="31" spans="1:11" x14ac:dyDescent="0.25">
      <c r="A31" s="7">
        <v>2018</v>
      </c>
      <c r="B31" s="8">
        <v>21</v>
      </c>
      <c r="C31" s="8">
        <v>21</v>
      </c>
      <c r="D31" s="8">
        <v>9</v>
      </c>
      <c r="E31" s="22">
        <v>13</v>
      </c>
      <c r="F31" s="27"/>
      <c r="G31" s="26"/>
      <c r="H31" s="26"/>
      <c r="I31" s="26"/>
    </row>
    <row r="32" spans="1:11" x14ac:dyDescent="0.25">
      <c r="A32" s="7">
        <v>2022</v>
      </c>
      <c r="B32" s="8">
        <v>29</v>
      </c>
      <c r="C32" s="8">
        <v>29</v>
      </c>
      <c r="D32" s="8">
        <v>5</v>
      </c>
      <c r="E32" s="22">
        <v>10</v>
      </c>
      <c r="F32" s="23"/>
    </row>
    <row r="33" spans="1:4" x14ac:dyDescent="0.25">
      <c r="C33" s="10"/>
      <c r="D33" s="10"/>
    </row>
    <row r="34" spans="1:4" x14ac:dyDescent="0.25">
      <c r="A34" s="21"/>
      <c r="C34" s="10"/>
      <c r="D34" s="10"/>
    </row>
  </sheetData>
  <mergeCells count="3">
    <mergeCell ref="A21:F22"/>
    <mergeCell ref="A23:G23"/>
    <mergeCell ref="A24:I2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K28"/>
  <sheetViews>
    <sheetView workbookViewId="0">
      <selection activeCell="I34" sqref="I34"/>
    </sheetView>
  </sheetViews>
  <sheetFormatPr baseColWidth="10" defaultRowHeight="15" x14ac:dyDescent="0.25"/>
  <cols>
    <col min="1" max="1" width="17.42578125" customWidth="1"/>
    <col min="2" max="2" width="20.5703125" bestFit="1" customWidth="1"/>
    <col min="3" max="3" width="8.7109375" customWidth="1"/>
    <col min="4" max="4" width="8.7109375" bestFit="1" customWidth="1"/>
    <col min="5" max="9" width="7.7109375" bestFit="1" customWidth="1"/>
    <col min="10" max="10" width="7.7109375" customWidth="1"/>
  </cols>
  <sheetData>
    <row r="1" spans="1:1" x14ac:dyDescent="0.25">
      <c r="A1" s="1" t="s">
        <v>111</v>
      </c>
    </row>
    <row r="20" spans="1:11" ht="14.45" customHeight="1" x14ac:dyDescent="0.25">
      <c r="A20" s="200" t="s">
        <v>309</v>
      </c>
      <c r="B20" s="200"/>
      <c r="C20" s="200"/>
      <c r="D20" s="200"/>
      <c r="E20" s="200"/>
      <c r="F20" s="200"/>
      <c r="G20" s="200"/>
      <c r="H20" s="200"/>
      <c r="I20" s="200"/>
      <c r="J20" s="200"/>
    </row>
    <row r="21" spans="1:11" x14ac:dyDescent="0.25">
      <c r="A21" s="200"/>
      <c r="B21" s="200"/>
      <c r="C21" s="200"/>
      <c r="D21" s="200"/>
      <c r="E21" s="200"/>
      <c r="F21" s="200"/>
      <c r="G21" s="200"/>
      <c r="H21" s="200"/>
      <c r="I21" s="200"/>
      <c r="J21" s="200"/>
    </row>
    <row r="22" spans="1:11" x14ac:dyDescent="0.25">
      <c r="A22" s="183" t="s">
        <v>327</v>
      </c>
      <c r="B22" s="184"/>
      <c r="C22" s="184"/>
      <c r="D22" s="184"/>
      <c r="E22" s="184"/>
      <c r="F22" s="184"/>
      <c r="G22" s="184"/>
      <c r="H22" s="184"/>
      <c r="I22" s="184"/>
    </row>
    <row r="23" spans="1:11" x14ac:dyDescent="0.25">
      <c r="A23" s="72" t="s">
        <v>167</v>
      </c>
      <c r="B23" s="74"/>
      <c r="C23" s="74"/>
      <c r="D23" s="74"/>
      <c r="E23" s="74"/>
      <c r="F23" s="74"/>
      <c r="G23" s="74"/>
      <c r="H23" s="74"/>
      <c r="I23" s="74"/>
      <c r="J23" s="74"/>
      <c r="K23" s="74"/>
    </row>
    <row r="26" spans="1:11" x14ac:dyDescent="0.25">
      <c r="A26" s="46" t="s">
        <v>86</v>
      </c>
      <c r="B26" s="47" t="s">
        <v>110</v>
      </c>
      <c r="C26" s="47" t="s">
        <v>109</v>
      </c>
      <c r="D26" s="47" t="s">
        <v>108</v>
      </c>
      <c r="E26" s="47" t="s">
        <v>107</v>
      </c>
      <c r="F26" s="47" t="s">
        <v>106</v>
      </c>
      <c r="G26" s="47" t="s">
        <v>105</v>
      </c>
      <c r="H26" s="47" t="s">
        <v>104</v>
      </c>
      <c r="I26" s="47" t="s">
        <v>103</v>
      </c>
      <c r="J26" s="58" t="s">
        <v>102</v>
      </c>
    </row>
    <row r="27" spans="1:11" x14ac:dyDescent="0.25">
      <c r="A27" s="43" t="s">
        <v>14</v>
      </c>
      <c r="B27" s="44">
        <v>0.2</v>
      </c>
      <c r="C27" s="44">
        <v>1.9</v>
      </c>
      <c r="D27" s="44">
        <v>8.9</v>
      </c>
      <c r="E27" s="44">
        <v>17.899999999999999</v>
      </c>
      <c r="F27" s="44">
        <v>24.2</v>
      </c>
      <c r="G27" s="44">
        <v>23.9</v>
      </c>
      <c r="H27" s="44">
        <v>15.7</v>
      </c>
      <c r="I27" s="44">
        <v>6.2</v>
      </c>
      <c r="J27" s="44">
        <v>1.1000000000000001</v>
      </c>
    </row>
    <row r="28" spans="1:11" x14ac:dyDescent="0.25">
      <c r="A28" s="29" t="s">
        <v>65</v>
      </c>
      <c r="B28" s="31">
        <v>0.3</v>
      </c>
      <c r="C28" s="31">
        <v>2.2999999999999998</v>
      </c>
      <c r="D28" s="31">
        <v>9.8000000000000007</v>
      </c>
      <c r="E28" s="31">
        <v>18.7</v>
      </c>
      <c r="F28" s="31">
        <v>23.3</v>
      </c>
      <c r="G28" s="31">
        <v>22</v>
      </c>
      <c r="H28" s="31">
        <v>14.9</v>
      </c>
      <c r="I28" s="31">
        <v>6.7</v>
      </c>
      <c r="J28" s="31">
        <v>2</v>
      </c>
    </row>
  </sheetData>
  <mergeCells count="2">
    <mergeCell ref="A20:J21"/>
    <mergeCell ref="A22:I22"/>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2"/>
  <sheetViews>
    <sheetView workbookViewId="0">
      <selection activeCell="F30" sqref="F30"/>
    </sheetView>
  </sheetViews>
  <sheetFormatPr baseColWidth="10" defaultRowHeight="15" x14ac:dyDescent="0.25"/>
  <cols>
    <col min="1" max="1" width="18.28515625" customWidth="1"/>
    <col min="2" max="2" width="18.7109375" customWidth="1"/>
    <col min="3" max="3" width="24.28515625" customWidth="1"/>
    <col min="4" max="4" width="17" customWidth="1"/>
    <col min="5" max="5" width="24" customWidth="1"/>
    <col min="6" max="6" width="18.28515625" customWidth="1"/>
    <col min="7" max="7" width="23.7109375" customWidth="1"/>
  </cols>
  <sheetData>
    <row r="1" spans="1:11" x14ac:dyDescent="0.25">
      <c r="A1" s="1" t="s">
        <v>150</v>
      </c>
    </row>
    <row r="2" spans="1:11" x14ac:dyDescent="0.25">
      <c r="B2" s="202" t="s">
        <v>131</v>
      </c>
      <c r="C2" s="202"/>
      <c r="D2" s="202" t="s">
        <v>132</v>
      </c>
      <c r="E2" s="202"/>
      <c r="F2" s="202" t="s">
        <v>133</v>
      </c>
      <c r="G2" s="202"/>
    </row>
    <row r="3" spans="1:11" x14ac:dyDescent="0.25">
      <c r="B3" s="78" t="s">
        <v>69</v>
      </c>
      <c r="C3" s="79" t="s">
        <v>70</v>
      </c>
      <c r="D3" s="95" t="s">
        <v>69</v>
      </c>
      <c r="E3" s="96" t="s">
        <v>70</v>
      </c>
      <c r="F3" s="95" t="s">
        <v>69</v>
      </c>
      <c r="G3" s="96" t="s">
        <v>70</v>
      </c>
    </row>
    <row r="4" spans="1:11" x14ac:dyDescent="0.25">
      <c r="A4" s="14" t="s">
        <v>14</v>
      </c>
      <c r="B4" s="14">
        <v>22.4</v>
      </c>
      <c r="C4" s="97">
        <v>12.9</v>
      </c>
      <c r="D4" s="14">
        <v>29</v>
      </c>
      <c r="E4" s="14">
        <v>7</v>
      </c>
      <c r="F4" s="17">
        <v>6.5</v>
      </c>
      <c r="G4" s="17">
        <v>-5.5</v>
      </c>
    </row>
    <row r="5" spans="1:11" x14ac:dyDescent="0.25">
      <c r="A5" s="14" t="s">
        <v>61</v>
      </c>
      <c r="B5" s="97">
        <v>25.3</v>
      </c>
      <c r="C5" s="97">
        <v>11.8</v>
      </c>
      <c r="D5" s="14">
        <v>31.1</v>
      </c>
      <c r="E5" s="14">
        <v>8.6999999999999993</v>
      </c>
      <c r="F5" s="17">
        <v>5.8</v>
      </c>
      <c r="G5" s="17">
        <v>-3.1</v>
      </c>
    </row>
    <row r="6" spans="1:11" x14ac:dyDescent="0.25">
      <c r="A6" s="186" t="s">
        <v>310</v>
      </c>
      <c r="B6" s="186"/>
      <c r="C6" s="186"/>
      <c r="D6" s="186"/>
      <c r="E6" s="186"/>
      <c r="F6" s="186"/>
      <c r="G6" s="186"/>
    </row>
    <row r="7" spans="1:11" x14ac:dyDescent="0.25">
      <c r="A7" s="186"/>
      <c r="B7" s="186"/>
      <c r="C7" s="186"/>
      <c r="D7" s="186"/>
      <c r="E7" s="186"/>
      <c r="F7" s="186"/>
      <c r="G7" s="186"/>
    </row>
    <row r="8" spans="1:11" ht="14.45" customHeight="1" x14ac:dyDescent="0.25">
      <c r="A8" s="201" t="s">
        <v>134</v>
      </c>
      <c r="B8" s="201"/>
      <c r="C8" s="201"/>
      <c r="D8" s="201"/>
      <c r="E8" s="201"/>
      <c r="F8" s="201"/>
      <c r="G8" s="201"/>
    </row>
    <row r="9" spans="1:11" x14ac:dyDescent="0.25">
      <c r="A9" s="201" t="s">
        <v>138</v>
      </c>
      <c r="B9" s="201"/>
      <c r="C9" s="201"/>
      <c r="D9" s="201"/>
      <c r="E9" s="201"/>
      <c r="F9" s="201"/>
      <c r="G9" s="201"/>
    </row>
    <row r="10" spans="1:11" x14ac:dyDescent="0.25">
      <c r="A10" s="1" t="s">
        <v>263</v>
      </c>
      <c r="J10" s="74"/>
      <c r="K10" s="74"/>
    </row>
    <row r="11" spans="1:11" x14ac:dyDescent="0.25">
      <c r="A11" s="183" t="s">
        <v>327</v>
      </c>
      <c r="B11" s="184"/>
      <c r="C11" s="184"/>
      <c r="D11" s="184"/>
      <c r="E11" s="184"/>
      <c r="F11" s="184"/>
      <c r="G11" s="184"/>
      <c r="H11" s="184"/>
      <c r="I11" s="184"/>
    </row>
    <row r="12" spans="1:11" x14ac:dyDescent="0.25">
      <c r="A12" s="72" t="s">
        <v>167</v>
      </c>
      <c r="B12" s="74"/>
      <c r="C12" s="74"/>
      <c r="D12" s="74"/>
      <c r="E12" s="74"/>
      <c r="F12" s="74"/>
      <c r="G12" s="74"/>
      <c r="H12" s="74"/>
      <c r="I12" s="74"/>
    </row>
  </sheetData>
  <mergeCells count="7">
    <mergeCell ref="A11:I11"/>
    <mergeCell ref="A9:G9"/>
    <mergeCell ref="B2:C2"/>
    <mergeCell ref="D2:E2"/>
    <mergeCell ref="F2:G2"/>
    <mergeCell ref="A6:G7"/>
    <mergeCell ref="A8:G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N58"/>
  <sheetViews>
    <sheetView topLeftCell="A7" workbookViewId="0">
      <selection activeCell="N24" sqref="N24"/>
    </sheetView>
  </sheetViews>
  <sheetFormatPr baseColWidth="10" defaultRowHeight="15" x14ac:dyDescent="0.25"/>
  <cols>
    <col min="2" max="2" width="17.7109375" bestFit="1" customWidth="1"/>
    <col min="3" max="3" width="14.7109375" customWidth="1"/>
    <col min="4" max="4" width="10.85546875" customWidth="1"/>
    <col min="5" max="5" width="8.5703125" customWidth="1"/>
    <col min="6" max="6" width="12.28515625" bestFit="1" customWidth="1"/>
    <col min="7" max="7" width="11.28515625" customWidth="1"/>
    <col min="8" max="8" width="8.7109375" customWidth="1"/>
  </cols>
  <sheetData>
    <row r="1" spans="1:13" x14ac:dyDescent="0.25">
      <c r="A1" s="72"/>
      <c r="B1" s="203" t="s">
        <v>173</v>
      </c>
      <c r="C1" s="203"/>
      <c r="D1" s="203"/>
      <c r="E1" s="203"/>
      <c r="F1" s="203"/>
      <c r="G1" s="203"/>
      <c r="H1" s="203"/>
      <c r="I1" s="203"/>
      <c r="J1" s="203"/>
      <c r="K1" s="203"/>
      <c r="L1" s="203"/>
      <c r="M1" s="72"/>
    </row>
    <row r="2" spans="1:13" x14ac:dyDescent="0.25">
      <c r="A2" s="72"/>
      <c r="B2" s="72"/>
      <c r="C2" s="72"/>
      <c r="D2" s="72"/>
      <c r="E2" s="72"/>
      <c r="F2" s="72"/>
      <c r="G2" s="72"/>
      <c r="H2" s="72"/>
      <c r="I2" s="72"/>
      <c r="J2" s="72"/>
      <c r="K2" s="72"/>
      <c r="L2" s="72"/>
      <c r="M2" s="72"/>
    </row>
    <row r="3" spans="1:13" x14ac:dyDescent="0.25">
      <c r="A3" s="72"/>
      <c r="B3" s="72"/>
      <c r="C3" s="72"/>
      <c r="D3" s="72"/>
      <c r="E3" s="72"/>
      <c r="F3" s="72"/>
      <c r="G3" s="72"/>
      <c r="H3" s="72"/>
      <c r="I3" s="72"/>
      <c r="J3" s="72"/>
      <c r="K3" s="72"/>
      <c r="L3" s="72"/>
      <c r="M3" s="72"/>
    </row>
    <row r="4" spans="1:13" x14ac:dyDescent="0.25">
      <c r="A4" s="72"/>
      <c r="B4" s="72"/>
      <c r="C4" s="72"/>
      <c r="D4" s="72"/>
      <c r="E4" s="72"/>
      <c r="F4" s="72"/>
      <c r="G4" s="72"/>
      <c r="H4" s="72"/>
      <c r="I4" s="72"/>
      <c r="J4" s="72"/>
      <c r="K4" s="72"/>
      <c r="L4" s="72"/>
      <c r="M4" s="72"/>
    </row>
    <row r="5" spans="1:13" x14ac:dyDescent="0.25">
      <c r="A5" s="72"/>
      <c r="B5" s="72"/>
      <c r="C5" s="72"/>
      <c r="D5" s="72"/>
      <c r="E5" s="72"/>
      <c r="F5" s="72"/>
      <c r="G5" s="72"/>
      <c r="H5" s="72"/>
      <c r="I5" s="72"/>
      <c r="J5" s="72"/>
      <c r="K5" s="72"/>
      <c r="L5" s="72"/>
      <c r="M5" s="72"/>
    </row>
    <row r="6" spans="1:13" x14ac:dyDescent="0.25">
      <c r="A6" s="72"/>
      <c r="B6" s="72"/>
      <c r="C6" s="72"/>
      <c r="D6" s="72"/>
      <c r="E6" s="72"/>
      <c r="F6" s="72"/>
      <c r="G6" s="72"/>
      <c r="H6" s="72"/>
      <c r="I6" s="72"/>
      <c r="J6" s="72"/>
      <c r="K6" s="72"/>
      <c r="L6" s="72"/>
      <c r="M6" s="72"/>
    </row>
    <row r="7" spans="1:13" x14ac:dyDescent="0.25">
      <c r="A7" s="72"/>
      <c r="B7" s="72"/>
      <c r="C7" s="72"/>
      <c r="D7" s="72"/>
      <c r="E7" s="72"/>
      <c r="F7" s="72"/>
      <c r="G7" s="72"/>
      <c r="H7" s="72"/>
      <c r="I7" s="72"/>
      <c r="J7" s="72"/>
      <c r="K7" s="72"/>
      <c r="L7" s="72"/>
      <c r="M7" s="72"/>
    </row>
    <row r="8" spans="1:13" x14ac:dyDescent="0.25">
      <c r="A8" s="72"/>
      <c r="B8" s="72"/>
      <c r="C8" s="72"/>
      <c r="D8" s="72"/>
      <c r="E8" s="72"/>
      <c r="F8" s="72"/>
      <c r="G8" s="72"/>
      <c r="H8" s="72"/>
      <c r="I8" s="72"/>
      <c r="J8" s="72"/>
      <c r="K8" s="72"/>
      <c r="L8" s="72"/>
      <c r="M8" s="72"/>
    </row>
    <row r="9" spans="1:13" s="1" customFormat="1" x14ac:dyDescent="0.25">
      <c r="A9" s="73"/>
      <c r="B9" s="73"/>
      <c r="C9" s="73"/>
      <c r="D9" s="73"/>
      <c r="E9" s="73"/>
      <c r="F9" s="73"/>
      <c r="G9" s="73"/>
      <c r="H9" s="73"/>
      <c r="I9" s="73"/>
      <c r="J9" s="73"/>
      <c r="K9" s="73"/>
      <c r="L9" s="73"/>
      <c r="M9" s="73"/>
    </row>
    <row r="10" spans="1:13" x14ac:dyDescent="0.25">
      <c r="A10" s="72"/>
      <c r="B10" s="72"/>
      <c r="C10" s="72"/>
      <c r="D10" s="72"/>
      <c r="E10" s="72"/>
      <c r="F10" s="72"/>
      <c r="G10" s="72"/>
      <c r="H10" s="72"/>
      <c r="I10" s="72"/>
      <c r="J10" s="72"/>
      <c r="K10" s="72"/>
      <c r="L10" s="72"/>
      <c r="M10" s="72"/>
    </row>
    <row r="11" spans="1:13" x14ac:dyDescent="0.25">
      <c r="A11" s="72"/>
      <c r="B11" s="72"/>
      <c r="C11" s="72"/>
      <c r="D11" s="72"/>
      <c r="E11" s="72"/>
      <c r="F11" s="72"/>
      <c r="G11" s="72"/>
      <c r="H11" s="72"/>
      <c r="I11" s="72"/>
      <c r="J11" s="72"/>
      <c r="K11" s="72"/>
      <c r="L11" s="72"/>
      <c r="M11" s="72"/>
    </row>
    <row r="12" spans="1:13" x14ac:dyDescent="0.25">
      <c r="A12" s="72"/>
      <c r="B12" s="72"/>
      <c r="C12" s="72"/>
      <c r="D12" s="72"/>
      <c r="E12" s="72"/>
      <c r="F12" s="72"/>
      <c r="G12" s="72"/>
      <c r="H12" s="72"/>
      <c r="I12" s="72"/>
      <c r="J12" s="72"/>
      <c r="K12" s="72"/>
      <c r="L12" s="72"/>
      <c r="M12" s="72"/>
    </row>
    <row r="13" spans="1:13" x14ac:dyDescent="0.25">
      <c r="A13" s="72"/>
      <c r="B13" s="72"/>
      <c r="C13" s="72"/>
      <c r="D13" s="72"/>
      <c r="E13" s="72"/>
      <c r="F13" s="72"/>
      <c r="G13" s="72"/>
      <c r="H13" s="72"/>
      <c r="I13" s="72"/>
      <c r="J13" s="72"/>
      <c r="K13" s="72"/>
      <c r="L13" s="72"/>
      <c r="M13" s="72"/>
    </row>
    <row r="14" spans="1:13" x14ac:dyDescent="0.25">
      <c r="A14" s="72"/>
      <c r="B14" s="72"/>
      <c r="C14" s="72"/>
      <c r="D14" s="72"/>
      <c r="E14" s="72"/>
      <c r="F14" s="72"/>
      <c r="G14" s="72"/>
      <c r="H14" s="72"/>
      <c r="I14" s="72"/>
      <c r="J14" s="72"/>
      <c r="K14" s="72"/>
      <c r="L14" s="72"/>
      <c r="M14" s="72"/>
    </row>
    <row r="15" spans="1:13" x14ac:dyDescent="0.25">
      <c r="A15" s="72"/>
      <c r="B15" s="72"/>
      <c r="C15" s="72"/>
      <c r="D15" s="72"/>
      <c r="E15" s="72"/>
      <c r="F15" s="72"/>
      <c r="G15" s="72"/>
      <c r="H15" s="72"/>
      <c r="I15" s="72"/>
      <c r="J15" s="72"/>
      <c r="K15" s="72"/>
      <c r="L15" s="72"/>
      <c r="M15" s="72"/>
    </row>
    <row r="16" spans="1:13" x14ac:dyDescent="0.25">
      <c r="A16" s="72"/>
      <c r="B16" s="72"/>
      <c r="C16" s="72"/>
      <c r="D16" s="72"/>
      <c r="E16" s="72"/>
      <c r="F16" s="72"/>
      <c r="G16" s="72"/>
      <c r="H16" s="72"/>
      <c r="I16" s="72"/>
      <c r="J16" s="72"/>
      <c r="K16" s="72"/>
      <c r="L16" s="72"/>
      <c r="M16" s="72"/>
    </row>
    <row r="17" spans="1:14" x14ac:dyDescent="0.25">
      <c r="A17" s="72"/>
      <c r="B17" s="72"/>
      <c r="C17" s="72"/>
      <c r="D17" s="72"/>
      <c r="E17" s="72"/>
      <c r="F17" s="72"/>
      <c r="G17" s="72"/>
      <c r="H17" s="72"/>
      <c r="I17" s="72"/>
      <c r="J17" s="72"/>
      <c r="K17" s="72"/>
      <c r="L17" s="72"/>
      <c r="M17" s="72"/>
    </row>
    <row r="18" spans="1:14" x14ac:dyDescent="0.25">
      <c r="A18" s="72"/>
      <c r="B18" s="72"/>
      <c r="C18" s="72"/>
      <c r="D18" s="72"/>
      <c r="E18" s="72"/>
      <c r="F18" s="72"/>
      <c r="G18" s="72"/>
      <c r="H18" s="72"/>
      <c r="I18" s="72"/>
      <c r="J18" s="72"/>
      <c r="K18" s="72"/>
      <c r="L18" s="72"/>
      <c r="M18" s="72"/>
    </row>
    <row r="19" spans="1:14" x14ac:dyDescent="0.25">
      <c r="A19" s="72"/>
      <c r="B19" s="72"/>
      <c r="C19" s="72"/>
      <c r="D19" s="72"/>
      <c r="E19" s="72"/>
      <c r="F19" s="72"/>
      <c r="G19" s="72"/>
      <c r="H19" s="72"/>
      <c r="I19" s="72"/>
      <c r="J19" s="72"/>
      <c r="K19" s="72"/>
      <c r="L19" s="72"/>
      <c r="M19" s="72"/>
    </row>
    <row r="20" spans="1:14" x14ac:dyDescent="0.25">
      <c r="A20" s="72"/>
      <c r="B20" s="72"/>
      <c r="C20" s="72"/>
      <c r="D20" s="72"/>
      <c r="E20" s="72"/>
      <c r="F20" s="72"/>
      <c r="G20" s="72"/>
      <c r="H20" s="72"/>
      <c r="I20" s="72"/>
      <c r="J20" s="72"/>
      <c r="K20" s="72"/>
      <c r="L20" s="72"/>
      <c r="M20" s="72"/>
    </row>
    <row r="21" spans="1:14" ht="14.45" customHeight="1" x14ac:dyDescent="0.25">
      <c r="A21" s="72"/>
      <c r="B21" s="84"/>
      <c r="C21" s="84"/>
      <c r="D21" s="84"/>
      <c r="E21" s="84"/>
      <c r="F21" s="84"/>
      <c r="G21" s="84"/>
      <c r="H21" s="84"/>
      <c r="I21" s="84"/>
      <c r="J21" s="84"/>
      <c r="K21" s="84"/>
      <c r="L21" s="84"/>
      <c r="M21" s="72"/>
    </row>
    <row r="22" spans="1:14" x14ac:dyDescent="0.25">
      <c r="A22" s="72"/>
      <c r="B22" s="84"/>
      <c r="C22" s="84"/>
      <c r="D22" s="84"/>
      <c r="E22" s="84"/>
      <c r="F22" s="84"/>
      <c r="G22" s="84"/>
      <c r="H22" s="84"/>
      <c r="I22" s="84"/>
      <c r="J22" s="84"/>
      <c r="K22" s="84"/>
      <c r="L22" s="84"/>
      <c r="M22" s="72"/>
    </row>
    <row r="23" spans="1:14" ht="14.45" customHeight="1" x14ac:dyDescent="0.25">
      <c r="A23" s="72"/>
      <c r="B23" s="84"/>
      <c r="C23" s="84"/>
      <c r="D23" s="84"/>
      <c r="E23" s="84"/>
      <c r="F23" s="84"/>
      <c r="G23" s="84"/>
      <c r="H23" s="84"/>
      <c r="I23" s="84"/>
      <c r="J23" s="84"/>
      <c r="K23" s="84"/>
      <c r="L23" s="84"/>
      <c r="M23" s="72"/>
    </row>
    <row r="24" spans="1:14" x14ac:dyDescent="0.25">
      <c r="A24" s="72"/>
      <c r="B24" s="85"/>
      <c r="C24" s="85"/>
      <c r="D24" s="85"/>
      <c r="E24" s="85"/>
      <c r="F24" s="85"/>
      <c r="G24" s="85"/>
      <c r="H24" s="85"/>
      <c r="I24" s="85"/>
      <c r="J24" s="85"/>
      <c r="K24" s="85"/>
      <c r="L24" s="85"/>
      <c r="M24" s="72"/>
    </row>
    <row r="25" spans="1:14" ht="31.5" customHeight="1" x14ac:dyDescent="0.25">
      <c r="A25" s="72"/>
      <c r="B25" s="182" t="s">
        <v>170</v>
      </c>
      <c r="C25" s="182"/>
      <c r="D25" s="182"/>
      <c r="E25" s="182"/>
      <c r="F25" s="182"/>
      <c r="G25" s="182"/>
      <c r="H25" s="182"/>
      <c r="I25" s="182"/>
      <c r="J25" s="182"/>
      <c r="K25" s="182"/>
      <c r="L25" s="182"/>
      <c r="M25" s="86"/>
      <c r="N25" s="5"/>
    </row>
    <row r="26" spans="1:14" ht="15.6" customHeight="1" x14ac:dyDescent="0.25">
      <c r="A26" s="72"/>
      <c r="B26" s="204" t="s">
        <v>171</v>
      </c>
      <c r="C26" s="204"/>
      <c r="D26" s="204"/>
      <c r="E26" s="204"/>
      <c r="F26" s="204"/>
      <c r="G26" s="204"/>
      <c r="H26" s="204"/>
      <c r="I26" s="204"/>
      <c r="J26" s="204"/>
      <c r="K26" s="204"/>
      <c r="L26" s="204"/>
      <c r="M26" s="86"/>
      <c r="N26" s="5"/>
    </row>
    <row r="27" spans="1:14" x14ac:dyDescent="0.25">
      <c r="A27" s="72"/>
      <c r="B27" s="204"/>
      <c r="C27" s="204"/>
      <c r="D27" s="204"/>
      <c r="E27" s="204"/>
      <c r="F27" s="204"/>
      <c r="G27" s="204"/>
      <c r="H27" s="204"/>
      <c r="I27" s="204"/>
      <c r="J27" s="204"/>
      <c r="K27" s="204"/>
      <c r="L27" s="204"/>
      <c r="M27" s="86"/>
      <c r="N27" s="5"/>
    </row>
    <row r="28" spans="1:14" x14ac:dyDescent="0.25">
      <c r="A28" s="72"/>
      <c r="B28" s="204"/>
      <c r="C28" s="204"/>
      <c r="D28" s="204"/>
      <c r="E28" s="204"/>
      <c r="F28" s="204"/>
      <c r="G28" s="204"/>
      <c r="H28" s="204"/>
      <c r="I28" s="204"/>
      <c r="J28" s="204"/>
      <c r="K28" s="204"/>
      <c r="L28" s="204"/>
      <c r="M28" s="72"/>
    </row>
    <row r="29" spans="1:14" ht="14.45" customHeight="1" x14ac:dyDescent="0.25">
      <c r="A29" s="72"/>
      <c r="B29" s="205" t="s">
        <v>329</v>
      </c>
      <c r="C29" s="205"/>
      <c r="D29" s="205"/>
      <c r="E29" s="205"/>
      <c r="F29" s="205"/>
      <c r="G29" s="205"/>
      <c r="H29" s="205"/>
      <c r="I29" s="205"/>
      <c r="J29" s="205"/>
      <c r="K29" s="205"/>
      <c r="L29" s="205"/>
      <c r="M29" s="72"/>
    </row>
    <row r="30" spans="1:14" x14ac:dyDescent="0.25">
      <c r="A30" s="72"/>
      <c r="B30" s="72" t="s">
        <v>167</v>
      </c>
      <c r="C30" s="72"/>
      <c r="D30" s="72"/>
      <c r="E30" s="72"/>
      <c r="F30" s="72"/>
      <c r="G30" s="72"/>
      <c r="H30" s="72"/>
      <c r="I30" s="72"/>
      <c r="J30" s="72"/>
      <c r="K30" s="72"/>
      <c r="L30" s="72"/>
      <c r="M30" s="72"/>
    </row>
    <row r="31" spans="1:14" x14ac:dyDescent="0.25">
      <c r="A31" s="72"/>
      <c r="B31" s="72"/>
      <c r="C31" s="72"/>
      <c r="D31" s="72"/>
      <c r="E31" s="72"/>
      <c r="F31" s="72"/>
      <c r="G31" s="72"/>
      <c r="H31" s="72"/>
      <c r="I31" s="72"/>
      <c r="J31" s="72"/>
      <c r="K31" s="72"/>
      <c r="L31" s="72"/>
      <c r="M31" s="72"/>
    </row>
    <row r="32" spans="1:14" x14ac:dyDescent="0.25">
      <c r="A32" s="72"/>
      <c r="B32" s="87" t="s">
        <v>86</v>
      </c>
      <c r="C32" s="88" t="s">
        <v>52</v>
      </c>
      <c r="D32" s="88" t="s">
        <v>53</v>
      </c>
      <c r="E32" s="88" t="s">
        <v>54</v>
      </c>
      <c r="F32" s="88" t="s">
        <v>55</v>
      </c>
      <c r="G32" s="88" t="s">
        <v>139</v>
      </c>
      <c r="H32" s="89" t="s">
        <v>46</v>
      </c>
      <c r="I32" s="72"/>
      <c r="J32" s="72"/>
      <c r="K32" s="72"/>
      <c r="L32" s="72"/>
      <c r="M32" s="72"/>
    </row>
    <row r="33" spans="2:8" x14ac:dyDescent="0.25">
      <c r="B33" s="43" t="s">
        <v>58</v>
      </c>
      <c r="C33" s="44">
        <v>365.6</v>
      </c>
      <c r="D33" s="44">
        <v>400</v>
      </c>
      <c r="E33" s="44">
        <v>432.3</v>
      </c>
      <c r="F33" s="44">
        <v>473.4</v>
      </c>
      <c r="G33" s="64">
        <v>107.7</v>
      </c>
      <c r="H33" s="44">
        <v>417.3</v>
      </c>
    </row>
    <row r="34" spans="2:8" x14ac:dyDescent="0.25">
      <c r="B34" s="14" t="s">
        <v>175</v>
      </c>
      <c r="C34" s="15">
        <v>367.8</v>
      </c>
      <c r="D34" s="15">
        <v>407.9</v>
      </c>
      <c r="E34" s="15">
        <v>437.3</v>
      </c>
      <c r="F34" s="15">
        <v>499.6</v>
      </c>
      <c r="G34" s="28">
        <v>131.80000000000001</v>
      </c>
      <c r="H34" s="15">
        <v>427.8</v>
      </c>
    </row>
    <row r="35" spans="2:8" x14ac:dyDescent="0.25">
      <c r="B35" s="14" t="s">
        <v>16</v>
      </c>
      <c r="C35" s="15">
        <v>397.9</v>
      </c>
      <c r="D35" s="15">
        <v>415.5</v>
      </c>
      <c r="E35" s="15">
        <v>436</v>
      </c>
      <c r="F35" s="15">
        <v>473.5</v>
      </c>
      <c r="G35" s="28">
        <v>75.599999999999994</v>
      </c>
      <c r="H35" s="15">
        <v>430.1</v>
      </c>
    </row>
    <row r="36" spans="2:8" x14ac:dyDescent="0.25">
      <c r="B36" s="14" t="s">
        <v>56</v>
      </c>
      <c r="C36" s="15">
        <v>427.4</v>
      </c>
      <c r="D36" s="15">
        <v>446.1</v>
      </c>
      <c r="E36" s="15">
        <v>471</v>
      </c>
      <c r="F36" s="15">
        <v>509.1</v>
      </c>
      <c r="G36" s="28">
        <v>81.7</v>
      </c>
      <c r="H36" s="15">
        <v>463.1</v>
      </c>
    </row>
    <row r="37" spans="2:8" x14ac:dyDescent="0.25">
      <c r="B37" s="14" t="s">
        <v>31</v>
      </c>
      <c r="C37" s="15">
        <v>394.3</v>
      </c>
      <c r="D37" s="15">
        <v>455.5</v>
      </c>
      <c r="E37" s="15">
        <v>480.8</v>
      </c>
      <c r="F37" s="15">
        <v>527.70000000000005</v>
      </c>
      <c r="G37" s="28">
        <v>133.4</v>
      </c>
      <c r="H37" s="15">
        <v>464</v>
      </c>
    </row>
    <row r="38" spans="2:8" x14ac:dyDescent="0.25">
      <c r="B38" s="14" t="s">
        <v>57</v>
      </c>
      <c r="C38" s="15">
        <v>427</v>
      </c>
      <c r="D38" s="15">
        <v>454.5</v>
      </c>
      <c r="E38" s="15">
        <v>478.6</v>
      </c>
      <c r="F38" s="15">
        <v>510.3</v>
      </c>
      <c r="G38" s="28">
        <v>83.4</v>
      </c>
      <c r="H38" s="15">
        <v>466</v>
      </c>
    </row>
    <row r="39" spans="2:8" x14ac:dyDescent="0.25">
      <c r="B39" s="14" t="s">
        <v>21</v>
      </c>
      <c r="C39" s="15">
        <v>429.9</v>
      </c>
      <c r="D39" s="15">
        <v>462.7</v>
      </c>
      <c r="E39" s="15">
        <v>480.3</v>
      </c>
      <c r="F39" s="15">
        <v>515.1</v>
      </c>
      <c r="G39" s="28">
        <v>85.1</v>
      </c>
      <c r="H39" s="15">
        <v>471.3</v>
      </c>
    </row>
    <row r="40" spans="2:8" x14ac:dyDescent="0.25">
      <c r="B40" s="14" t="s">
        <v>30</v>
      </c>
      <c r="C40" s="15">
        <v>428.8</v>
      </c>
      <c r="D40" s="15">
        <v>453.1</v>
      </c>
      <c r="E40" s="15">
        <v>480.4</v>
      </c>
      <c r="F40" s="15">
        <v>529.29999999999995</v>
      </c>
      <c r="G40" s="28">
        <v>100.5</v>
      </c>
      <c r="H40" s="15">
        <v>471.9</v>
      </c>
    </row>
    <row r="41" spans="2:8" x14ac:dyDescent="0.25">
      <c r="B41" s="14" t="s">
        <v>17</v>
      </c>
      <c r="C41" s="15">
        <v>413.8</v>
      </c>
      <c r="D41" s="15">
        <v>455.3</v>
      </c>
      <c r="E41" s="15">
        <v>490.1</v>
      </c>
      <c r="F41" s="15">
        <v>534.9</v>
      </c>
      <c r="G41" s="28">
        <v>121.1</v>
      </c>
      <c r="H41" s="15">
        <v>472.8</v>
      </c>
    </row>
    <row r="42" spans="2:8" x14ac:dyDescent="0.25">
      <c r="B42" s="14" t="s">
        <v>33</v>
      </c>
      <c r="C42" s="15">
        <v>433.7</v>
      </c>
      <c r="D42" s="15">
        <v>458.3</v>
      </c>
      <c r="E42" s="15">
        <v>485.4</v>
      </c>
      <c r="F42" s="15">
        <v>520</v>
      </c>
      <c r="G42" s="28">
        <v>86.3</v>
      </c>
      <c r="H42" s="15">
        <v>473.1</v>
      </c>
    </row>
    <row r="43" spans="2:8" x14ac:dyDescent="0.25">
      <c r="B43" s="17" t="s">
        <v>14</v>
      </c>
      <c r="C43" s="18">
        <v>421.9</v>
      </c>
      <c r="D43" s="18">
        <v>456.7</v>
      </c>
      <c r="E43" s="18">
        <v>489.2</v>
      </c>
      <c r="F43" s="18">
        <v>534.5</v>
      </c>
      <c r="G43" s="30">
        <v>112.5</v>
      </c>
      <c r="H43" s="18">
        <v>473.9</v>
      </c>
    </row>
    <row r="44" spans="2:8" x14ac:dyDescent="0.25">
      <c r="B44" s="17" t="s">
        <v>66</v>
      </c>
      <c r="C44" s="18">
        <v>428.4</v>
      </c>
      <c r="D44" s="18">
        <v>459.4</v>
      </c>
      <c r="E44" s="18">
        <v>488</v>
      </c>
      <c r="F44" s="18">
        <v>526</v>
      </c>
      <c r="G44" s="30">
        <v>97.7</v>
      </c>
      <c r="H44" s="18">
        <v>474</v>
      </c>
    </row>
    <row r="45" spans="2:8" x14ac:dyDescent="0.25">
      <c r="B45" s="14" t="s">
        <v>15</v>
      </c>
      <c r="C45" s="15">
        <v>429.8</v>
      </c>
      <c r="D45" s="15">
        <v>464.4</v>
      </c>
      <c r="E45" s="15">
        <v>489.8</v>
      </c>
      <c r="F45" s="15">
        <v>541.4</v>
      </c>
      <c r="G45" s="28">
        <v>111.6</v>
      </c>
      <c r="H45" s="15">
        <v>474.8</v>
      </c>
    </row>
    <row r="46" spans="2:8" x14ac:dyDescent="0.25">
      <c r="B46" s="14" t="s">
        <v>24</v>
      </c>
      <c r="C46" s="15">
        <v>432.4</v>
      </c>
      <c r="D46" s="15">
        <v>458.6</v>
      </c>
      <c r="E46" s="15">
        <v>489.4</v>
      </c>
      <c r="F46" s="15">
        <v>524.5</v>
      </c>
      <c r="G46" s="28">
        <v>92.1</v>
      </c>
      <c r="H46" s="15">
        <v>475.1</v>
      </c>
    </row>
    <row r="47" spans="2:8" x14ac:dyDescent="0.25">
      <c r="B47" s="14" t="s">
        <v>34</v>
      </c>
      <c r="C47" s="15">
        <v>435.6</v>
      </c>
      <c r="D47" s="15">
        <v>466.6</v>
      </c>
      <c r="E47" s="15">
        <v>500</v>
      </c>
      <c r="F47" s="15">
        <v>535.1</v>
      </c>
      <c r="G47" s="28">
        <v>99.5</v>
      </c>
      <c r="H47" s="15">
        <v>481.8</v>
      </c>
    </row>
    <row r="48" spans="2:8" x14ac:dyDescent="0.25">
      <c r="B48" s="14" t="s">
        <v>23</v>
      </c>
      <c r="C48" s="15">
        <v>447.6</v>
      </c>
      <c r="D48" s="15">
        <v>470.9</v>
      </c>
      <c r="E48" s="15">
        <v>494.2</v>
      </c>
      <c r="F48" s="15">
        <v>522.20000000000005</v>
      </c>
      <c r="G48" s="28">
        <v>74.7</v>
      </c>
      <c r="H48" s="15">
        <v>483.2</v>
      </c>
    </row>
    <row r="49" spans="2:8" x14ac:dyDescent="0.25">
      <c r="B49" s="14" t="s">
        <v>13</v>
      </c>
      <c r="C49" s="15">
        <v>446.1</v>
      </c>
      <c r="D49" s="15">
        <v>469.9</v>
      </c>
      <c r="E49" s="15">
        <v>498.5</v>
      </c>
      <c r="F49" s="15">
        <v>529.29999999999995</v>
      </c>
      <c r="G49" s="28">
        <v>83.1</v>
      </c>
      <c r="H49" s="15">
        <v>484.1</v>
      </c>
    </row>
    <row r="50" spans="2:8" x14ac:dyDescent="0.25">
      <c r="B50" s="14" t="s">
        <v>32</v>
      </c>
      <c r="C50" s="15">
        <v>440.5</v>
      </c>
      <c r="D50" s="15">
        <v>467.9</v>
      </c>
      <c r="E50" s="15">
        <v>500</v>
      </c>
      <c r="F50" s="15">
        <v>532.1</v>
      </c>
      <c r="G50" s="28">
        <v>91.7</v>
      </c>
      <c r="H50" s="15">
        <v>484.5</v>
      </c>
    </row>
    <row r="51" spans="2:8" x14ac:dyDescent="0.25">
      <c r="B51" s="14" t="s">
        <v>10</v>
      </c>
      <c r="C51" s="15">
        <v>429</v>
      </c>
      <c r="D51" s="15">
        <v>476.2</v>
      </c>
      <c r="E51" s="15">
        <v>499.9</v>
      </c>
      <c r="F51" s="15">
        <v>544.5</v>
      </c>
      <c r="G51" s="28">
        <v>115.4</v>
      </c>
      <c r="H51" s="15">
        <v>487</v>
      </c>
    </row>
    <row r="52" spans="2:8" x14ac:dyDescent="0.25">
      <c r="B52" s="14" t="s">
        <v>4</v>
      </c>
      <c r="C52" s="15">
        <v>434.9</v>
      </c>
      <c r="D52" s="15">
        <v>473.1</v>
      </c>
      <c r="E52" s="15">
        <v>509.6</v>
      </c>
      <c r="F52" s="15">
        <v>541.6</v>
      </c>
      <c r="G52" s="28">
        <v>106.7</v>
      </c>
      <c r="H52" s="15">
        <v>487.3</v>
      </c>
    </row>
    <row r="53" spans="2:8" x14ac:dyDescent="0.25">
      <c r="B53" s="14" t="s">
        <v>29</v>
      </c>
      <c r="C53" s="15">
        <v>444</v>
      </c>
      <c r="D53" s="15">
        <v>476.2</v>
      </c>
      <c r="E53" s="15">
        <v>501.7</v>
      </c>
      <c r="F53" s="15">
        <v>540.6</v>
      </c>
      <c r="G53" s="28">
        <v>96.6</v>
      </c>
      <c r="H53" s="15">
        <v>489</v>
      </c>
    </row>
    <row r="54" spans="2:8" x14ac:dyDescent="0.25">
      <c r="B54" s="14" t="s">
        <v>11</v>
      </c>
      <c r="C54" s="15">
        <v>451.4</v>
      </c>
      <c r="D54" s="15">
        <v>479.7</v>
      </c>
      <c r="E54" s="15">
        <v>507</v>
      </c>
      <c r="F54" s="15">
        <v>525.29999999999995</v>
      </c>
      <c r="G54" s="28">
        <v>73.900000000000006</v>
      </c>
      <c r="H54" s="15">
        <v>489.3</v>
      </c>
    </row>
    <row r="55" spans="2:8" x14ac:dyDescent="0.25">
      <c r="B55" s="14" t="s">
        <v>5</v>
      </c>
      <c r="C55" s="15">
        <v>434.4</v>
      </c>
      <c r="D55" s="15">
        <v>470.4</v>
      </c>
      <c r="E55" s="15">
        <v>509.3</v>
      </c>
      <c r="F55" s="15">
        <v>551.20000000000005</v>
      </c>
      <c r="G55" s="28">
        <v>116.9</v>
      </c>
      <c r="H55" s="15">
        <v>489.5</v>
      </c>
    </row>
    <row r="56" spans="2:8" x14ac:dyDescent="0.25">
      <c r="B56" s="14" t="s">
        <v>19</v>
      </c>
      <c r="C56" s="15">
        <v>456.8</v>
      </c>
      <c r="D56" s="15">
        <v>478.2</v>
      </c>
      <c r="E56" s="15">
        <v>504.7</v>
      </c>
      <c r="F56" s="15">
        <v>530.29999999999995</v>
      </c>
      <c r="G56" s="28">
        <v>73.599999999999994</v>
      </c>
      <c r="H56" s="15">
        <v>491.6</v>
      </c>
    </row>
    <row r="57" spans="2:8" x14ac:dyDescent="0.25">
      <c r="B57" s="14" t="s">
        <v>26</v>
      </c>
      <c r="C57" s="15">
        <v>446.3</v>
      </c>
      <c r="D57" s="15">
        <v>470</v>
      </c>
      <c r="E57" s="15">
        <v>515</v>
      </c>
      <c r="F57" s="15">
        <v>552.29999999999995</v>
      </c>
      <c r="G57" s="28">
        <v>106</v>
      </c>
      <c r="H57" s="15">
        <v>492.7</v>
      </c>
    </row>
    <row r="58" spans="2:8" x14ac:dyDescent="0.25">
      <c r="B58" s="14" t="s">
        <v>12</v>
      </c>
      <c r="C58" s="15">
        <v>472.4</v>
      </c>
      <c r="D58" s="15">
        <v>495.8</v>
      </c>
      <c r="E58" s="15">
        <v>520.5</v>
      </c>
      <c r="F58" s="15">
        <v>553.4</v>
      </c>
      <c r="G58" s="28">
        <v>81</v>
      </c>
      <c r="H58" s="15">
        <v>510</v>
      </c>
    </row>
  </sheetData>
  <mergeCells count="4">
    <mergeCell ref="B1:L1"/>
    <mergeCell ref="B25:L25"/>
    <mergeCell ref="B26:L28"/>
    <mergeCell ref="B29:L2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Figure 1</vt:lpstr>
      <vt:lpstr>Figure 1.1 Web</vt:lpstr>
      <vt:lpstr>Figure 1.2 Web</vt:lpstr>
      <vt:lpstr>Figure 2</vt:lpstr>
      <vt:lpstr>Figure 2.1 Web</vt:lpstr>
      <vt:lpstr>Figure 2.2 Web</vt:lpstr>
      <vt:lpstr>Figure 2.3 Web</vt:lpstr>
      <vt:lpstr>Figure 2.4 Web</vt:lpstr>
      <vt:lpstr>Figure 3</vt:lpstr>
      <vt:lpstr>Figure 3.2 Web</vt:lpstr>
      <vt:lpstr>Figure 4</vt:lpstr>
      <vt:lpstr>Figure 4.2 Web</vt:lpstr>
      <vt:lpstr>Figure 5 Web</vt:lpstr>
      <vt:lpstr>Figure 6 Web</vt:lpstr>
      <vt:lpstr>Figure 7 Web</vt:lpstr>
      <vt:lpstr>Figure 8 Web</vt:lpstr>
      <vt:lpstr>Figure 9 Web</vt:lpstr>
      <vt:lpstr>Figure 10 Web</vt:lpstr>
      <vt:lpstr>Figure 11 Web</vt:lpstr>
      <vt:lpstr>Figure 12 Web</vt:lpstr>
      <vt:lpstr>Figure 13 Web</vt:lpstr>
      <vt:lpstr>Figure 14 Web</vt:lpstr>
      <vt:lpstr>Figure 15 Web</vt:lpstr>
      <vt:lpstr>Méthodologie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PISA 2022 : la France ne fait pas exception à la baisse généralisée des performances en culture mathématique dans l’OCDE</dc:title>
  <dc:creator>DEPP;Direction de l'évaluation de la prospective et de la performance</dc:creator>
  <cp:keywords>enquête PISA; évaluation internationale; comparaison internationale; OCDE; enseignement du second degré; collégien; lycéen; sexe/genre; culture mathématique</cp:keywords>
  <cp:lastModifiedBy>Administration centrale</cp:lastModifiedBy>
  <dcterms:created xsi:type="dcterms:W3CDTF">2023-09-06T17:11:08Z</dcterms:created>
  <dcterms:modified xsi:type="dcterms:W3CDTF">2023-12-04T10:59:16Z</dcterms:modified>
</cp:coreProperties>
</file>