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3\xx- Bien être enseignants 2d degré_MEP1 a lire\04- Web\"/>
    </mc:Choice>
  </mc:AlternateContent>
  <bookViews>
    <workbookView xWindow="8640" yWindow="0" windowWidth="6030" windowHeight="900" tabRatio="871"/>
  </bookViews>
  <sheets>
    <sheet name="Figure 1" sheetId="13" r:id="rId1"/>
    <sheet name="Figure 2" sheetId="28" r:id="rId2"/>
    <sheet name="Figure 3" sheetId="16" r:id="rId3"/>
    <sheet name="Figure 4" sheetId="17" r:id="rId4"/>
    <sheet name="Figure 5" sheetId="29" r:id="rId5"/>
    <sheet name="Figure 6" sheetId="19" r:id="rId6"/>
    <sheet name="Figure complémentaire A" sheetId="26" r:id="rId7"/>
    <sheet name="Figure complémentaire B" sheetId="30" r:id="rId8"/>
    <sheet name="Figure complémentaire C" sheetId="22" r:id="rId9"/>
    <sheet name="Figure complémentaire D" sheetId="21" r:id="rId10"/>
    <sheet name="Définitions" sheetId="25" r:id="rId11"/>
    <sheet name="Méthodologie" sheetId="24" r:id="rId12"/>
    <sheet name="Bibliographie" sheetId="27" r:id="rId13"/>
  </sheets>
  <externalReferences>
    <externalReference r:id="rId14"/>
  </externalReferences>
  <calcPr calcId="162913"/>
</workbook>
</file>

<file path=xl/calcChain.xml><?xml version="1.0" encoding="utf-8"?>
<calcChain xmlns="http://schemas.openxmlformats.org/spreadsheetml/2006/main">
  <c r="D50" i="19" l="1"/>
  <c r="C50" i="19"/>
  <c r="B50" i="19"/>
  <c r="D49" i="19"/>
  <c r="C49" i="19"/>
  <c r="B49" i="19"/>
  <c r="D48" i="19"/>
  <c r="C48" i="19"/>
  <c r="B48" i="19"/>
  <c r="D47" i="19"/>
  <c r="C47" i="19"/>
  <c r="B47" i="19"/>
  <c r="D46" i="19"/>
  <c r="C46" i="19"/>
  <c r="B46" i="19"/>
  <c r="D45" i="19"/>
  <c r="C45" i="19"/>
  <c r="B45" i="19"/>
  <c r="D44" i="19"/>
  <c r="C44" i="19"/>
  <c r="B44" i="19"/>
  <c r="D43" i="19"/>
  <c r="C43" i="19"/>
  <c r="B43" i="19"/>
  <c r="D42" i="19"/>
  <c r="C42" i="19"/>
  <c r="B42" i="19"/>
  <c r="D41" i="19"/>
  <c r="C41" i="19"/>
  <c r="B41" i="19"/>
  <c r="D40" i="19"/>
  <c r="C40" i="19"/>
  <c r="B40" i="19"/>
  <c r="D39" i="19"/>
  <c r="C39" i="19"/>
  <c r="B39" i="19"/>
  <c r="D38" i="19"/>
  <c r="C38" i="19"/>
  <c r="B38" i="19"/>
  <c r="D37" i="19"/>
  <c r="C37" i="19"/>
  <c r="B37" i="19"/>
  <c r="G5" i="29" l="1"/>
  <c r="A5" i="29"/>
  <c r="AC62" i="21" l="1"/>
  <c r="V62" i="21"/>
  <c r="AC41" i="21"/>
  <c r="V41" i="21"/>
  <c r="V20" i="21"/>
  <c r="AC20" i="21"/>
  <c r="AC3" i="21"/>
  <c r="A3" i="21"/>
  <c r="A41" i="21"/>
  <c r="L20" i="21" l="1"/>
  <c r="L41" i="21" l="1"/>
  <c r="A20" i="21"/>
  <c r="L3" i="21"/>
  <c r="V3" i="21"/>
</calcChain>
</file>

<file path=xl/sharedStrings.xml><?xml version="1.0" encoding="utf-8"?>
<sst xmlns="http://schemas.openxmlformats.org/spreadsheetml/2006/main" count="329" uniqueCount="175">
  <si>
    <t>Ensemble</t>
  </si>
  <si>
    <t>Effectif</t>
  </si>
  <si>
    <t>Sexe</t>
  </si>
  <si>
    <t>Ancienneté</t>
  </si>
  <si>
    <t>Statut</t>
  </si>
  <si>
    <t>Type d'établissement</t>
  </si>
  <si>
    <t>Note (sur 10)</t>
  </si>
  <si>
    <t>Enseignants du second degré</t>
  </si>
  <si>
    <t>Autonomie</t>
  </si>
  <si>
    <t>Confiance</t>
  </si>
  <si>
    <t>Collaboration</t>
  </si>
  <si>
    <t>Perspectives de progression</t>
  </si>
  <si>
    <t>Respect</t>
  </si>
  <si>
    <t>Rémunération</t>
  </si>
  <si>
    <t>Hommes</t>
  </si>
  <si>
    <t>Femmes</t>
  </si>
  <si>
    <t>Non titulaires</t>
  </si>
  <si>
    <t>Titulaires</t>
  </si>
  <si>
    <t>Privé</t>
  </si>
  <si>
    <t>Question</t>
  </si>
  <si>
    <t>Coefficient</t>
  </si>
  <si>
    <t>Sans contrôles</t>
  </si>
  <si>
    <t>Quantile</t>
  </si>
  <si>
    <t>Collège</t>
  </si>
  <si>
    <t>Valeur moyenne (entre 0 et 10)</t>
  </si>
  <si>
    <t>Nombre d'observations</t>
  </si>
  <si>
    <t>R carré</t>
  </si>
  <si>
    <t>[écart inférieur]</t>
  </si>
  <si>
    <t>[écart supérieur]</t>
  </si>
  <si>
    <t>[ordonnée]</t>
  </si>
  <si>
    <t>Culture professionnelle partagée</t>
  </si>
  <si>
    <t>Formation et accompagnement</t>
  </si>
  <si>
    <t>Équilibre entre vie privée et vie professionnelle</t>
  </si>
  <si>
    <t xml:space="preserve">Équilibre entre vie privée et vie professionnelle </t>
  </si>
  <si>
    <t>Avec contrôles individuels</t>
  </si>
  <si>
    <t>Avec contrôles individuels + effets fixes établissement</t>
  </si>
  <si>
    <t>Éducation prioritaire</t>
  </si>
  <si>
    <t>Hors éducation prioritaire</t>
  </si>
  <si>
    <t>Public</t>
  </si>
  <si>
    <t>Lycée général et technologique</t>
  </si>
  <si>
    <t>Lycée polyvalent</t>
  </si>
  <si>
    <t>Réseau d'éducation prioritaire (collèges publics)</t>
  </si>
  <si>
    <t>Secteur</t>
  </si>
  <si>
    <t>Méthodologie</t>
  </si>
  <si>
    <r>
      <rPr>
        <i/>
        <sz val="9"/>
        <rFont val="Arial"/>
        <family val="2"/>
      </rPr>
      <t>Réf. : Note d'information</t>
    </r>
    <r>
      <rPr>
        <sz val="9"/>
        <rFont val="Arial"/>
        <family val="2"/>
      </rPr>
      <t>, n° XX.XX DEPP</t>
    </r>
  </si>
  <si>
    <t>Soutien social</t>
  </si>
  <si>
    <t>Soutien organisationnel</t>
  </si>
  <si>
    <t>Environnement matériel de travail</t>
  </si>
  <si>
    <t>Sens du travail</t>
  </si>
  <si>
    <t>Sentiment de sécurité</t>
  </si>
  <si>
    <t>Description et interprétation</t>
  </si>
  <si>
    <t>Nombre d'items constituant l'indice</t>
  </si>
  <si>
    <t>Les descriptions suivantes s’appliquent-elles à ce qui se passe dans votre école ou établissement scolaire ?
« Mon école ou établissement encourage le personnel à prendre de nouvelles initiatives. »</t>
  </si>
  <si>
    <t xml:space="preserve">Avez-vous le sentiment que les acteurs suivants vous font confiance dans l’exercice de votre métier ?
« Vos collègues de l’établissement. »
</t>
  </si>
  <si>
    <t>Personnellement, avez-vous actuellement le sentiment :
« D’avoir le soutien de vos collègues de l’école / établissement en cas de problème (avec des élèves ou des parents). »</t>
  </si>
  <si>
    <t xml:space="preserve">À quelle fréquence, en moyenne, vous livrez-vous aux activités suivantes dans votre école ou établissement scolaire ?
« Fournir des commentaires, des retours à d’autres enseignants sur leurs pratiques »
</t>
  </si>
  <si>
    <t>Les descriptions suivantes s’appliquent-elles à ce qui se passe dans votre école ou établissement scolaire ?
« Le personnel de l’école ou de l’établissement a une conception commune de ce qu’est l’enseignement et de ce qu’est l’apprentissage. »</t>
  </si>
  <si>
    <t xml:space="preserve">Perspectives de progression </t>
  </si>
  <si>
    <t>Comment évaluez-vous les possibilités de carrière qui vous sont offertes hors de la fonction publique ?</t>
  </si>
  <si>
    <t>Au cours des douze derniers mois, votre travail vous a-t-il donné l’occasion d’apprendre de nouvelles choses et de développer de nouvelles compétences ?</t>
  </si>
  <si>
    <t xml:space="preserve">Dans quelle mesure les aspects suivants portent-ils atteinte à vos capacités à accomplir votre métier ?
« Les conditions matérielles de travail en termes de locaux et lieux de travail dans votre établissement. »
</t>
  </si>
  <si>
    <t xml:space="preserve">Respect </t>
  </si>
  <si>
    <t>Personnellement, avez-vous actuellement le sentiment :
« D’être respecté(e) par votre hiérarchie. »</t>
  </si>
  <si>
    <t>Êtes-vous satisfait(e) de la relation humaine dans vos échanges avec l’administration au niveau des services académiques (DSDEN, rectorat) ?</t>
  </si>
  <si>
    <t xml:space="preserve">Dans quelle mesure les propositions suivantes correspondent-elles à votre expérience actuelle dans l’enseignement ? 
« Je dispose de l’accompagnement pédagogique nécessaire à l’exercice de mes missions. »
</t>
  </si>
  <si>
    <t>Êtes-vous satisfait(e) de votre niveau de rémunération ?</t>
  </si>
  <si>
    <t>Dans l’ensemble, êtes-vous satisfait(e) de l’équilibre entre votre vie professionnelle et votre vie personnelle ?</t>
  </si>
  <si>
    <t>Références bibliographiques</t>
  </si>
  <si>
    <t>Sens donné au travail</t>
  </si>
  <si>
    <t xml:space="preserve">Sens donné au travail </t>
  </si>
  <si>
    <t>Français en emploi de niveau bac + 3 ou plus</t>
  </si>
  <si>
    <r>
      <rPr>
        <b/>
        <sz val="11"/>
        <color theme="1"/>
        <rFont val="Arial"/>
        <family val="2"/>
      </rPr>
      <t>Note :</t>
    </r>
    <r>
      <rPr>
        <sz val="11"/>
        <color rgb="FF000000"/>
        <rFont val="Arial"/>
        <family val="2"/>
      </rPr>
      <t xml:space="preserve"> Pour chaque indice, les valeurs sont présentées en proportion (en %) d’un écart-type.</t>
    </r>
  </si>
  <si>
    <r>
      <rPr>
        <b/>
        <sz val="11"/>
        <color rgb="FF000000"/>
        <rFont val="Arial"/>
        <family val="2"/>
      </rPr>
      <t xml:space="preserve">Note : </t>
    </r>
    <r>
      <rPr>
        <sz val="11"/>
        <color rgb="FF000000"/>
        <rFont val="Arial"/>
        <family val="2"/>
      </rPr>
      <t>Pour chaque indice, les valeurs sont présentées en proportion (en %) d’un écart-type.</t>
    </r>
  </si>
  <si>
    <t>Satisfaction la plus élevée : de 8 à 10</t>
  </si>
  <si>
    <t>Satisfaction la plus faible : de 0 à 3</t>
  </si>
  <si>
    <t>Coefficient de régression à la moyenne</t>
  </si>
  <si>
    <t>• Radé E. (2022), « Premiers résultats du Baromètre du bien-être au travail des personnels de l’Éducation nationale exerçant en établissement scolaire », Note d’Information de la Depp, n°22.31.</t>
  </si>
  <si>
    <t>• Senik C. (2020), Bien-être au travail. Ce qui compte. Paris : Les Presses de Sciences Po.</t>
  </si>
  <si>
    <t>Degré d'information des items conservé par l'indice (en %)</t>
  </si>
  <si>
    <r>
      <t>Lecture :</t>
    </r>
    <r>
      <rPr>
        <sz val="11"/>
        <color rgb="FF000000"/>
        <rFont val="Arial"/>
        <family val="2"/>
      </rPr>
      <t xml:space="preserve"> L’indice de sens donné au travail est en moyenne de +63 pour les enseignants du second degré rapportant une satisfaction professionnelle élevée (entre 8 et 10 sur 10), et de -84 pour les enseignants du second degré rapportant une satisfaction professionnelle faible (entre 0 et 3 sur 10). Par construction, la valeur moyenne de chaque indice pour l’ensemble des enseignants du second degré est fixée à zéro.</t>
    </r>
  </si>
  <si>
    <r>
      <rPr>
        <b/>
        <sz val="11"/>
        <color rgb="FF000000"/>
        <rFont val="Arial"/>
        <family val="2"/>
      </rPr>
      <t>Note :</t>
    </r>
    <r>
      <rPr>
        <sz val="11"/>
        <color rgb="FF000000"/>
        <rFont val="Arial"/>
        <family val="2"/>
      </rPr>
      <t xml:space="preserve"> Les estimations ont été réalisées au moyen de régressions quantiles sur chaque décile de la distribution de la satisfaction professionnelle. Contrôles individuels :  ancienneté, sexe, âge, type de contrat.</t>
    </r>
  </si>
  <si>
    <r>
      <rPr>
        <b/>
        <sz val="11"/>
        <color theme="1"/>
        <rFont val="Arial"/>
        <family val="2"/>
      </rPr>
      <t>Source</t>
    </r>
    <r>
      <rPr>
        <sz val="11"/>
        <color theme="1"/>
        <rFont val="Arial"/>
        <family val="2"/>
      </rPr>
      <t xml:space="preserve"> : DEPP, Baromètre du bien-être au travail des personnels de l’éducation nationale, 2022. Insee, Cepremap, plate-forme « Bien-être » de l’enquête de conjoncture auprès des ménages, mars 2022.</t>
    </r>
  </si>
  <si>
    <r>
      <rPr>
        <b/>
        <sz val="11"/>
        <color rgb="FF000000"/>
        <rFont val="Arial"/>
        <family val="2"/>
      </rPr>
      <t>Source :</t>
    </r>
    <r>
      <rPr>
        <sz val="11"/>
        <color rgb="FF000000"/>
        <rFont val="Arial"/>
        <family val="2"/>
      </rPr>
      <t xml:space="preserve"> DEPP, Baromètre du bien-être au travail des personnels de l'éducation nationale, 2022.</t>
    </r>
  </si>
  <si>
    <t>Modèle</t>
  </si>
  <si>
    <r>
      <rPr>
        <b/>
        <sz val="11"/>
        <color theme="1"/>
        <rFont val="Arial"/>
        <family val="2"/>
      </rPr>
      <t>Lecture :</t>
    </r>
    <r>
      <rPr>
        <sz val="11"/>
        <color rgb="FF000000"/>
        <rFont val="Arial"/>
        <family val="2"/>
      </rPr>
      <t xml:space="preserve"> L’indice d’autonomie vaut en moyenne +25 pour les enseignants du second degré dont l’ancienneté au sein de l’éducation nationale est comprise entre un an et moins de deux ans, et -5 pour ceux dont l’ancienneté est supérieure à quinze ans. Par construction, la valeur moyenne de chaque indice pour l’ensemble des enseignants du second degré est fixée à zéro.</t>
    </r>
  </si>
  <si>
    <r>
      <rPr>
        <b/>
        <sz val="11"/>
        <color rgb="FF000000"/>
        <rFont val="Arial"/>
        <family val="2"/>
      </rPr>
      <t>Lecture</t>
    </r>
    <r>
      <rPr>
        <sz val="11"/>
        <color rgb="FF000000"/>
        <rFont val="Arial"/>
        <family val="2"/>
      </rPr>
      <t xml:space="preserve"> : À caractéristiques égales, un indice d'équilibre entre vie privé et vie professionnelle au dessus de sa valeur médiane est associé à un niveau de satisfaction professionnelle (note sur 10) supérieur d'1,4 points.</t>
    </r>
  </si>
  <si>
    <r>
      <rPr>
        <b/>
        <sz val="11"/>
        <color rgb="FF000000"/>
        <rFont val="Arial"/>
        <family val="2"/>
      </rPr>
      <t>Lecture</t>
    </r>
    <r>
      <rPr>
        <sz val="11"/>
        <color rgb="FF000000"/>
        <rFont val="Arial"/>
        <family val="2"/>
      </rPr>
      <t xml:space="preserve"> : À caractéristiques égales, l’augmentation de l’indice d’équilibre entre vie privée et vie professionnelle au-dessus de sa valeur médiane est associée à une augmentation de 1,9 points du premier décile de la note sur 10 de satisfaction professionnelle et de 0,9 point du dernier décile de la note sur 10 de satisfaction professionnelle.</t>
    </r>
  </si>
  <si>
    <t>Ancienneté au sein de l'éducation nationale</t>
  </si>
  <si>
    <t>*Établissements Régionaux d'Enseignement Adapté. Les moyennes des indices calculées pour les enseignants en EREA s'appuient sur un échantillon de 83 répondants seulement.</t>
  </si>
  <si>
    <r>
      <rPr>
        <b/>
        <sz val="11"/>
        <color theme="1"/>
        <rFont val="Arial"/>
        <family val="2"/>
      </rPr>
      <t>Source</t>
    </r>
    <r>
      <rPr>
        <sz val="11"/>
        <color theme="1"/>
        <rFont val="Arial"/>
        <family val="2"/>
      </rPr>
      <t xml:space="preserve"> : DEPP, Baromètre du bien-être au travail des personnels de l'éducation nationale, 2022.</t>
    </r>
  </si>
  <si>
    <t>Description du dispositif</t>
  </si>
  <si>
    <t>Champ du questionnaire</t>
  </si>
  <si>
    <t>Champ de l'étude</t>
  </si>
  <si>
    <t>Analyses en composante principale</t>
  </si>
  <si>
    <t>Régressions linéaires</t>
  </si>
  <si>
    <t>Régressions quantiles</t>
  </si>
  <si>
    <t>Le Baromètre du bien-être au travail des personnels de l'éducation nationale, mis en place par la DEPP, vise à suivre et comprendre l'évolution de la qualité de vie au travail des personnels. C'est aussi un outil de diagnostic des conditions d'exercice les plus propices à son amélioration. Conçu en complément d'autres dispositifs statistiques existants, tels que l'enquête internationale Talis et l'enquête de climat scolaire et de victimation auprès des personnels, le Baromètre permettra de disposer d'informations régulièrement actualisées à partir d'échantillons nationaux représentatifs. 2022 marque sa première édition. Il sera reconduit en 2023, puis tous les 2 ans.</t>
  </si>
  <si>
    <t>Le sens donné au travail est basé sur la compréhension qu’une personne a de la valeur et de l’utilité de son travail, tant pour elle-même que pour la société. Il inclut également le sentiment de progression éprouvé dans son activité professionnelle.
L’indice mesurant le sens du travail est construit à partir de deux items : le premier interroge les enseignants sur leur perception de la valeur de leur travail dans la société, le second évalue leur sentiment de progression personnelle (voir exemple).</t>
  </si>
  <si>
    <t>Indice de bien-être</t>
  </si>
  <si>
    <r>
      <rPr>
        <b/>
        <sz val="11"/>
        <color rgb="FF000000"/>
        <rFont val="Arial"/>
        <family val="2"/>
      </rPr>
      <t xml:space="preserve">Lecture : </t>
    </r>
    <r>
      <rPr>
        <sz val="11"/>
        <color rgb="FF000000"/>
        <rFont val="Arial"/>
        <family val="2"/>
      </rPr>
      <t>Les enseignants du second degré rapportant un niveau élevé de satisfaction professionnelle (entre 8 et 10 sur 10) sont 71 % à avoir tout à fait le sentiment d’être respectés par leur hiérarchie. En comparaison, cette part est de 20 % chez les enseignants du second degré rapportant une satisfaction professionnelle faible (entre 0 et 3 sur 10), et de 46 % pour l’ensemble des enseignants du second degré.</t>
    </r>
  </si>
  <si>
    <t>Le questionnaire a été construit par la DEPP avec l'appui de chercheurs spécialisés dans le champ du bien-être et des organisations (Yann Algan, Rodolphe Durand, Mathieu Perona et Claudia Senik), membres de l'Observatoire du bien-être du CEPREMAP ou du Conseil scientifique de l'Éducation nationale. Les thèmes abordés sont les suivants :
- la qualité de vie en général et au travail
- l'autonomie dans l'exercice des missions
- le sens donné au travail
- la qualité des relations sociales dans le cadre professionnel (confiance, soutien, etc.)
- les perspectives de progression (rémunération, carrière)
- les relations avec l'administration
- les entraves à l'exercice du métier
Le questionnaire a été conçu pour s'adapter aux différentes catégories de personnel exerçant en école ou établissement scolaire.</t>
  </si>
  <si>
    <t>• Longhi L., Charpentier A., Raffaëlli C. (2020), « Caractériser les environnements de travail favorisant la satisfaction professionnelle des enseignants : les apports de l’enquête Talis 2018 », Note d’information de la Depp, n°20.11.</t>
  </si>
  <si>
    <t>Figure 3. Moyenne des indices de bien-être au travail, selon le niveau de satisfaction professionnelle</t>
  </si>
  <si>
    <t>La régression quantile est une technique statistique permettant d'étudier l'influence d'une ou plusieurs variables indépendantes sur l'ensemble de la distribution d'une variable dépendante. La figure complémentaire C représente l'impact de chacun des quatorzes indices de bien-être sur chaque décile de la distribution conditionnelle de la satisfaction professionnelle (note sur 10). Lorsque la courbe de l'effet de l'indice est décroissante, alors l'indice a un plus grand impact sur les enseignants rapportant les niveaux de satisfaction les plus faibles. Lorsque la courbe est croissante, alors l'indice a un plus grand impact sur les enseignants rapportant les niveaux de satisfaction les plus élevés. Les indices ont été préalablement transformés en variables dichotomiques égales à 1 si supérieures à la valeur médiane sur l'ensemble de l'échantillon. Cette spécification reprend celle adoptée dans Senik (2020). Les variables d'ancienneté, de sexe, d'âge et de type de contrat ont également été incluses dans le modèle pour contrôler de leur effet potentiel sur la relation entre les indices de bien-être et la satisfaction professionnelle.</t>
  </si>
  <si>
    <t>Figure 1. Distribution du niveau de satisfaction professionnelle des enseignants du second degré comparée à celle de l’ensemble des Français en emploi de niveau bac+3 ou plus</t>
  </si>
  <si>
    <t>Proportion des répondants (%)</t>
  </si>
  <si>
    <t>1 an</t>
  </si>
  <si>
    <t>Entre 2 et 5 ans</t>
  </si>
  <si>
    <t>Entre 6 et 15 ans</t>
  </si>
  <si>
    <t>Plus de 15 ans</t>
  </si>
  <si>
    <r>
      <rPr>
        <b/>
        <sz val="11"/>
        <color theme="1"/>
        <rFont val="Arial"/>
        <family val="2"/>
      </rPr>
      <t>Lecture :</t>
    </r>
    <r>
      <rPr>
        <sz val="11"/>
        <color rgb="FF000000"/>
        <rFont val="Arial"/>
        <family val="2"/>
      </rPr>
      <t xml:space="preserve"> L’indice d’autonomie vaut en moyenne +34 pour les enseignants du second degré dont l’ancienneté au sein de l’éducation nationale est de 1 an, et -5 pour ceux dont l’ancienneté est supérieure à quinze ans. Par construction, la valeur moyenne de chaque indice pour l’ensemble des enseignants du second degré est fixée à zéro.</t>
    </r>
  </si>
  <si>
    <r>
      <t>Dans cette étude, quatorze indices du bien-être sont construits de manière à définir les facteurs ayant une influence potentielle sur la satisfaction professionnelle des enseignants (voir « Pour en savoir plus – définitions »). Parmi eux, douze indices, s’appuyant sur plusieurs items de l’enquête, font l’objet d’une analyse en composantes principales (ACP). Cette méthode statistique permet de synthétiser les informations comprises dans un ensemble de variables quantitatives en un sous-ensemble de dimensions réduites. La procédure est notamment utile dans le cas où certaines questions présentent des profils de réponse très similaires. Au terme de la procédure, chaque regroupement d’items est synthétisé par le premier axe de l’ACP, concentrant la proportion la plus importante de la variance totale de l’ensemble des items qui le composent. Plus les items inclus dans l’indice sont corrélés, et plus la réduction</t>
    </r>
    <r>
      <rPr>
        <sz val="11"/>
        <rFont val="Arial"/>
        <family val="2"/>
      </rPr>
      <t xml:space="preserve"> de dimension induite</t>
    </r>
    <r>
      <rPr>
        <sz val="11"/>
        <color rgb="FF000000"/>
        <rFont val="Arial"/>
        <family val="2"/>
      </rPr>
      <t xml:space="preserve"> par l’ACP parvient à conserver une quantité importante </t>
    </r>
    <r>
      <rPr>
        <sz val="11"/>
        <rFont val="Arial"/>
        <family val="2"/>
      </rPr>
      <t>d’informations. Pour la plupart des regroupements, l’indice construit garde une proportion importante de l’information incluse dans l’ensemble des items. Chaque indice du bien-être parvient à expliquer au minimum 36 % de la variance totale des items qui le composent (indice de collaboration, synthèse de sept items), et au maximum 66 % (indice de sens donné au travail, synthèse d</t>
    </r>
    <r>
      <rPr>
        <sz val="11"/>
        <color rgb="FF000000"/>
        <rFont val="Arial"/>
        <family val="2"/>
      </rPr>
      <t xml:space="preserve">e quatre items).
Afin de simplifier leur interprétation et leur comparaison, la valeur moyenne de ces indices pour l’ensemble des enseignants du second degré est fixée à zéro, et le niveau de chaque indice est représenté comme une proportion (en %) de son écart-type.
</t>
    </r>
  </si>
  <si>
    <r>
      <t>La régression linéaire est une technique statistique couramment utilisée pour évaluer la relation entre une variable dépendante et une ou plusieurs variables indépendantes. Les modèles de régression présentés dans la figure complémentaire B sont des estimations linéaires de l'impact de chacun des quatorze indices de bien-être sur le niveau moyen de satisfaction professionnelle (note sur 10). Les indices ont été préalablement transformés en variables dichotomiques égales à 1 si supérieures à la valeur médiane de l'ensemble de l'échantillon. Cette spécification reprend celle adoptée dans Senik (2020). Les variables d'ancienneté, de sexe, d'âge et de type de contrat ont également été incluses dans le modèle pour contrôl</t>
    </r>
    <r>
      <rPr>
        <sz val="11"/>
        <rFont val="Arial"/>
        <family val="2"/>
      </rPr>
      <t xml:space="preserve">er leur </t>
    </r>
    <r>
      <rPr>
        <sz val="11"/>
        <color rgb="FF000000"/>
        <rFont val="Arial"/>
        <family val="2"/>
      </rPr>
      <t>effet potentiel sur la relation entre les indices de bien-être et la satisfaction professionnelle.</t>
    </r>
  </si>
  <si>
    <t>Avoir la confiance des collègues</t>
  </si>
  <si>
    <t>Avoir la confiance des élèves</t>
  </si>
  <si>
    <t>Avoir la confiance des parents d'élèves</t>
  </si>
  <si>
    <t>Avoir la confiance du ministre</t>
  </si>
  <si>
    <t>Avoir la confiance de l'inspectrice ou inspecteur</t>
  </si>
  <si>
    <t>Avoir la confiance du chef d'établissement</t>
  </si>
  <si>
    <t>Avoir les respect des parents d'élèves</t>
  </si>
  <si>
    <t>Avoir le respect des élèves</t>
  </si>
  <si>
    <t>Avoir le respect de la hiérarchie</t>
  </si>
  <si>
    <t>Avoir le respect des collègues</t>
  </si>
  <si>
    <r>
      <rPr>
        <b/>
        <sz val="11"/>
        <color theme="1"/>
        <rFont val="Arial"/>
        <family val="2"/>
      </rPr>
      <t>Lecture</t>
    </r>
    <r>
      <rPr>
        <sz val="11"/>
        <color theme="1"/>
        <rFont val="Arial"/>
        <family val="2"/>
      </rPr>
      <t xml:space="preserve"> : Les enseignants du second degré ayant cité la charge de travail comme l’un des trois domaines d’amélioration prioritaires du métier ont en moyenne une satisfaction professionnelle de 5,6 sur 10, soit 0,3 points de moins que la moyenne des enseignants (5,9).</t>
    </r>
  </si>
  <si>
    <t>Domaine d'amélioration prioritaire</t>
  </si>
  <si>
    <r>
      <rPr>
        <b/>
        <sz val="11"/>
        <color rgb="FF000000"/>
        <rFont val="Arial"/>
        <family val="2"/>
      </rPr>
      <t xml:space="preserve">Note : </t>
    </r>
    <r>
      <rPr>
        <sz val="11"/>
        <color rgb="FF000000"/>
        <rFont val="Arial"/>
        <family val="2"/>
      </rPr>
      <t>Contrôles individuels : ancienneté, sexe, âge, type de contrat (titulaires, non-titulaires).</t>
    </r>
  </si>
  <si>
    <t>Coefficient de la régression quantile</t>
  </si>
  <si>
    <t>Intervalle de confiance à 95 %</t>
  </si>
  <si>
    <r>
      <rPr>
        <b/>
        <sz val="11"/>
        <color rgb="FF000000"/>
        <rFont val="Arial"/>
        <family val="2"/>
      </rPr>
      <t>Note :</t>
    </r>
    <r>
      <rPr>
        <sz val="11"/>
        <color rgb="FF000000"/>
        <rFont val="Arial"/>
        <family val="2"/>
      </rPr>
      <t xml:space="preserve"> Les estimations ont été réalisées au moyen de régressions quantiles sur chaque décile de la distribution de la satisfaction professionnelle. Contrôles individuels :  ancienneté, sexe, âge, type de contrat (titulaires, non-titulaires).</t>
    </r>
  </si>
  <si>
    <t>Proportion ayant répondu "Tout à fait" (%)</t>
  </si>
  <si>
    <t>Avez-vous actuellement le sentiment d’être en sécurité dans et aux abords de votre école/établissement ?</t>
  </si>
  <si>
    <t>Le soutien social fait référence à l’aide et aux ressources offertes au sein du groupe pour faire face aux exigences et aux difficultés liées à l’activité professionnelle. Le soutien social au sein d’une organisation et le respect caractérisant les relations au sein du groupe permettent d’évaluer le climat social ou le capital social.
L’indice mesurant le soutien social est construit sur la base de six items. Les items portent sur le sentiment de soutien social reçu à titre personnel ainsi que sur la perception de cette dimension dans l’environnement de travail immédiat (l’établissement).</t>
  </si>
  <si>
    <t>La collaboration désigne l’acte de travailler à plusieurs pour atteindre un objectif commun. La collaboration influe sur l'amélioration des relations professionnelles et elle favorise entre autres la coopération, le sentiment d’appartenance ou la motivation. 
L’indice mesurant la collaboration est construit à l’aide de sept items. Les items interrogent des pratiques de collaboration formalisées (participer à des activités organisées collectivement pour plusieurs classes et groupes d’âge, par exemple) ou informelles (voir exemple).</t>
  </si>
  <si>
    <t>La confiance repose sur la bienveillance, l’intégrité et la compétence que l’on prête aux autres. La confiance est fortement liée au climat social ou au capital social, car elle est au fondement des relations sociales au sein d’une organisation. Telle qu’elle est appréhendée par les items du questionnaire, cette notion est proche de la notion de reconnaissance. 
L’indice mesurant la confiance est construit à partir de six items. Les items interrogent la perception des enseignants concernant la confiance qui leur est accordée dans l’exercice de leur profession (voir exemple).</t>
  </si>
  <si>
    <t>L’environnement matériel de travail renvoie à l’aspect matériel des conditions de travail (les locaux, les équipements, les conditions sanitaires, etc.). Cet aspect des conditions de travail est fortement lié aux risques psychosociaux.
L’indice de mesure de l’environnement matériel de travail est basé sur quatre items. Les items interrogent les enseignants sur leur capacité à exercer leur profession dans leur environnement de travail immédiat (voir exemple).</t>
  </si>
  <si>
    <t>La notion de respect est liée à celles de reconnaissance (relative aux compétences professionnelles), de dignité, de considération et d’équité. Ce facteur est un indicateur permettant d’évaluer le climat social ou le capital social. Le respect caractérise, entre autres, les relations professionnelles qui favorisent la collaboration.
L’indice mesurant le respect est construit à l’aide de quatre items. Les items interrogent les enseignants sur leur sentiment d’être respectés à titre personnel dans le cadre de leur travail (voir exemple).</t>
  </si>
  <si>
    <t>Le sentiment de sécurité fait référence à la façon dont une personne perçoit sa propre sécurité et celle des autres dans un environnement donné. Il comprend la sécurité physique, émotionnelle et sociale. Il renvoie aux risques psychosociaux.
L’indice de sécurité est composé de quatre items. Les items interrogent les enseignants vis-à-vis du sentiment de sécurité physique et du sentiment de sécurité émotionnelle (voir exemple).</t>
  </si>
  <si>
    <t>Le soutien organisationnel est l’aide et l’assistance fournie à une personne par l’organisation dans laquelle il travaille pour faciliter l’exercice de son métier. Il influe sur la motivation, le sentiment d’appartenance, la reconnaissance et le sentiment de confiance.
L’indice qui mesure le soutien organisationnel est constitué de dix items. Les items interrogent les enseignants sur leur relation avec l’administration à différents niveaux (établissement ou services académiques) et sur différents sujets tels que l’animation et l’accompagnement pédagogique, les délais de traitement des demandes, et les relations humaines (voir exemple).</t>
  </si>
  <si>
    <t>La formation désigne l’acquisition de nouvelles compétences et connaissances. L’accompagnement correspond au soutien reçu pour mettre en pratique ces compétences et connaissances dans le contexte professionnel.
L’indice qui mesure la formation et l’accompagnement est composé de 9 items. Les items interrogent les enseignants sur leurs besoins de formation et d’accompagnement des enseignants, ainsi que sur l’adéquation entre les formations et l' accompagnement reçus, et leurs besoins professionnels (voir exemple).</t>
  </si>
  <si>
    <r>
      <t xml:space="preserve">La rémunération est la contrepartie financière qu’un individu reçoit en échange de son travail. Il est à noter que le questionnaire interroge cette notion </t>
    </r>
    <r>
      <rPr>
        <i/>
        <sz val="12"/>
        <rFont val="Arial"/>
        <family val="2"/>
      </rPr>
      <t xml:space="preserve">stricto sensu </t>
    </r>
    <r>
      <rPr>
        <sz val="12"/>
        <rFont val="Arial"/>
        <family val="2"/>
      </rPr>
      <t>et non sous l'angle de la répartition de la rémunération au sein de l'organisation qui, elle, est reconnue comme une des principales sources du bien-être au travail dans la littérature scientifique.
L’indice qui mesure la satisfaction vis-à-vis de la rémunération est basé sur un seul item. L'item interroge directement la satisfaction des enseignants sur leur rémunération (voir exemple),</t>
    </r>
  </si>
  <si>
    <t>La notion d’équilibre entre vie privée et vie professionnelle fait référence à la capacité d’une personne à concilier les exigences de sa vie personnelle avec celles de sa vie professionnelle. L’équilibre entre vie privée et vie professionnelle est un des facteurs principaux du bien-être au travail et il est étroitement lié aux risques psychosociaux.
L’indice mesurant l’équilibre entre vie privée et vie professionnelle est établi à l’aide d’un seul item. L'item questionne directement les enseignants sur leur niveau de satisfaction sur l’équilibre entre vie personnelle et vie professionnelle (voir exemple).</t>
  </si>
  <si>
    <t>L’autonomie fait référence aux marges de manœuvre dont une personne dispose pour exercer une influence sur les décisions dans son travail, ainsi qu’aux possibilités d’utiliser et de développer ses compétences. Le style de management de l’organisation dans laquelle s'exerce l'activité professionnelle influe notamment sur ce facteur déterminant du bien-être au travail.
L’indice mesurant l’autonomie est créé à partir de trois items du questionnaire. Les items interrogent la latitude décisionnelle laissée aux enseignants dans l’exercice de leur métier (voir exemple).</t>
  </si>
  <si>
    <t>Borne inférieure</t>
  </si>
  <si>
    <t>Borne supérieure</t>
  </si>
  <si>
    <t>Figure 6. Satisfaction professionnelle moyenne selon le domaine d’amélioration prioritaire pour l’exercice du métier</t>
  </si>
  <si>
    <r>
      <rPr>
        <b/>
        <sz val="11"/>
        <color theme="1"/>
        <rFont val="Arial"/>
        <family val="2"/>
      </rPr>
      <t xml:space="preserve">Note : </t>
    </r>
    <r>
      <rPr>
        <sz val="11"/>
        <color theme="1"/>
        <rFont val="Arial"/>
        <family val="2"/>
      </rPr>
      <t>La taille des bulles est proportionnelle au nombre de répondants ayant cité le domaine parmi les trois à améliorer en priorité pour l’exercice de leur métier.</t>
    </r>
  </si>
  <si>
    <t>Figure complémentaire B. Corrélation des indices avec le niveau de satisfaction professionnelle</t>
  </si>
  <si>
    <t>Figure complémentaire C. Influence des indices de bien-être le long de la distribution de la satisfaction professionnelle des enseignants du second degré</t>
  </si>
  <si>
    <t>Figure 2. Moyenne des indices de bien-être au travail, selon l'ancienneté au sein de l'éducation nationale</t>
  </si>
  <si>
    <t>Indices du bien-être au travail</t>
  </si>
  <si>
    <t>Indice du bien-être au travail</t>
  </si>
  <si>
    <t>Figure complémentaire A. Moyenne des indices du bien-être au travail, selon les caractéristiques de l'enseignant</t>
  </si>
  <si>
    <t>EREA*</t>
  </si>
  <si>
    <r>
      <t xml:space="preserve">1 an
</t>
    </r>
    <r>
      <rPr>
        <sz val="9"/>
        <color rgb="FF000000"/>
        <rFont val="Arial"/>
        <family val="2"/>
      </rPr>
      <t>(2 % des répondants)</t>
    </r>
  </si>
  <si>
    <r>
      <t xml:space="preserve">[2 ans ; 
5 ans]
</t>
    </r>
    <r>
      <rPr>
        <sz val="9"/>
        <color rgb="FF000000"/>
        <rFont val="Arial"/>
        <family val="2"/>
      </rPr>
      <t>(10 % des répondants)</t>
    </r>
  </si>
  <si>
    <r>
      <t xml:space="preserve">[6 ans ; 15 ans]
</t>
    </r>
    <r>
      <rPr>
        <sz val="9"/>
        <color rgb="FF000000"/>
        <rFont val="Arial"/>
        <family val="2"/>
      </rPr>
      <t>(27 % des répondants)</t>
    </r>
  </si>
  <si>
    <r>
      <t xml:space="preserve">Plus de 15 ans
</t>
    </r>
    <r>
      <rPr>
        <sz val="9"/>
        <color rgb="FF000000"/>
        <rFont val="Arial"/>
        <family val="2"/>
      </rPr>
      <t>(61 % des répondants)</t>
    </r>
  </si>
  <si>
    <t>Exemple d'item inclus dans l'indice</t>
  </si>
  <si>
    <t xml:space="preserve">La culture professionnelle partagée fait référence aux valeurs et normes communes qui déterminent ou orientent les comportements sociaux et les interactions au sein d’une organisation. La culture professionnelle partagée influe notamment sur la collaboration, l’engagement, l’appartenance ou la motivation.
L’indice de culture professionnelle partagée s’appuie sur quatre items du questionnaire. Les items questionnent les enseignants sur la présence dans leur établissement d’aspects (pratiques, valeurs ou normes communes) relevant de la culture professionnelle partagée (voir exemple). </t>
  </si>
  <si>
    <t>Les perspectives de progression renvoient à l’évolution de carrière, à la mobilité et à la reconnaissance du travail effectué. Cette notion recouvre également les possibilités de développer de nouvelles compétences ou d’évoluer en matière de responsabilités ou de salaire. Les perspectives de progression influent sur la motivation et sur l’épanouissement professionnel.
L’indice de perspectives de progression est construit à partir de cinq items. Les items portent uniquement sur la carrière et la mobilité (voir exemple).</t>
  </si>
  <si>
    <t>L'échantillon du Baromètre 2022, composé d'environ 220 000 personnels tirés au sort, fournit des résultats représentatifs au niveau national selon le type d'établissement (premier ou second degré, public ou privé sous contrat, rattaché ou non à un réseau d'éducation prioritaire), l'âge, le sexe et la catégorie de personnel. L'enquête a été adressée aux catégories de personnel suivantes : 
- les enseignants du 1er et du 2nd degré
- les professeurs des écoles spécialisés
- les directeurs d'école
- les chefs d'établissement, adjoints et directeurs adjoints de sections d'enseignement général et professionnel adapté (SEGPA)
- les conseillers principaux d'éducation
- les assistants d'éducation
- les adjoints gestionnaires
- les secrétaires administratifs
- les médecins scolaires
- les infirmiers scolaires
- les assistants de service social
- les psychologues de l'Education nationale</t>
  </si>
  <si>
    <r>
      <t xml:space="preserve">Lecture : </t>
    </r>
    <r>
      <rPr>
        <sz val="11"/>
        <color rgb="FF000000"/>
        <rFont val="Arial"/>
        <family val="2"/>
      </rPr>
      <t>21,8 % des enseignants du second degré donnent une note de 7 sur 10 lorsqu’ils évaluent leur niveau de satisfaction professionnelle, cette proportion étant supérieure pour l'ensemble des Français en emploi de niveau bac + 3 ou plus (27 %).</t>
    </r>
  </si>
  <si>
    <r>
      <t xml:space="preserve">Lecture : </t>
    </r>
    <r>
      <rPr>
        <sz val="11"/>
        <color rgb="FF000000"/>
        <rFont val="Arial"/>
        <family val="2"/>
      </rPr>
      <t>21,8 % des enseignants du second degré donnent une note de 7 sur 10 lorsqu’ils évaluent leur niveau de satisfaction professionnelle, cette proportion étant supérieure pour l'ensemble des Français en emploi de niveau bac + 3 ou plus (26,7 %).</t>
    </r>
  </si>
  <si>
    <r>
      <rPr>
        <b/>
        <sz val="11"/>
        <color rgb="FF000000"/>
        <rFont val="Arial"/>
        <family val="2"/>
      </rPr>
      <t>Lecture</t>
    </r>
    <r>
      <rPr>
        <sz val="11"/>
        <color rgb="FF000000"/>
        <rFont val="Arial"/>
        <family val="2"/>
      </rPr>
      <t xml:space="preserve"> : À caractéristiques égales, l’augmentation de l’indice d’équilibre entre vie privée et vie professionnelle est associée à une hausse de +1,9 point du premier décile de la note sur 10 de satisfaction professionnelle et de +0,9 point du dernier décile de la note sur 10 de satisfaction professionnelle.</t>
    </r>
  </si>
  <si>
    <t>Figure 4. Comparaison des items constituant l'indice de respect, selon le degré de satisfaction professionnelle</t>
  </si>
  <si>
    <t>Influence de l'indice d’équilibre entre vie privée et vie professionnelle et de l'indice de formation sur la distribution de la satisfaction professionnelle des enseignants</t>
  </si>
  <si>
    <r>
      <rPr>
        <b/>
        <sz val="11"/>
        <color rgb="FF000000"/>
        <rFont val="Arial"/>
        <family val="2"/>
      </rPr>
      <t xml:space="preserve">Champ : </t>
    </r>
    <r>
      <rPr>
        <sz val="11"/>
        <color rgb="FF000000"/>
        <rFont val="Arial"/>
        <family val="2"/>
      </rPr>
      <t>enseignants du second degré.</t>
    </r>
  </si>
  <si>
    <r>
      <rPr>
        <b/>
        <sz val="11"/>
        <color theme="1"/>
        <rFont val="Arial"/>
        <family val="2"/>
      </rPr>
      <t>Champ</t>
    </r>
    <r>
      <rPr>
        <sz val="11"/>
        <color theme="1"/>
        <rFont val="Arial"/>
        <family val="2"/>
      </rPr>
      <t xml:space="preserve"> : enseignants du second degré.</t>
    </r>
  </si>
  <si>
    <t>Figure complémentaire B. Comparaison des items constituant l'indice de confiance, selon le degré de satisfaction professionnelle</t>
  </si>
  <si>
    <r>
      <rPr>
        <b/>
        <sz val="11"/>
        <color rgb="FF000000"/>
        <rFont val="Arial"/>
        <family val="2"/>
      </rPr>
      <t xml:space="preserve">Lecture : </t>
    </r>
    <r>
      <rPr>
        <sz val="11"/>
        <color rgb="FF000000"/>
        <rFont val="Arial"/>
        <family val="2"/>
      </rPr>
      <t>Les enseignants du second degré rapportant un niveau élevé de satisfaction professionnelle (entre 8 et 10 sur 10) donnent une note moyenne de 8,5 sur 10 quand ils évaluent la confiance que leur accorde leur chef d'établissement. En comparaison, cette note moyenne est de 5,7 sur 10 chez les enseignants du second degré rapportant une satisfaction professionnelle faible (entre 0 et 3 sur 10), et de 7,4 sur 10 pour l’ensemble des enseignants du second degré.</t>
    </r>
  </si>
  <si>
    <r>
      <t xml:space="preserve">• Radé E (2023). « Satisfaction professionnelle des enseignants : un niveau plus élevé en début et en fin de carrière », </t>
    </r>
    <r>
      <rPr>
        <i/>
        <sz val="11"/>
        <rFont val="Arial"/>
        <family val="2"/>
      </rPr>
      <t>Note d’Information de la Depp</t>
    </r>
    <r>
      <rPr>
        <sz val="11"/>
        <rFont val="Arial"/>
        <family val="2"/>
      </rPr>
      <t>, n° 23.38.</t>
    </r>
  </si>
  <si>
    <t>Les statistiques produites dans cette étude portent sur les enseignants du second degré, hors remplaçants, exerçant dans des établissements publics et privés sous contrat, en France métropolitaine et dans les DROM. Cela représente environ 24 000 répondants à l'enquête.</t>
  </si>
  <si>
    <r>
      <rPr>
        <b/>
        <sz val="11"/>
        <color rgb="FF000000"/>
        <rFont val="Arial"/>
        <family val="2"/>
      </rPr>
      <t>Champ :</t>
    </r>
    <r>
      <rPr>
        <sz val="11"/>
        <color rgb="FF000000"/>
        <rFont val="Arial"/>
        <family val="2"/>
      </rPr>
      <t xml:space="preserve"> France, enseignants du second degré.</t>
    </r>
  </si>
  <si>
    <r>
      <rPr>
        <b/>
        <sz val="11"/>
        <color theme="1"/>
        <rFont val="Arial"/>
        <family val="2"/>
      </rPr>
      <t>Champ</t>
    </r>
    <r>
      <rPr>
        <sz val="11"/>
        <color theme="1"/>
        <rFont val="Arial"/>
        <family val="2"/>
      </rPr>
      <t xml:space="preserve"> : France, enseignants du second degré.</t>
    </r>
  </si>
  <si>
    <r>
      <rPr>
        <b/>
        <sz val="11"/>
        <color rgb="FF000000"/>
        <rFont val="Arial"/>
        <family val="2"/>
      </rPr>
      <t xml:space="preserve">Champ : France, </t>
    </r>
    <r>
      <rPr>
        <sz val="11"/>
        <color rgb="FF000000"/>
        <rFont val="Arial"/>
        <family val="2"/>
      </rPr>
      <t>enseignants du second degré.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</si>
</sst>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30"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rgb="FF000000"/>
      <name val="Arial"/>
      <family val="2"/>
    </font>
    <font>
      <sz val="11"/>
      <color rgb="FF000000"/>
      <name val="Arial"/>
      <family val="2"/>
    </font>
    <font>
      <sz val="11"/>
      <color rgb="FF000000"/>
      <name val="Calibri"/>
      <family val="2"/>
      <scheme val="minor"/>
    </font>
    <font>
      <sz val="10"/>
      <color rgb="FF000000"/>
      <name val="Arial"/>
      <family val="2"/>
    </font>
    <font>
      <sz val="11"/>
      <color theme="0" tint="-0.34998626667073579"/>
      <name val="Arial"/>
      <family val="2"/>
    </font>
    <font>
      <i/>
      <sz val="11"/>
      <color theme="0" tint="-0.34998626667073579"/>
      <name val="Arial"/>
      <family val="2"/>
    </font>
    <font>
      <sz val="9"/>
      <name val="Arial"/>
      <family val="2"/>
    </font>
    <font>
      <i/>
      <sz val="9"/>
      <name val="Arial"/>
      <family val="2"/>
    </font>
    <font>
      <b/>
      <sz val="12"/>
      <color theme="0"/>
      <name val="Arial"/>
      <family val="2"/>
    </font>
    <font>
      <sz val="12"/>
      <color theme="1"/>
      <name val="Arial"/>
      <family val="2"/>
    </font>
    <font>
      <b/>
      <sz val="16"/>
      <color theme="8"/>
      <name val="Arial"/>
      <family val="2"/>
    </font>
    <font>
      <b/>
      <sz val="11"/>
      <color theme="8"/>
      <name val="Arial"/>
      <family val="2"/>
    </font>
    <font>
      <b/>
      <sz val="14"/>
      <color theme="3"/>
      <name val="Arial"/>
      <family val="2"/>
    </font>
    <font>
      <b/>
      <sz val="11"/>
      <color theme="3"/>
      <name val="Arial"/>
      <family val="2"/>
    </font>
    <font>
      <sz val="11"/>
      <color theme="0" tint="-0.249977111117893"/>
      <name val="Arial"/>
      <family val="2"/>
    </font>
    <font>
      <i/>
      <sz val="11"/>
      <color theme="0" tint="-0.249977111117893"/>
      <name val="Arial"/>
      <family val="2"/>
    </font>
    <font>
      <b/>
      <sz val="11"/>
      <color rgb="FFFF0000"/>
      <name val="Calibri"/>
      <family val="2"/>
      <scheme val="minor"/>
    </font>
    <font>
      <b/>
      <sz val="11"/>
      <color rgb="FFFF0000"/>
      <name val="Arial"/>
      <family val="2"/>
    </font>
    <font>
      <b/>
      <sz val="14"/>
      <color rgb="FFFF0000"/>
      <name val="Arial"/>
      <family val="2"/>
    </font>
    <font>
      <sz val="11"/>
      <name val="Arial"/>
      <family val="2"/>
    </font>
    <font>
      <b/>
      <sz val="11"/>
      <name val="Arial"/>
      <family val="2"/>
    </font>
    <font>
      <sz val="12"/>
      <name val="Arial"/>
      <family val="2"/>
    </font>
    <font>
      <i/>
      <sz val="12"/>
      <name val="Arial"/>
      <family val="2"/>
    </font>
    <font>
      <sz val="9"/>
      <color rgb="FF000000"/>
      <name val="Arial"/>
      <family val="2"/>
    </font>
    <font>
      <i/>
      <sz val="11"/>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3">
    <border>
      <left/>
      <right/>
      <top/>
      <bottom/>
      <diagonal/>
    </border>
    <border>
      <left/>
      <right/>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bottom style="double">
        <color indexed="64"/>
      </bottom>
      <diagonal/>
    </border>
  </borders>
  <cellStyleXfs count="3">
    <xf numFmtId="0" fontId="0" fillId="0" borderId="0"/>
    <xf numFmtId="9" fontId="7" fillId="0" borderId="0" applyFont="0" applyFill="0" applyBorder="0" applyAlignment="0" applyProtection="0"/>
    <xf numFmtId="0" fontId="1" fillId="0" borderId="0"/>
  </cellStyleXfs>
  <cellXfs count="187">
    <xf numFmtId="0" fontId="0" fillId="0" borderId="0" xfId="0"/>
    <xf numFmtId="0" fontId="5" fillId="0" borderId="0" xfId="0" applyFont="1"/>
    <xf numFmtId="0" fontId="6" fillId="0" borderId="0" xfId="0" applyFont="1"/>
    <xf numFmtId="0" fontId="6" fillId="0" borderId="0" xfId="0" applyFont="1" applyBorder="1"/>
    <xf numFmtId="0" fontId="6" fillId="0" borderId="1" xfId="0" applyFont="1" applyBorder="1"/>
    <xf numFmtId="49" fontId="6" fillId="0" borderId="0" xfId="0" applyNumberFormat="1" applyFont="1"/>
    <xf numFmtId="0" fontId="6" fillId="0" borderId="0" xfId="0" applyFont="1" applyAlignment="1">
      <alignment horizontal="left"/>
    </xf>
    <xf numFmtId="2" fontId="6" fillId="0" borderId="0" xfId="0" applyNumberFormat="1" applyFont="1" applyBorder="1"/>
    <xf numFmtId="2" fontId="6" fillId="0" borderId="1" xfId="0" applyNumberFormat="1" applyFont="1" applyBorder="1"/>
    <xf numFmtId="0" fontId="4" fillId="0" borderId="0" xfId="0" applyFont="1"/>
    <xf numFmtId="0" fontId="6" fillId="0" borderId="0"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horizontal="left"/>
    </xf>
    <xf numFmtId="0" fontId="5" fillId="0" borderId="1" xfId="0" applyFont="1" applyBorder="1"/>
    <xf numFmtId="0" fontId="6" fillId="0" borderId="3" xfId="0" applyFont="1" applyBorder="1" applyAlignment="1">
      <alignment horizontal="center" vertical="center" wrapText="1"/>
    </xf>
    <xf numFmtId="0" fontId="6" fillId="0" borderId="0" xfId="0" applyFont="1" applyBorder="1" applyAlignment="1">
      <alignment horizontal="left"/>
    </xf>
    <xf numFmtId="0" fontId="6" fillId="0" borderId="3" xfId="0" applyFont="1" applyBorder="1" applyAlignment="1">
      <alignment horizontal="center" vertical="center"/>
    </xf>
    <xf numFmtId="0" fontId="6" fillId="0" borderId="3" xfId="0" applyFont="1" applyBorder="1"/>
    <xf numFmtId="0" fontId="8"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6" fillId="0" borderId="0" xfId="0" applyFont="1" applyAlignment="1">
      <alignment horizontal="center" vertical="center" wrapText="1"/>
    </xf>
    <xf numFmtId="0" fontId="10" fillId="0" borderId="2" xfId="0" applyFont="1" applyBorder="1" applyAlignment="1">
      <alignment horizontal="center" vertical="center" wrapText="1"/>
    </xf>
    <xf numFmtId="0" fontId="2" fillId="0" borderId="0" xfId="0" applyFont="1" applyBorder="1"/>
    <xf numFmtId="0" fontId="6" fillId="0" borderId="3" xfId="0" applyFont="1" applyBorder="1" applyAlignment="1">
      <alignment horizontal="left" vertical="center" wrapText="1"/>
    </xf>
    <xf numFmtId="0" fontId="6" fillId="0" borderId="0" xfId="0" applyFont="1" applyBorder="1" applyAlignment="1">
      <alignment horizontal="center"/>
    </xf>
    <xf numFmtId="0" fontId="6" fillId="0" borderId="1" xfId="0" applyFont="1" applyBorder="1" applyAlignment="1">
      <alignment horizontal="center"/>
    </xf>
    <xf numFmtId="165" fontId="6" fillId="0" borderId="0" xfId="0" applyNumberFormat="1" applyFont="1" applyBorder="1"/>
    <xf numFmtId="165" fontId="6" fillId="0" borderId="0" xfId="0" applyNumberFormat="1" applyFont="1" applyAlignment="1">
      <alignment horizontal="center" vertical="center"/>
    </xf>
    <xf numFmtId="165" fontId="6" fillId="0" borderId="0" xfId="0" applyNumberFormat="1" applyFont="1"/>
    <xf numFmtId="165" fontId="6" fillId="0" borderId="1" xfId="0" applyNumberFormat="1" applyFont="1" applyBorder="1" applyAlignment="1">
      <alignment horizontal="center" vertical="center"/>
    </xf>
    <xf numFmtId="0" fontId="8" fillId="0" borderId="0" xfId="0" applyFont="1" applyBorder="1" applyAlignment="1">
      <alignment horizontal="left" vertical="center" wrapText="1"/>
    </xf>
    <xf numFmtId="49" fontId="4" fillId="0" borderId="0" xfId="0" applyNumberFormat="1" applyFont="1" applyAlignment="1">
      <alignment wrapText="1"/>
    </xf>
    <xf numFmtId="0" fontId="6" fillId="0" borderId="0" xfId="0" applyFont="1" applyAlignment="1">
      <alignment horizontal="left" vertical="top" wrapText="1"/>
    </xf>
    <xf numFmtId="49" fontId="4" fillId="0" borderId="0" xfId="0" applyNumberFormat="1" applyFont="1" applyBorder="1" applyAlignment="1">
      <alignment wrapText="1"/>
    </xf>
    <xf numFmtId="0" fontId="0" fillId="0" borderId="0" xfId="0" applyAlignment="1">
      <alignment wrapText="1"/>
    </xf>
    <xf numFmtId="165" fontId="8" fillId="0" borderId="0" xfId="0" applyNumberFormat="1" applyFont="1" applyBorder="1" applyAlignment="1">
      <alignment horizontal="left" vertical="center" wrapText="1"/>
    </xf>
    <xf numFmtId="49" fontId="4" fillId="0" borderId="0" xfId="0" applyNumberFormat="1" applyFont="1" applyBorder="1" applyAlignment="1">
      <alignment horizontal="left" wrapText="1"/>
    </xf>
    <xf numFmtId="165" fontId="6" fillId="0" borderId="0" xfId="0" applyNumberFormat="1" applyFont="1" applyBorder="1" applyAlignment="1">
      <alignment horizontal="center" vertical="center"/>
    </xf>
    <xf numFmtId="0" fontId="6" fillId="0" borderId="0" xfId="0" applyFont="1" applyAlignment="1">
      <alignment horizontal="left"/>
    </xf>
    <xf numFmtId="0" fontId="6" fillId="0" borderId="3" xfId="0" applyFont="1" applyBorder="1" applyAlignment="1">
      <alignment horizontal="left" vertical="center"/>
    </xf>
    <xf numFmtId="0" fontId="9" fillId="0" borderId="2" xfId="0" applyFont="1" applyBorder="1" applyAlignment="1">
      <alignment horizontal="center" vertical="center" wrapText="1"/>
    </xf>
    <xf numFmtId="0" fontId="5" fillId="0" borderId="0" xfId="0" applyFont="1" applyAlignment="1"/>
    <xf numFmtId="2" fontId="9" fillId="0" borderId="0" xfId="0" applyNumberFormat="1" applyFont="1" applyBorder="1"/>
    <xf numFmtId="0" fontId="0" fillId="2" borderId="0" xfId="0" applyFill="1"/>
    <xf numFmtId="0" fontId="0" fillId="2" borderId="0" xfId="0" applyFill="1" applyAlignment="1">
      <alignment wrapText="1"/>
    </xf>
    <xf numFmtId="0" fontId="11" fillId="2" borderId="0" xfId="0" applyFont="1" applyFill="1"/>
    <xf numFmtId="0" fontId="1" fillId="2" borderId="0" xfId="2" applyFont="1" applyFill="1"/>
    <xf numFmtId="0" fontId="0" fillId="0" borderId="0" xfId="0" applyAlignment="1">
      <alignment horizontal="center" wrapText="1"/>
    </xf>
    <xf numFmtId="0" fontId="6" fillId="2" borderId="0" xfId="0" applyFont="1" applyFill="1"/>
    <xf numFmtId="0" fontId="15" fillId="2" borderId="0" xfId="0" applyFont="1" applyFill="1"/>
    <xf numFmtId="0" fontId="16" fillId="2" borderId="0" xfId="0" applyFont="1" applyFill="1"/>
    <xf numFmtId="0" fontId="6" fillId="2" borderId="0" xfId="0" applyFont="1" applyFill="1" applyAlignment="1">
      <alignment wrapText="1"/>
    </xf>
    <xf numFmtId="0" fontId="17" fillId="0" borderId="0" xfId="0" applyFont="1"/>
    <xf numFmtId="0" fontId="18" fillId="0" borderId="0" xfId="0" applyFont="1" applyBorder="1"/>
    <xf numFmtId="0" fontId="18" fillId="0" borderId="0" xfId="0" applyFont="1"/>
    <xf numFmtId="0" fontId="14" fillId="2" borderId="0" xfId="0" applyFont="1" applyFill="1" applyAlignment="1">
      <alignment vertical="center" wrapText="1"/>
    </xf>
    <xf numFmtId="0" fontId="0" fillId="2" borderId="0" xfId="0" applyFill="1" applyAlignment="1">
      <alignment horizontal="left" vertical="center"/>
    </xf>
    <xf numFmtId="0" fontId="0" fillId="2" borderId="0" xfId="0" applyFill="1" applyAlignment="1">
      <alignment horizontal="center" wrapText="1"/>
    </xf>
    <xf numFmtId="0" fontId="6" fillId="2" borderId="0" xfId="0" applyFont="1" applyFill="1" applyAlignment="1"/>
    <xf numFmtId="49" fontId="4" fillId="0" borderId="0" xfId="0" applyNumberFormat="1" applyFont="1" applyBorder="1" applyAlignment="1">
      <alignment horizontal="left" wrapText="1"/>
    </xf>
    <xf numFmtId="0" fontId="6" fillId="0" borderId="0" xfId="0" applyFont="1" applyAlignment="1">
      <alignment horizontal="left" wrapText="1"/>
    </xf>
    <xf numFmtId="0" fontId="11" fillId="2" borderId="0" xfId="0" applyFont="1" applyFill="1" applyAlignment="1">
      <alignment horizontal="left" vertical="center"/>
    </xf>
    <xf numFmtId="0" fontId="11" fillId="2" borderId="0" xfId="0" applyFont="1" applyFill="1" applyBorder="1" applyAlignment="1">
      <alignment horizontal="left" vertical="center"/>
    </xf>
    <xf numFmtId="0" fontId="21" fillId="0" borderId="0" xfId="0" applyFont="1"/>
    <xf numFmtId="0" fontId="22" fillId="0" borderId="0" xfId="0" applyFont="1"/>
    <xf numFmtId="0" fontId="11" fillId="2" borderId="0" xfId="0" applyFont="1" applyFill="1" applyAlignment="1">
      <alignment horizontal="left" vertical="center" wrapText="1"/>
    </xf>
    <xf numFmtId="0" fontId="23" fillId="0" borderId="0" xfId="0" applyFont="1"/>
    <xf numFmtId="0" fontId="13" fillId="3" borderId="5" xfId="2" applyFont="1" applyFill="1" applyBorder="1" applyAlignment="1">
      <alignment horizontal="left" vertical="center" wrapText="1"/>
    </xf>
    <xf numFmtId="0" fontId="13" fillId="3" borderId="5" xfId="2" applyFont="1" applyFill="1" applyBorder="1" applyAlignment="1">
      <alignment horizontal="justify"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5" xfId="0" applyFont="1" applyFill="1" applyBorder="1" applyAlignment="1">
      <alignment horizontal="center" vertical="center" wrapText="1"/>
    </xf>
    <xf numFmtId="0" fontId="14" fillId="2" borderId="5" xfId="0" applyNumberFormat="1" applyFont="1" applyFill="1" applyBorder="1" applyAlignment="1">
      <alignment horizontal="center" vertical="center" wrapText="1"/>
    </xf>
    <xf numFmtId="0" fontId="14" fillId="2" borderId="5" xfId="0" applyFont="1" applyFill="1" applyBorder="1" applyAlignment="1">
      <alignment horizontal="left" vertical="center"/>
    </xf>
    <xf numFmtId="0" fontId="14" fillId="2" borderId="5" xfId="0" applyFont="1" applyFill="1" applyBorder="1" applyAlignment="1">
      <alignment horizontal="left" vertical="center" wrapText="1"/>
    </xf>
    <xf numFmtId="0" fontId="0" fillId="0" borderId="0" xfId="0" applyAlignment="1">
      <alignment vertical="center"/>
    </xf>
    <xf numFmtId="165" fontId="6" fillId="0" borderId="0" xfId="0" applyNumberFormat="1" applyFont="1" applyBorder="1" applyAlignment="1">
      <alignment horizontal="center"/>
    </xf>
    <xf numFmtId="0" fontId="9" fillId="0" borderId="0" xfId="0" applyFont="1" applyBorder="1" applyAlignment="1">
      <alignment horizontal="center"/>
    </xf>
    <xf numFmtId="165" fontId="6" fillId="0" borderId="1" xfId="0" applyNumberFormat="1" applyFont="1" applyBorder="1" applyAlignment="1">
      <alignment horizontal="center" vertical="center" wrapText="1"/>
    </xf>
    <xf numFmtId="0" fontId="9" fillId="0" borderId="0" xfId="0" applyFont="1" applyBorder="1" applyAlignment="1">
      <alignment horizontal="center" vertical="center" wrapText="1"/>
    </xf>
    <xf numFmtId="49" fontId="4" fillId="0" borderId="0" xfId="0" applyNumberFormat="1" applyFont="1" applyBorder="1" applyAlignment="1">
      <alignment vertical="center"/>
    </xf>
    <xf numFmtId="0" fontId="19" fillId="0" borderId="0" xfId="0" applyFont="1" applyAlignment="1">
      <alignment horizontal="center"/>
    </xf>
    <xf numFmtId="0" fontId="10"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19" fillId="0" borderId="0" xfId="0" applyFont="1" applyBorder="1" applyAlignment="1">
      <alignment horizontal="center"/>
    </xf>
    <xf numFmtId="0" fontId="6" fillId="0" borderId="1" xfId="0" applyFont="1" applyBorder="1" applyAlignment="1">
      <alignment horizontal="left" wrapText="1"/>
    </xf>
    <xf numFmtId="0" fontId="10" fillId="0" borderId="2" xfId="0" applyFont="1" applyBorder="1" applyAlignment="1">
      <alignment horizontal="center" vertical="center"/>
    </xf>
    <xf numFmtId="164" fontId="10" fillId="0" borderId="0" xfId="0" applyNumberFormat="1" applyFont="1" applyBorder="1" applyAlignment="1">
      <alignment horizontal="center"/>
    </xf>
    <xf numFmtId="1" fontId="10" fillId="0" borderId="0" xfId="0" applyNumberFormat="1" applyFont="1" applyBorder="1" applyAlignment="1">
      <alignment horizontal="center"/>
    </xf>
    <xf numFmtId="1" fontId="6" fillId="0" borderId="0" xfId="0" applyNumberFormat="1" applyFont="1" applyBorder="1" applyAlignment="1">
      <alignment horizontal="center"/>
    </xf>
    <xf numFmtId="0" fontId="6" fillId="0" borderId="6" xfId="0" applyFont="1" applyBorder="1"/>
    <xf numFmtId="0" fontId="6" fillId="0" borderId="6" xfId="0" applyFont="1" applyBorder="1" applyAlignment="1">
      <alignment horizontal="center"/>
    </xf>
    <xf numFmtId="1" fontId="10" fillId="0" borderId="6" xfId="0" applyNumberFormat="1" applyFont="1" applyBorder="1" applyAlignment="1">
      <alignment horizontal="center"/>
    </xf>
    <xf numFmtId="1" fontId="10" fillId="0" borderId="1" xfId="0" applyNumberFormat="1" applyFont="1" applyBorder="1" applyAlignment="1">
      <alignment horizontal="center"/>
    </xf>
    <xf numFmtId="2" fontId="6" fillId="0" borderId="0" xfId="0" applyNumberFormat="1" applyFont="1" applyBorder="1" applyAlignment="1">
      <alignment horizontal="center" vertical="center"/>
    </xf>
    <xf numFmtId="0" fontId="6" fillId="0" borderId="0"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9" fontId="6" fillId="0" borderId="0" xfId="1" applyFont="1" applyBorder="1" applyAlignment="1">
      <alignment horizontal="left"/>
    </xf>
    <xf numFmtId="165" fontId="6" fillId="0" borderId="0" xfId="0" applyNumberFormat="1" applyFont="1" applyAlignment="1">
      <alignment horizontal="center"/>
    </xf>
    <xf numFmtId="9" fontId="5" fillId="0" borderId="0" xfId="1" applyFont="1" applyBorder="1" applyAlignment="1">
      <alignment horizontal="left"/>
    </xf>
    <xf numFmtId="9" fontId="6" fillId="0" borderId="6" xfId="1" applyFont="1" applyBorder="1" applyAlignment="1">
      <alignment horizontal="left"/>
    </xf>
    <xf numFmtId="2" fontId="6" fillId="0" borderId="6" xfId="0" applyNumberFormat="1" applyFont="1" applyBorder="1"/>
    <xf numFmtId="9" fontId="6" fillId="0" borderId="1" xfId="1" applyFont="1" applyBorder="1" applyAlignment="1">
      <alignment horizontal="left"/>
    </xf>
    <xf numFmtId="9" fontId="5" fillId="0" borderId="6" xfId="1" applyFont="1" applyBorder="1" applyAlignment="1">
      <alignment horizontal="left"/>
    </xf>
    <xf numFmtId="9" fontId="5" fillId="0" borderId="0" xfId="0" applyNumberFormat="1" applyFont="1" applyAlignment="1"/>
    <xf numFmtId="0" fontId="26" fillId="2" borderId="5" xfId="0" applyFont="1" applyFill="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2" fontId="6" fillId="0" borderId="0" xfId="0" applyNumberFormat="1" applyFont="1" applyAlignment="1">
      <alignment horizontal="center" vertical="center"/>
    </xf>
    <xf numFmtId="2" fontId="5" fillId="0" borderId="0" xfId="0" applyNumberFormat="1" applyFont="1" applyAlignment="1">
      <alignment horizontal="center" vertical="center"/>
    </xf>
    <xf numFmtId="2"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2"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25" fillId="0" borderId="6" xfId="0" applyFont="1" applyBorder="1" applyAlignment="1">
      <alignment horizontal="center" vertical="center"/>
    </xf>
    <xf numFmtId="2" fontId="25" fillId="0" borderId="6" xfId="0" applyNumberFormat="1" applyFont="1" applyBorder="1" applyAlignment="1">
      <alignment horizontal="center" vertical="center"/>
    </xf>
    <xf numFmtId="2"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5" fillId="0" borderId="6" xfId="0" applyFont="1" applyBorder="1" applyAlignment="1">
      <alignment horizontal="center" vertical="center"/>
    </xf>
    <xf numFmtId="2" fontId="5" fillId="0" borderId="6" xfId="0" applyNumberFormat="1" applyFont="1" applyBorder="1" applyAlignment="1">
      <alignment horizontal="center" vertical="center"/>
    </xf>
    <xf numFmtId="0" fontId="6" fillId="0" borderId="10" xfId="0" applyFont="1" applyBorder="1" applyAlignment="1">
      <alignment horizontal="center" vertical="center" wrapText="1"/>
    </xf>
    <xf numFmtId="2" fontId="6" fillId="0" borderId="8" xfId="0" applyNumberFormat="1" applyFont="1" applyBorder="1"/>
    <xf numFmtId="2" fontId="6" fillId="0" borderId="11" xfId="0" applyNumberFormat="1" applyFont="1" applyBorder="1"/>
    <xf numFmtId="2" fontId="6" fillId="0" borderId="12" xfId="0" applyNumberFormat="1" applyFont="1" applyBorder="1"/>
    <xf numFmtId="2" fontId="24" fillId="0" borderId="0" xfId="0" applyNumberFormat="1" applyFont="1" applyBorder="1"/>
    <xf numFmtId="2" fontId="24" fillId="0" borderId="6" xfId="0" applyNumberFormat="1" applyFont="1" applyBorder="1"/>
    <xf numFmtId="2" fontId="24" fillId="0" borderId="2" xfId="0" applyNumberFormat="1" applyFont="1" applyBorder="1"/>
    <xf numFmtId="0" fontId="6"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6" fillId="0" borderId="2" xfId="0" applyFont="1" applyBorder="1" applyAlignment="1">
      <alignment horizontal="center" vertical="center"/>
    </xf>
    <xf numFmtId="0" fontId="5" fillId="2" borderId="0" xfId="0" applyFont="1" applyFill="1"/>
    <xf numFmtId="0" fontId="6" fillId="0" borderId="2" xfId="0" applyFont="1" applyBorder="1"/>
    <xf numFmtId="2" fontId="6" fillId="0" borderId="2" xfId="0" applyNumberFormat="1" applyFont="1" applyBorder="1" applyAlignment="1">
      <alignment horizontal="center" vertical="center"/>
    </xf>
    <xf numFmtId="0" fontId="5" fillId="0" borderId="0" xfId="0" applyFont="1" applyBorder="1" applyAlignment="1">
      <alignment horizontal="center" vertical="center" textRotation="90"/>
    </xf>
    <xf numFmtId="0" fontId="6" fillId="0" borderId="0" xfId="0" applyFont="1" applyBorder="1" applyAlignment="1">
      <alignment horizontal="center" vertical="center" wrapText="1"/>
    </xf>
    <xf numFmtId="0" fontId="24" fillId="2" borderId="0" xfId="0" applyFont="1" applyFill="1"/>
    <xf numFmtId="49" fontId="4" fillId="0" borderId="0" xfId="0" applyNumberFormat="1" applyFont="1" applyBorder="1" applyAlignment="1">
      <alignment horizontal="left" vertical="center" wrapText="1"/>
    </xf>
    <xf numFmtId="0" fontId="6" fillId="0" borderId="0" xfId="0" applyFont="1" applyBorder="1" applyAlignment="1">
      <alignment horizontal="left" wrapText="1"/>
    </xf>
    <xf numFmtId="0" fontId="6" fillId="0" borderId="2" xfId="0" applyFont="1" applyBorder="1" applyAlignment="1">
      <alignment horizontal="center"/>
    </xf>
    <xf numFmtId="0" fontId="17" fillId="0" borderId="0" xfId="0" applyFont="1" applyAlignment="1">
      <alignment horizontal="left" wrapText="1"/>
    </xf>
    <xf numFmtId="0" fontId="5" fillId="0" borderId="4" xfId="0" applyFont="1" applyBorder="1" applyAlignment="1">
      <alignment horizontal="left" vertical="center" wrapText="1"/>
    </xf>
    <xf numFmtId="0" fontId="5" fillId="0" borderId="0" xfId="0" applyFont="1" applyBorder="1" applyAlignment="1">
      <alignment horizontal="center" vertical="center" textRotation="90"/>
    </xf>
    <xf numFmtId="165" fontId="5" fillId="0" borderId="0" xfId="0" applyNumberFormat="1" applyFont="1" applyBorder="1" applyAlignment="1">
      <alignment horizontal="center" vertical="center"/>
    </xf>
    <xf numFmtId="49" fontId="4" fillId="0" borderId="0" xfId="0" applyNumberFormat="1" applyFont="1" applyBorder="1" applyAlignment="1">
      <alignment horizontal="left" wrapText="1"/>
    </xf>
    <xf numFmtId="0" fontId="4" fillId="0" borderId="0" xfId="0" applyFont="1" applyBorder="1" applyAlignment="1">
      <alignment horizontal="left" vertical="center"/>
    </xf>
    <xf numFmtId="49" fontId="4" fillId="0" borderId="0" xfId="0" applyNumberFormat="1" applyFont="1" applyBorder="1" applyAlignment="1">
      <alignment horizontal="center" vertical="center"/>
    </xf>
    <xf numFmtId="0" fontId="5" fillId="0" borderId="0" xfId="0" applyFont="1" applyBorder="1" applyAlignment="1">
      <alignment horizontal="left" vertical="center" wrapText="1"/>
    </xf>
    <xf numFmtId="0" fontId="6" fillId="0" borderId="0" xfId="0" applyFont="1" applyAlignment="1">
      <alignment horizontal="left" vertical="center"/>
    </xf>
    <xf numFmtId="49" fontId="6" fillId="0" borderId="0" xfId="0" applyNumberFormat="1" applyFont="1" applyAlignment="1">
      <alignment horizontal="left" vertical="center" wrapText="1"/>
    </xf>
    <xf numFmtId="0" fontId="6" fillId="0" borderId="0" xfId="0" applyFont="1" applyBorder="1" applyAlignment="1">
      <alignment horizontal="center" vertical="center" wrapText="1"/>
    </xf>
    <xf numFmtId="4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4" xfId="0" applyFont="1" applyBorder="1" applyAlignment="1">
      <alignment horizontal="left" vertical="center" wrapText="1"/>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1" xfId="0" applyFont="1" applyBorder="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center"/>
    </xf>
    <xf numFmtId="0" fontId="6" fillId="0" borderId="0" xfId="0" applyFont="1" applyFill="1" applyBorder="1" applyAlignment="1">
      <alignment horizontal="left" vertical="center" wrapText="1"/>
    </xf>
    <xf numFmtId="0" fontId="0" fillId="0" borderId="0" xfId="0" applyFill="1" applyAlignment="1">
      <alignment wrapText="1"/>
    </xf>
    <xf numFmtId="0" fontId="6" fillId="0" borderId="0" xfId="0" applyFont="1" applyAlignment="1">
      <alignment horizontal="left" vertical="center" wrapText="1"/>
    </xf>
    <xf numFmtId="0" fontId="0" fillId="0" borderId="0" xfId="0" applyAlignment="1"/>
    <xf numFmtId="0" fontId="11" fillId="2" borderId="0" xfId="0" applyFont="1" applyFill="1" applyAlignment="1">
      <alignment horizontal="left" vertical="center" wrapText="1"/>
    </xf>
    <xf numFmtId="0" fontId="6" fillId="0" borderId="0" xfId="0" applyFont="1" applyAlignment="1">
      <alignment horizontal="center" wrapText="1"/>
    </xf>
    <xf numFmtId="49" fontId="6" fillId="0" borderId="0" xfId="0" applyNumberFormat="1" applyFont="1" applyAlignment="1">
      <alignment horizontal="left" wrapText="1"/>
    </xf>
    <xf numFmtId="0" fontId="6" fillId="0" borderId="2"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left"/>
    </xf>
    <xf numFmtId="49" fontId="4" fillId="0" borderId="0" xfId="0" applyNumberFormat="1" applyFont="1" applyAlignment="1">
      <alignment horizontal="left" vertical="center" wrapText="1"/>
    </xf>
    <xf numFmtId="0" fontId="5" fillId="0" borderId="7"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49" fontId="6" fillId="0" borderId="0" xfId="0" applyNumberFormat="1" applyFont="1" applyBorder="1" applyAlignment="1">
      <alignment horizontal="left" vertical="center" wrapText="1"/>
    </xf>
    <xf numFmtId="0" fontId="6" fillId="0" borderId="0" xfId="0" applyFont="1" applyBorder="1" applyAlignment="1">
      <alignment horizontal="left"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wrapText="1"/>
    </xf>
    <xf numFmtId="0" fontId="6" fillId="0" borderId="0" xfId="0" applyFont="1" applyBorder="1" applyAlignment="1">
      <alignment horizontal="center" wrapText="1"/>
    </xf>
    <xf numFmtId="0" fontId="6" fillId="0" borderId="11" xfId="0" applyFont="1" applyBorder="1" applyAlignment="1">
      <alignment horizontal="center" wrapText="1"/>
    </xf>
  </cellXfs>
  <cellStyles count="3">
    <cellStyle name="Normal" xfId="0" builtinId="0"/>
    <cellStyle name="Normal 2" xfId="2"/>
    <cellStyle name="Pourcentage" xfId="1" builtinId="5"/>
  </cellStyles>
  <dxfs count="0"/>
  <tableStyles count="0" defaultTableStyle="TableStyleMedium2" defaultPivotStyle="PivotStyleLight16"/>
  <colors>
    <mruColors>
      <color rgb="FF009644"/>
      <color rgb="FF95B3D7"/>
      <color rgb="FFF984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02380819418843E-2"/>
          <c:y val="3.273809523809524E-2"/>
          <c:w val="0.89509383667467102"/>
          <c:h val="0.76295299025121865"/>
        </c:manualLayout>
      </c:layout>
      <c:barChart>
        <c:barDir val="col"/>
        <c:grouping val="clustered"/>
        <c:varyColors val="0"/>
        <c:ser>
          <c:idx val="0"/>
          <c:order val="0"/>
          <c:tx>
            <c:strRef>
              <c:f>'Figure 1'!$C$34</c:f>
              <c:strCache>
                <c:ptCount val="1"/>
                <c:pt idx="0">
                  <c:v>Enseignants du second degré</c:v>
                </c:pt>
              </c:strCache>
            </c:strRef>
          </c:tx>
          <c:spPr>
            <a:solidFill>
              <a:srgbClr val="F9847B"/>
            </a:solidFill>
            <a:ln>
              <a:solidFill>
                <a:srgbClr val="F9847B"/>
              </a:solidFill>
            </a:ln>
            <a:effectLst/>
          </c:spPr>
          <c:invertIfNegative val="0"/>
          <c:cat>
            <c:numLit>
              <c:formatCode>General</c:formatCode>
              <c:ptCount val="11"/>
              <c:pt idx="0">
                <c:v>0</c:v>
              </c:pt>
              <c:pt idx="1">
                <c:v>1</c:v>
              </c:pt>
              <c:pt idx="2">
                <c:v>2</c:v>
              </c:pt>
              <c:pt idx="3">
                <c:v>3</c:v>
              </c:pt>
              <c:pt idx="4">
                <c:v>4</c:v>
              </c:pt>
              <c:pt idx="5">
                <c:v>5</c:v>
              </c:pt>
              <c:pt idx="6">
                <c:v>6</c:v>
              </c:pt>
              <c:pt idx="7">
                <c:v>7</c:v>
              </c:pt>
              <c:pt idx="8">
                <c:v>8</c:v>
              </c:pt>
              <c:pt idx="9">
                <c:v>9</c:v>
              </c:pt>
              <c:pt idx="10">
                <c:v>10</c:v>
              </c:pt>
            </c:numLit>
          </c:cat>
          <c:val>
            <c:numRef>
              <c:f>'Figure 1'!$C$35:$C$45</c:f>
              <c:numCache>
                <c:formatCode>General</c:formatCode>
                <c:ptCount val="11"/>
                <c:pt idx="0">
                  <c:v>1.7</c:v>
                </c:pt>
                <c:pt idx="1">
                  <c:v>2.8</c:v>
                </c:pt>
                <c:pt idx="2">
                  <c:v>5.6</c:v>
                </c:pt>
                <c:pt idx="3">
                  <c:v>7.5</c:v>
                </c:pt>
                <c:pt idx="4">
                  <c:v>6.9</c:v>
                </c:pt>
                <c:pt idx="5">
                  <c:v>12.6</c:v>
                </c:pt>
                <c:pt idx="6">
                  <c:v>15.7</c:v>
                </c:pt>
                <c:pt idx="7">
                  <c:v>21.8</c:v>
                </c:pt>
                <c:pt idx="8">
                  <c:v>17.600000000000001</c:v>
                </c:pt>
                <c:pt idx="9">
                  <c:v>5.5</c:v>
                </c:pt>
                <c:pt idx="10">
                  <c:v>2.2000000000000002</c:v>
                </c:pt>
              </c:numCache>
            </c:numRef>
          </c:val>
          <c:extLst>
            <c:ext xmlns:c16="http://schemas.microsoft.com/office/drawing/2014/chart" uri="{C3380CC4-5D6E-409C-BE32-E72D297353CC}">
              <c16:uniqueId val="{00000001-065E-4379-A55F-6D2A511104C8}"/>
            </c:ext>
          </c:extLst>
        </c:ser>
        <c:ser>
          <c:idx val="1"/>
          <c:order val="1"/>
          <c:tx>
            <c:strRef>
              <c:f>'Figure 1'!$D$34</c:f>
              <c:strCache>
                <c:ptCount val="1"/>
                <c:pt idx="0">
                  <c:v>Français en emploi de niveau bac + 3 ou plus</c:v>
                </c:pt>
              </c:strCache>
            </c:strRef>
          </c:tx>
          <c:spPr>
            <a:solidFill>
              <a:schemeClr val="accent1">
                <a:lumMod val="60000"/>
                <a:lumOff val="40000"/>
              </a:schemeClr>
            </a:solidFill>
            <a:ln>
              <a:noFill/>
            </a:ln>
            <a:effectLst/>
          </c:spPr>
          <c:invertIfNegative val="0"/>
          <c:cat>
            <c:numLit>
              <c:formatCode>General</c:formatCode>
              <c:ptCount val="11"/>
              <c:pt idx="0">
                <c:v>0</c:v>
              </c:pt>
              <c:pt idx="1">
                <c:v>1</c:v>
              </c:pt>
              <c:pt idx="2">
                <c:v>2</c:v>
              </c:pt>
              <c:pt idx="3">
                <c:v>3</c:v>
              </c:pt>
              <c:pt idx="4">
                <c:v>4</c:v>
              </c:pt>
              <c:pt idx="5">
                <c:v>5</c:v>
              </c:pt>
              <c:pt idx="6">
                <c:v>6</c:v>
              </c:pt>
              <c:pt idx="7">
                <c:v>7</c:v>
              </c:pt>
              <c:pt idx="8">
                <c:v>8</c:v>
              </c:pt>
              <c:pt idx="9">
                <c:v>9</c:v>
              </c:pt>
              <c:pt idx="10">
                <c:v>10</c:v>
              </c:pt>
            </c:numLit>
          </c:cat>
          <c:val>
            <c:numRef>
              <c:f>'Figure 1'!$D$35:$D$45</c:f>
              <c:numCache>
                <c:formatCode>General</c:formatCode>
                <c:ptCount val="11"/>
                <c:pt idx="0">
                  <c:v>0.7</c:v>
                </c:pt>
                <c:pt idx="1">
                  <c:v>0</c:v>
                </c:pt>
                <c:pt idx="2">
                  <c:v>0</c:v>
                </c:pt>
                <c:pt idx="3">
                  <c:v>1.8</c:v>
                </c:pt>
                <c:pt idx="4">
                  <c:v>3</c:v>
                </c:pt>
                <c:pt idx="5">
                  <c:v>9.1999999999999993</c:v>
                </c:pt>
                <c:pt idx="6">
                  <c:v>8.8000000000000007</c:v>
                </c:pt>
                <c:pt idx="7">
                  <c:v>26.7</c:v>
                </c:pt>
                <c:pt idx="8">
                  <c:v>29.6</c:v>
                </c:pt>
                <c:pt idx="9">
                  <c:v>13.9</c:v>
                </c:pt>
                <c:pt idx="10">
                  <c:v>6.3</c:v>
                </c:pt>
              </c:numCache>
            </c:numRef>
          </c:val>
          <c:extLst>
            <c:ext xmlns:c16="http://schemas.microsoft.com/office/drawing/2014/chart" uri="{C3380CC4-5D6E-409C-BE32-E72D297353CC}">
              <c16:uniqueId val="{00000000-065E-4379-A55F-6D2A511104C8}"/>
            </c:ext>
          </c:extLst>
        </c:ser>
        <c:dLbls>
          <c:showLegendKey val="0"/>
          <c:showVal val="0"/>
          <c:showCatName val="0"/>
          <c:showSerName val="0"/>
          <c:showPercent val="0"/>
          <c:showBubbleSize val="0"/>
        </c:dLbls>
        <c:gapWidth val="150"/>
        <c:overlap val="-22"/>
        <c:axId val="435228792"/>
        <c:axId val="435225840"/>
        <c:extLst>
          <c:ext xmlns:c15="http://schemas.microsoft.com/office/drawing/2012/chart" uri="{02D57815-91ED-43cb-92C2-25804820EDAC}">
            <c15:filteredBarSeries>
              <c15:ser>
                <c:idx val="2"/>
                <c:order val="2"/>
                <c:tx>
                  <c:v>Moyenne Satifaction Enseignants du 2nd degré</c:v>
                </c:tx>
                <c:spPr>
                  <a:solidFill>
                    <a:schemeClr val="accent3"/>
                  </a:solidFill>
                  <a:ln>
                    <a:noFill/>
                  </a:ln>
                  <a:effectLst/>
                </c:spPr>
                <c:invertIfNegative val="0"/>
                <c:cat>
                  <c:numLit>
                    <c:formatCode>General</c:formatCode>
                    <c:ptCount val="11"/>
                    <c:pt idx="0">
                      <c:v>0</c:v>
                    </c:pt>
                    <c:pt idx="1">
                      <c:v>1</c:v>
                    </c:pt>
                    <c:pt idx="2">
                      <c:v>2</c:v>
                    </c:pt>
                    <c:pt idx="3">
                      <c:v>3</c:v>
                    </c:pt>
                    <c:pt idx="4">
                      <c:v>4</c:v>
                    </c:pt>
                    <c:pt idx="5">
                      <c:v>5</c:v>
                    </c:pt>
                    <c:pt idx="6">
                      <c:v>6</c:v>
                    </c:pt>
                    <c:pt idx="7">
                      <c:v>7</c:v>
                    </c:pt>
                    <c:pt idx="8">
                      <c:v>8</c:v>
                    </c:pt>
                    <c:pt idx="9">
                      <c:v>9</c:v>
                    </c:pt>
                    <c:pt idx="10">
                      <c:v>10</c:v>
                    </c:pt>
                  </c:numLit>
                </c:cat>
                <c:val>
                  <c:numLit>
                    <c:formatCode>General</c:formatCode>
                    <c:ptCount val="1"/>
                  </c:numLit>
                </c:val>
                <c:extLst>
                  <c:ext xmlns:c16="http://schemas.microsoft.com/office/drawing/2014/chart" uri="{C3380CC4-5D6E-409C-BE32-E72D297353CC}">
                    <c16:uniqueId val="{00000002-065E-4379-A55F-6D2A511104C8}"/>
                  </c:ext>
                </c:extLst>
              </c15:ser>
            </c15:filteredBarSeries>
          </c:ext>
        </c:extLst>
      </c:barChart>
      <c:catAx>
        <c:axId val="43522879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solidFill>
                      <a:sysClr val="windowText" lastClr="000000"/>
                    </a:solidFill>
                    <a:latin typeface="Arial" panose="020B0604020202020204" pitchFamily="34" charset="0"/>
                    <a:cs typeface="Arial" panose="020B0604020202020204" pitchFamily="34" charset="0"/>
                  </a:rPr>
                  <a:t>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35225840"/>
        <c:crosses val="autoZero"/>
        <c:auto val="1"/>
        <c:lblAlgn val="ctr"/>
        <c:lblOffset val="100"/>
        <c:noMultiLvlLbl val="0"/>
      </c:catAx>
      <c:valAx>
        <c:axId val="435225840"/>
        <c:scaling>
          <c:orientation val="minMax"/>
        </c:scaling>
        <c:delete val="0"/>
        <c:axPos val="l"/>
        <c:majorGridlines>
          <c:spPr>
            <a:ln w="9525" cap="flat" cmpd="sng" algn="ctr">
              <a:solidFill>
                <a:schemeClr val="tx1">
                  <a:lumMod val="15000"/>
                  <a:lumOff val="85000"/>
                  <a:alpha val="50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solidFill>
                      <a:sysClr val="windowText" lastClr="000000"/>
                    </a:solidFill>
                    <a:latin typeface="Arial" panose="020B0604020202020204" pitchFamily="34" charset="0"/>
                    <a:cs typeface="Arial" panose="020B0604020202020204" pitchFamily="34" charset="0"/>
                  </a:rPr>
                  <a:t>Proportion des répondants</a:t>
                </a:r>
                <a:r>
                  <a:rPr lang="fr-FR" baseline="0">
                    <a:solidFill>
                      <a:sysClr val="windowText" lastClr="000000"/>
                    </a:solidFill>
                    <a:latin typeface="Arial" panose="020B0604020202020204" pitchFamily="34" charset="0"/>
                    <a:cs typeface="Arial" panose="020B0604020202020204" pitchFamily="34" charset="0"/>
                  </a:rPr>
                  <a:t> (%)</a:t>
                </a:r>
                <a:endParaRPr lang="fr-FR">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024544406201984E-2"/>
              <c:y val="0.2106859383572267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35228792"/>
        <c:crosses val="autoZero"/>
        <c:crossBetween val="between"/>
      </c:valAx>
      <c:spPr>
        <a:noFill/>
        <a:ln>
          <a:noFill/>
        </a:ln>
        <a:effectLst/>
      </c:spPr>
    </c:plotArea>
    <c:legend>
      <c:legendPos val="b"/>
      <c:layout>
        <c:manualLayout>
          <c:xMode val="edge"/>
          <c:yMode val="edge"/>
          <c:x val="0.16844893881086748"/>
          <c:y val="0.91536278538531102"/>
          <c:w val="0.65907434959976774"/>
          <c:h val="4.096943680297660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D'!$D$80:$D$88</c:f>
              <c:numCache>
                <c:formatCode>0.00</c:formatCode>
                <c:ptCount val="9"/>
                <c:pt idx="0">
                  <c:v>5.7507987220447596E-3</c:v>
                </c:pt>
                <c:pt idx="1">
                  <c:v>5.2054794520549903E-2</c:v>
                </c:pt>
                <c:pt idx="2">
                  <c:v>6.7630961688822197E-2</c:v>
                </c:pt>
                <c:pt idx="3">
                  <c:v>7.4348581354950705E-2</c:v>
                </c:pt>
                <c:pt idx="4">
                  <c:v>0.107618156967125</c:v>
                </c:pt>
                <c:pt idx="5">
                  <c:v>0.11622807017544801</c:v>
                </c:pt>
                <c:pt idx="6">
                  <c:v>0.15609994302921601</c:v>
                </c:pt>
                <c:pt idx="7">
                  <c:v>0.19149797570850199</c:v>
                </c:pt>
                <c:pt idx="8">
                  <c:v>0.241286411853847</c:v>
                </c:pt>
              </c:numCache>
            </c:numRef>
          </c:val>
          <c:smooth val="0"/>
          <c:extLst>
            <c:ext xmlns:c16="http://schemas.microsoft.com/office/drawing/2014/chart" uri="{C3380CC4-5D6E-409C-BE32-E72D297353CC}">
              <c16:uniqueId val="{00000000-8C44-427E-8314-2A0D2372729C}"/>
            </c:ext>
          </c:extLst>
        </c:ser>
        <c:ser>
          <c:idx val="1"/>
          <c:order val="1"/>
          <c:tx>
            <c:strRef>
              <c:f>'Figure complémentaire D'!$E$70</c:f>
              <c:strCache>
                <c:ptCount val="1"/>
                <c:pt idx="0">
                  <c:v>Borne inférieure</c:v>
                </c:pt>
              </c:strCache>
            </c:strRef>
          </c:tx>
          <c:spPr>
            <a:ln w="28575" cap="rnd">
              <a:solidFill>
                <a:srgbClr val="009644"/>
              </a:solidFill>
              <a:prstDash val="sysDash"/>
              <a:round/>
            </a:ln>
            <a:effectLst/>
          </c:spPr>
          <c:marker>
            <c:symbol val="none"/>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D'!$E$80:$E$88</c:f>
              <c:numCache>
                <c:formatCode>0.00</c:formatCode>
                <c:ptCount val="9"/>
                <c:pt idx="0">
                  <c:v>-6.3032095088836601E-2</c:v>
                </c:pt>
                <c:pt idx="1">
                  <c:v>4.2524767813567604E-3</c:v>
                </c:pt>
                <c:pt idx="2">
                  <c:v>2.3688714486478999E-2</c:v>
                </c:pt>
                <c:pt idx="3">
                  <c:v>2.8417819307401199E-2</c:v>
                </c:pt>
                <c:pt idx="4">
                  <c:v>6.3423183971188402E-2</c:v>
                </c:pt>
                <c:pt idx="5">
                  <c:v>7.5734207371107906E-2</c:v>
                </c:pt>
                <c:pt idx="6">
                  <c:v>0.11110865272437399</c:v>
                </c:pt>
                <c:pt idx="7">
                  <c:v>0.146546409598313</c:v>
                </c:pt>
                <c:pt idx="8">
                  <c:v>0.18628144538593699</c:v>
                </c:pt>
              </c:numCache>
            </c:numRef>
          </c:val>
          <c:smooth val="0"/>
          <c:extLst>
            <c:ext xmlns:c16="http://schemas.microsoft.com/office/drawing/2014/chart" uri="{C3380CC4-5D6E-409C-BE32-E72D297353CC}">
              <c16:uniqueId val="{00000001-8C44-427E-8314-2A0D2372729C}"/>
            </c:ext>
          </c:extLst>
        </c:ser>
        <c:ser>
          <c:idx val="2"/>
          <c:order val="2"/>
          <c:tx>
            <c:strRef>
              <c:f>'Figure complémentaire D'!$E$69:$F$69</c:f>
              <c:strCache>
                <c:ptCount val="1"/>
                <c:pt idx="0">
                  <c:v>Intervalle de confiance à 95 %</c:v>
                </c:pt>
              </c:strCache>
            </c:strRef>
          </c:tx>
          <c:spPr>
            <a:ln w="28575" cap="rnd">
              <a:solidFill>
                <a:srgbClr val="00B050"/>
              </a:solidFill>
              <a:prstDash val="sysDash"/>
              <a:round/>
            </a:ln>
            <a:effectLst/>
          </c:spPr>
          <c:marker>
            <c:symbol val="none"/>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D'!$F$80:$F$88</c:f>
              <c:numCache>
                <c:formatCode>0.00</c:formatCode>
                <c:ptCount val="9"/>
                <c:pt idx="0">
                  <c:v>7.3658549276403695E-2</c:v>
                </c:pt>
                <c:pt idx="1">
                  <c:v>0.101893913686371</c:v>
                </c:pt>
                <c:pt idx="2">
                  <c:v>0.114436870505147</c:v>
                </c:pt>
                <c:pt idx="3">
                  <c:v>0.11764680172344399</c:v>
                </c:pt>
                <c:pt idx="4">
                  <c:v>0.142812186625734</c:v>
                </c:pt>
                <c:pt idx="5">
                  <c:v>0.15443988017827101</c:v>
                </c:pt>
                <c:pt idx="6">
                  <c:v>0.20098579434689701</c:v>
                </c:pt>
                <c:pt idx="7">
                  <c:v>0.226743949990313</c:v>
                </c:pt>
                <c:pt idx="8">
                  <c:v>0.29016073939437098</c:v>
                </c:pt>
              </c:numCache>
            </c:numRef>
          </c:val>
          <c:smooth val="0"/>
          <c:extLst>
            <c:ext xmlns:c16="http://schemas.microsoft.com/office/drawing/2014/chart" uri="{C3380CC4-5D6E-409C-BE32-E72D297353CC}">
              <c16:uniqueId val="{00000002-8C44-427E-8314-2A0D2372729C}"/>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D'!$G$80:$G$88</c:f>
              <c:numCache>
                <c:formatCode>0.00</c:formatCode>
                <c:ptCount val="9"/>
                <c:pt idx="0">
                  <c:v>9.8564996302270599E-2</c:v>
                </c:pt>
                <c:pt idx="1">
                  <c:v>9.8564996302270599E-2</c:v>
                </c:pt>
                <c:pt idx="2">
                  <c:v>9.8564996302270599E-2</c:v>
                </c:pt>
                <c:pt idx="3">
                  <c:v>9.8564996302270599E-2</c:v>
                </c:pt>
                <c:pt idx="4">
                  <c:v>9.8564996302270599E-2</c:v>
                </c:pt>
                <c:pt idx="5">
                  <c:v>9.8564996302270599E-2</c:v>
                </c:pt>
                <c:pt idx="6">
                  <c:v>9.8564996302270599E-2</c:v>
                </c:pt>
                <c:pt idx="7">
                  <c:v>9.8564996302270599E-2</c:v>
                </c:pt>
                <c:pt idx="8">
                  <c:v>9.8564996302270599E-2</c:v>
                </c:pt>
              </c:numCache>
            </c:numRef>
          </c:val>
          <c:smooth val="0"/>
          <c:extLst>
            <c:ext xmlns:c16="http://schemas.microsoft.com/office/drawing/2014/chart" uri="{C3380CC4-5D6E-409C-BE32-E72D297353CC}">
              <c16:uniqueId val="{00000003-8C44-427E-8314-2A0D2372729C}"/>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D'!$H$80:$H$88</c:f>
              <c:numCache>
                <c:formatCode>0.00</c:formatCode>
                <c:ptCount val="9"/>
                <c:pt idx="0">
                  <c:v>5.5951573110150303E-2</c:v>
                </c:pt>
                <c:pt idx="1">
                  <c:v>5.5951573110150303E-2</c:v>
                </c:pt>
                <c:pt idx="2">
                  <c:v>5.5951573110150303E-2</c:v>
                </c:pt>
                <c:pt idx="3">
                  <c:v>5.5951573110150303E-2</c:v>
                </c:pt>
                <c:pt idx="4">
                  <c:v>5.5951573110150303E-2</c:v>
                </c:pt>
                <c:pt idx="5">
                  <c:v>5.5951573110150303E-2</c:v>
                </c:pt>
                <c:pt idx="6">
                  <c:v>5.5951573110150303E-2</c:v>
                </c:pt>
                <c:pt idx="7">
                  <c:v>5.5951573110150303E-2</c:v>
                </c:pt>
                <c:pt idx="8">
                  <c:v>5.5951573110150303E-2</c:v>
                </c:pt>
              </c:numCache>
            </c:numRef>
          </c:val>
          <c:smooth val="0"/>
          <c:extLst>
            <c:ext xmlns:c16="http://schemas.microsoft.com/office/drawing/2014/chart" uri="{C3380CC4-5D6E-409C-BE32-E72D297353CC}">
              <c16:uniqueId val="{00000004-8C44-427E-8314-2A0D2372729C}"/>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D'!$B$80:$B$88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D'!$I$80:$I$88</c:f>
              <c:numCache>
                <c:formatCode>0.00</c:formatCode>
                <c:ptCount val="9"/>
                <c:pt idx="0">
                  <c:v>0.141178419494391</c:v>
                </c:pt>
                <c:pt idx="1">
                  <c:v>0.141178419494391</c:v>
                </c:pt>
                <c:pt idx="2">
                  <c:v>0.141178419494391</c:v>
                </c:pt>
                <c:pt idx="3">
                  <c:v>0.141178419494391</c:v>
                </c:pt>
                <c:pt idx="4">
                  <c:v>0.141178419494391</c:v>
                </c:pt>
                <c:pt idx="5">
                  <c:v>0.141178419494391</c:v>
                </c:pt>
                <c:pt idx="6">
                  <c:v>0.141178419494391</c:v>
                </c:pt>
                <c:pt idx="7">
                  <c:v>0.141178419494391</c:v>
                </c:pt>
                <c:pt idx="8">
                  <c:v>0.141178419494391</c:v>
                </c:pt>
              </c:numCache>
            </c:numRef>
          </c:val>
          <c:smooth val="0"/>
          <c:extLst>
            <c:ext xmlns:c16="http://schemas.microsoft.com/office/drawing/2014/chart" uri="{C3380CC4-5D6E-409C-BE32-E72D297353CC}">
              <c16:uniqueId val="{00000005-8C44-427E-8314-2A0D2372729C}"/>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layout>
            <c:manualLayout>
              <c:xMode val="edge"/>
              <c:yMode val="edge"/>
              <c:x val="2.0122245884626216E-2"/>
              <c:y val="8.8276057151871687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D'!$D$89:$D$97</c:f>
              <c:numCache>
                <c:formatCode>0.00</c:formatCode>
                <c:ptCount val="9"/>
                <c:pt idx="0">
                  <c:v>0.38913738019169303</c:v>
                </c:pt>
                <c:pt idx="1">
                  <c:v>0.34931506849315402</c:v>
                </c:pt>
                <c:pt idx="2">
                  <c:v>0.36317435496481498</c:v>
                </c:pt>
                <c:pt idx="3">
                  <c:v>0.41036479444122897</c:v>
                </c:pt>
                <c:pt idx="4">
                  <c:v>0.40831594849291297</c:v>
                </c:pt>
                <c:pt idx="5">
                  <c:v>0.362938596491232</c:v>
                </c:pt>
                <c:pt idx="6">
                  <c:v>0.39041263123626602</c:v>
                </c:pt>
                <c:pt idx="7">
                  <c:v>0.41457489878542397</c:v>
                </c:pt>
                <c:pt idx="8">
                  <c:v>0.41303249705337802</c:v>
                </c:pt>
              </c:numCache>
            </c:numRef>
          </c:val>
          <c:smooth val="0"/>
          <c:extLst>
            <c:ext xmlns:c16="http://schemas.microsoft.com/office/drawing/2014/chart" uri="{C3380CC4-5D6E-409C-BE32-E72D297353CC}">
              <c16:uniqueId val="{00000000-0FC9-4D23-B717-D3318DEF968C}"/>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D'!$E$89:$E$97</c:f>
              <c:numCache>
                <c:formatCode>0.00</c:formatCode>
                <c:ptCount val="9"/>
                <c:pt idx="0">
                  <c:v>0.32044304081387098</c:v>
                </c:pt>
                <c:pt idx="1">
                  <c:v>0.299505480965786</c:v>
                </c:pt>
                <c:pt idx="2">
                  <c:v>0.314033428325798</c:v>
                </c:pt>
                <c:pt idx="3">
                  <c:v>0.34453289435572299</c:v>
                </c:pt>
                <c:pt idx="4">
                  <c:v>0.36338698684286203</c:v>
                </c:pt>
                <c:pt idx="5">
                  <c:v>0.315266859225178</c:v>
                </c:pt>
                <c:pt idx="6">
                  <c:v>0.340180743364775</c:v>
                </c:pt>
                <c:pt idx="7">
                  <c:v>0.36789502686258202</c:v>
                </c:pt>
                <c:pt idx="8">
                  <c:v>0.34634313237734199</c:v>
                </c:pt>
              </c:numCache>
            </c:numRef>
          </c:val>
          <c:smooth val="0"/>
          <c:extLst>
            <c:ext xmlns:c16="http://schemas.microsoft.com/office/drawing/2014/chart" uri="{C3380CC4-5D6E-409C-BE32-E72D297353CC}">
              <c16:uniqueId val="{00000001-0FC9-4D23-B717-D3318DEF968C}"/>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D'!$F$89:$F$97</c:f>
              <c:numCache>
                <c:formatCode>0.00</c:formatCode>
                <c:ptCount val="9"/>
                <c:pt idx="0">
                  <c:v>0.464684068053067</c:v>
                </c:pt>
                <c:pt idx="1">
                  <c:v>0.42026856585790201</c:v>
                </c:pt>
                <c:pt idx="2">
                  <c:v>0.41843598500704698</c:v>
                </c:pt>
                <c:pt idx="3">
                  <c:v>0.47714283160516202</c:v>
                </c:pt>
                <c:pt idx="4">
                  <c:v>0.46191300854567302</c:v>
                </c:pt>
                <c:pt idx="5">
                  <c:v>0.41694000983987201</c:v>
                </c:pt>
                <c:pt idx="6">
                  <c:v>0.42930754995121601</c:v>
                </c:pt>
                <c:pt idx="7">
                  <c:v>0.45332579938081102</c:v>
                </c:pt>
                <c:pt idx="8">
                  <c:v>0.47047970005498002</c:v>
                </c:pt>
              </c:numCache>
            </c:numRef>
          </c:val>
          <c:smooth val="0"/>
          <c:extLst>
            <c:ext xmlns:c16="http://schemas.microsoft.com/office/drawing/2014/chart" uri="{C3380CC4-5D6E-409C-BE32-E72D297353CC}">
              <c16:uniqueId val="{00000002-0FC9-4D23-B717-D3318DEF968C}"/>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D'!$G$89:$G$97</c:f>
              <c:numCache>
                <c:formatCode>0.00</c:formatCode>
                <c:ptCount val="9"/>
                <c:pt idx="0">
                  <c:v>0.39764281934724299</c:v>
                </c:pt>
                <c:pt idx="1">
                  <c:v>0.39764281934724299</c:v>
                </c:pt>
                <c:pt idx="2">
                  <c:v>0.39764281934724299</c:v>
                </c:pt>
                <c:pt idx="3">
                  <c:v>0.39764281934724299</c:v>
                </c:pt>
                <c:pt idx="4">
                  <c:v>0.39764281934724299</c:v>
                </c:pt>
                <c:pt idx="5">
                  <c:v>0.39764281934724299</c:v>
                </c:pt>
                <c:pt idx="6">
                  <c:v>0.39764281934724299</c:v>
                </c:pt>
                <c:pt idx="7">
                  <c:v>0.39764281934724299</c:v>
                </c:pt>
                <c:pt idx="8">
                  <c:v>0.39764281934724299</c:v>
                </c:pt>
              </c:numCache>
            </c:numRef>
          </c:val>
          <c:smooth val="0"/>
          <c:extLst>
            <c:ext xmlns:c16="http://schemas.microsoft.com/office/drawing/2014/chart" uri="{C3380CC4-5D6E-409C-BE32-E72D297353CC}">
              <c16:uniqueId val="{00000003-0FC9-4D23-B717-D3318DEF968C}"/>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D'!$H$89:$H$97</c:f>
              <c:numCache>
                <c:formatCode>0.00</c:formatCode>
                <c:ptCount val="9"/>
                <c:pt idx="0">
                  <c:v>0.34821525823865301</c:v>
                </c:pt>
                <c:pt idx="1">
                  <c:v>0.34821525823865301</c:v>
                </c:pt>
                <c:pt idx="2">
                  <c:v>0.34821525823865301</c:v>
                </c:pt>
                <c:pt idx="3">
                  <c:v>0.34821525823865301</c:v>
                </c:pt>
                <c:pt idx="4">
                  <c:v>0.34821525823865301</c:v>
                </c:pt>
                <c:pt idx="5">
                  <c:v>0.34821525823865301</c:v>
                </c:pt>
                <c:pt idx="6">
                  <c:v>0.34821525823865301</c:v>
                </c:pt>
                <c:pt idx="7">
                  <c:v>0.34821525823865301</c:v>
                </c:pt>
                <c:pt idx="8">
                  <c:v>0.34821525823865301</c:v>
                </c:pt>
              </c:numCache>
            </c:numRef>
          </c:val>
          <c:smooth val="0"/>
          <c:extLst>
            <c:ext xmlns:c16="http://schemas.microsoft.com/office/drawing/2014/chart" uri="{C3380CC4-5D6E-409C-BE32-E72D297353CC}">
              <c16:uniqueId val="{00000004-0FC9-4D23-B717-D3318DEF968C}"/>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D'!$B$89:$B$97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D'!$I$89:$I$97</c:f>
              <c:numCache>
                <c:formatCode>0.00</c:formatCode>
                <c:ptCount val="9"/>
                <c:pt idx="0">
                  <c:v>0.44707038045583303</c:v>
                </c:pt>
                <c:pt idx="1">
                  <c:v>0.44707038045583303</c:v>
                </c:pt>
                <c:pt idx="2">
                  <c:v>0.44707038045583303</c:v>
                </c:pt>
                <c:pt idx="3">
                  <c:v>0.44707038045583303</c:v>
                </c:pt>
                <c:pt idx="4">
                  <c:v>0.44707038045583303</c:v>
                </c:pt>
                <c:pt idx="5">
                  <c:v>0.44707038045583303</c:v>
                </c:pt>
                <c:pt idx="6">
                  <c:v>0.44707038045583303</c:v>
                </c:pt>
                <c:pt idx="7">
                  <c:v>0.44707038045583303</c:v>
                </c:pt>
                <c:pt idx="8">
                  <c:v>0.44707038045583303</c:v>
                </c:pt>
              </c:numCache>
            </c:numRef>
          </c:val>
          <c:smooth val="0"/>
          <c:extLst>
            <c:ext xmlns:c16="http://schemas.microsoft.com/office/drawing/2014/chart" uri="{C3380CC4-5D6E-409C-BE32-E72D297353CC}">
              <c16:uniqueId val="{00000005-0FC9-4D23-B717-D3318DEF968C}"/>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t>Quantile de la distribution de la satisfaction</a:t>
                </a:r>
                <a:r>
                  <a:rPr lang="fr-FR" baseline="0"/>
                  <a:t> professionnelle</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t>Effet de l'indice sur la satisfaction professionnelle</a:t>
                </a:r>
              </a:p>
            </c:rich>
          </c:tx>
          <c:layout>
            <c:manualLayout>
              <c:xMode val="edge"/>
              <c:yMode val="edge"/>
              <c:x val="1.8273415475453407E-2"/>
              <c:y val="0.1074665043588003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D'!$D$98:$D$106</c:f>
              <c:numCache>
                <c:formatCode>0.00</c:formatCode>
                <c:ptCount val="9"/>
                <c:pt idx="0">
                  <c:v>0.12364217252396301</c:v>
                </c:pt>
                <c:pt idx="1">
                  <c:v>0.13424657534246301</c:v>
                </c:pt>
                <c:pt idx="2">
                  <c:v>0.132525410476935</c:v>
                </c:pt>
                <c:pt idx="3">
                  <c:v>9.9073537927041502E-2</c:v>
                </c:pt>
                <c:pt idx="4">
                  <c:v>9.8194374505432794E-2</c:v>
                </c:pt>
                <c:pt idx="5">
                  <c:v>8.9912280701750294E-2</c:v>
                </c:pt>
                <c:pt idx="6">
                  <c:v>8.9606901603321104E-2</c:v>
                </c:pt>
                <c:pt idx="7">
                  <c:v>9.3522267206476703E-2</c:v>
                </c:pt>
                <c:pt idx="8">
                  <c:v>8.0821687152715205E-2</c:v>
                </c:pt>
              </c:numCache>
            </c:numRef>
          </c:val>
          <c:smooth val="0"/>
          <c:extLst>
            <c:ext xmlns:c16="http://schemas.microsoft.com/office/drawing/2014/chart" uri="{C3380CC4-5D6E-409C-BE32-E72D297353CC}">
              <c16:uniqueId val="{00000000-8F15-48F1-AC44-1D3A408D6E4E}"/>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D'!$E$98:$E$106</c:f>
              <c:numCache>
                <c:formatCode>0.00</c:formatCode>
                <c:ptCount val="9"/>
                <c:pt idx="0">
                  <c:v>5.4156683163413398E-2</c:v>
                </c:pt>
                <c:pt idx="1">
                  <c:v>8.0445089112415699E-2</c:v>
                </c:pt>
                <c:pt idx="2">
                  <c:v>8.6043532966318198E-2</c:v>
                </c:pt>
                <c:pt idx="3">
                  <c:v>4.9466321804691203E-2</c:v>
                </c:pt>
                <c:pt idx="4">
                  <c:v>5.4516031926371902E-2</c:v>
                </c:pt>
                <c:pt idx="5">
                  <c:v>4.7856343772206197E-2</c:v>
                </c:pt>
                <c:pt idx="6">
                  <c:v>5.0402541270227197E-2</c:v>
                </c:pt>
                <c:pt idx="7">
                  <c:v>6.2911987551151904E-2</c:v>
                </c:pt>
                <c:pt idx="8">
                  <c:v>2.6421366400888099E-2</c:v>
                </c:pt>
              </c:numCache>
            </c:numRef>
          </c:val>
          <c:smooth val="0"/>
          <c:extLst>
            <c:ext xmlns:c16="http://schemas.microsoft.com/office/drawing/2014/chart" uri="{C3380CC4-5D6E-409C-BE32-E72D297353CC}">
              <c16:uniqueId val="{00000001-8F15-48F1-AC44-1D3A408D6E4E}"/>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D'!$F$98:$F$106</c:f>
              <c:numCache>
                <c:formatCode>0.00</c:formatCode>
                <c:ptCount val="9"/>
                <c:pt idx="0">
                  <c:v>0.19471308676077101</c:v>
                </c:pt>
                <c:pt idx="1">
                  <c:v>0.18364215890182201</c:v>
                </c:pt>
                <c:pt idx="2">
                  <c:v>0.18238714282125401</c:v>
                </c:pt>
                <c:pt idx="3">
                  <c:v>0.149930645697605</c:v>
                </c:pt>
                <c:pt idx="4">
                  <c:v>0.140754075121445</c:v>
                </c:pt>
                <c:pt idx="5">
                  <c:v>0.124991591134583</c:v>
                </c:pt>
                <c:pt idx="6">
                  <c:v>0.135257917058456</c:v>
                </c:pt>
                <c:pt idx="7">
                  <c:v>0.13389416272327501</c:v>
                </c:pt>
                <c:pt idx="8">
                  <c:v>0.14258267993675799</c:v>
                </c:pt>
              </c:numCache>
            </c:numRef>
          </c:val>
          <c:smooth val="0"/>
          <c:extLst>
            <c:ext xmlns:c16="http://schemas.microsoft.com/office/drawing/2014/chart" uri="{C3380CC4-5D6E-409C-BE32-E72D297353CC}">
              <c16:uniqueId val="{00000002-8F15-48F1-AC44-1D3A408D6E4E}"/>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D'!$G$98:$G$106</c:f>
              <c:numCache>
                <c:formatCode>0.00</c:formatCode>
                <c:ptCount val="9"/>
                <c:pt idx="0">
                  <c:v>0.10415733504612</c:v>
                </c:pt>
                <c:pt idx="1">
                  <c:v>0.10415733504612</c:v>
                </c:pt>
                <c:pt idx="2">
                  <c:v>0.10415733504612</c:v>
                </c:pt>
                <c:pt idx="3">
                  <c:v>0.10415733504612</c:v>
                </c:pt>
                <c:pt idx="4">
                  <c:v>0.10415733504612</c:v>
                </c:pt>
                <c:pt idx="5">
                  <c:v>0.10415733504612</c:v>
                </c:pt>
                <c:pt idx="6">
                  <c:v>0.10415733504612</c:v>
                </c:pt>
                <c:pt idx="7">
                  <c:v>0.10415733504612</c:v>
                </c:pt>
                <c:pt idx="8">
                  <c:v>0.10415733504612</c:v>
                </c:pt>
              </c:numCache>
            </c:numRef>
          </c:val>
          <c:smooth val="0"/>
          <c:extLst>
            <c:ext xmlns:c16="http://schemas.microsoft.com/office/drawing/2014/chart" uri="{C3380CC4-5D6E-409C-BE32-E72D297353CC}">
              <c16:uniqueId val="{00000003-8F15-48F1-AC44-1D3A408D6E4E}"/>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D'!$H$98:$H$106</c:f>
              <c:numCache>
                <c:formatCode>0.00</c:formatCode>
                <c:ptCount val="9"/>
                <c:pt idx="0">
                  <c:v>6.0605489563087901E-2</c:v>
                </c:pt>
                <c:pt idx="1">
                  <c:v>6.0605489563087901E-2</c:v>
                </c:pt>
                <c:pt idx="2">
                  <c:v>6.0605489563087901E-2</c:v>
                </c:pt>
                <c:pt idx="3">
                  <c:v>6.0605489563087901E-2</c:v>
                </c:pt>
                <c:pt idx="4">
                  <c:v>6.0605489563087901E-2</c:v>
                </c:pt>
                <c:pt idx="5">
                  <c:v>6.0605489563087901E-2</c:v>
                </c:pt>
                <c:pt idx="6">
                  <c:v>6.0605489563087901E-2</c:v>
                </c:pt>
                <c:pt idx="7">
                  <c:v>6.0605489563087901E-2</c:v>
                </c:pt>
                <c:pt idx="8">
                  <c:v>6.0605489563087901E-2</c:v>
                </c:pt>
              </c:numCache>
            </c:numRef>
          </c:val>
          <c:smooth val="0"/>
          <c:extLst>
            <c:ext xmlns:c16="http://schemas.microsoft.com/office/drawing/2014/chart" uri="{C3380CC4-5D6E-409C-BE32-E72D297353CC}">
              <c16:uniqueId val="{00000004-8F15-48F1-AC44-1D3A408D6E4E}"/>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D'!$B$98:$B$106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D'!$I$98:$I$106</c:f>
              <c:numCache>
                <c:formatCode>0.00</c:formatCode>
                <c:ptCount val="9"/>
                <c:pt idx="0">
                  <c:v>0.14770918052915299</c:v>
                </c:pt>
                <c:pt idx="1">
                  <c:v>0.14770918052915299</c:v>
                </c:pt>
                <c:pt idx="2">
                  <c:v>0.14770918052915299</c:v>
                </c:pt>
                <c:pt idx="3">
                  <c:v>0.14770918052915299</c:v>
                </c:pt>
                <c:pt idx="4">
                  <c:v>0.14770918052915299</c:v>
                </c:pt>
                <c:pt idx="5">
                  <c:v>0.14770918052915299</c:v>
                </c:pt>
                <c:pt idx="6">
                  <c:v>0.14770918052915299</c:v>
                </c:pt>
                <c:pt idx="7">
                  <c:v>0.14770918052915299</c:v>
                </c:pt>
                <c:pt idx="8">
                  <c:v>0.14770918052915299</c:v>
                </c:pt>
              </c:numCache>
            </c:numRef>
          </c:val>
          <c:smooth val="0"/>
          <c:extLst>
            <c:ext xmlns:c16="http://schemas.microsoft.com/office/drawing/2014/chart" uri="{C3380CC4-5D6E-409C-BE32-E72D297353CC}">
              <c16:uniqueId val="{00000005-8F15-48F1-AC44-1D3A408D6E4E}"/>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D'!$D$116:$D$124</c:f>
              <c:numCache>
                <c:formatCode>0.00</c:formatCode>
                <c:ptCount val="9"/>
                <c:pt idx="0">
                  <c:v>0.254632587859424</c:v>
                </c:pt>
                <c:pt idx="1">
                  <c:v>0.23698630136985899</c:v>
                </c:pt>
                <c:pt idx="2">
                  <c:v>0.21853010164190501</c:v>
                </c:pt>
                <c:pt idx="3">
                  <c:v>0.20266357845975599</c:v>
                </c:pt>
                <c:pt idx="4">
                  <c:v>0.14049348967700101</c:v>
                </c:pt>
                <c:pt idx="5">
                  <c:v>0.116228070175439</c:v>
                </c:pt>
                <c:pt idx="6">
                  <c:v>9.7826971595994502E-2</c:v>
                </c:pt>
                <c:pt idx="7">
                  <c:v>8.9676113360323301E-2</c:v>
                </c:pt>
                <c:pt idx="8">
                  <c:v>0.13874389627883099</c:v>
                </c:pt>
              </c:numCache>
            </c:numRef>
          </c:val>
          <c:smooth val="0"/>
          <c:extLst>
            <c:ext xmlns:c16="http://schemas.microsoft.com/office/drawing/2014/chart" uri="{C3380CC4-5D6E-409C-BE32-E72D297353CC}">
              <c16:uniqueId val="{00000000-C61B-411F-8447-6BC639E98AB1}"/>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D'!$E$116:$E$124</c:f>
              <c:numCache>
                <c:formatCode>0.00</c:formatCode>
                <c:ptCount val="9"/>
                <c:pt idx="0">
                  <c:v>0.17369429325566799</c:v>
                </c:pt>
                <c:pt idx="1">
                  <c:v>0.17687889340606799</c:v>
                </c:pt>
                <c:pt idx="2">
                  <c:v>0.16378329623832399</c:v>
                </c:pt>
                <c:pt idx="3">
                  <c:v>0.13533578432983701</c:v>
                </c:pt>
                <c:pt idx="4">
                  <c:v>9.0476359894827704E-2</c:v>
                </c:pt>
                <c:pt idx="5">
                  <c:v>6.7918708020695301E-2</c:v>
                </c:pt>
                <c:pt idx="6">
                  <c:v>5.3170720002977498E-2</c:v>
                </c:pt>
                <c:pt idx="7">
                  <c:v>4.1760059308824697E-2</c:v>
                </c:pt>
                <c:pt idx="8">
                  <c:v>7.0084620341347895E-2</c:v>
                </c:pt>
              </c:numCache>
            </c:numRef>
          </c:val>
          <c:smooth val="0"/>
          <c:extLst>
            <c:ext xmlns:c16="http://schemas.microsoft.com/office/drawing/2014/chart" uri="{C3380CC4-5D6E-409C-BE32-E72D297353CC}">
              <c16:uniqueId val="{00000001-C61B-411F-8447-6BC639E98AB1}"/>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D'!$F$116:$F$124</c:f>
              <c:numCache>
                <c:formatCode>0.00</c:formatCode>
                <c:ptCount val="9"/>
                <c:pt idx="0">
                  <c:v>0.35167423189049302</c:v>
                </c:pt>
                <c:pt idx="1">
                  <c:v>0.29222973237172201</c:v>
                </c:pt>
                <c:pt idx="2">
                  <c:v>0.27448234995600002</c:v>
                </c:pt>
                <c:pt idx="3">
                  <c:v>0.27544592204352403</c:v>
                </c:pt>
                <c:pt idx="4">
                  <c:v>0.188875501198281</c:v>
                </c:pt>
                <c:pt idx="5">
                  <c:v>0.17390643624688601</c:v>
                </c:pt>
                <c:pt idx="6">
                  <c:v>0.15319885687601001</c:v>
                </c:pt>
                <c:pt idx="7">
                  <c:v>0.13896528165024799</c:v>
                </c:pt>
                <c:pt idx="8">
                  <c:v>0.20262245934703901</c:v>
                </c:pt>
              </c:numCache>
            </c:numRef>
          </c:val>
          <c:smooth val="0"/>
          <c:extLst>
            <c:ext xmlns:c16="http://schemas.microsoft.com/office/drawing/2014/chart" uri="{C3380CC4-5D6E-409C-BE32-E72D297353CC}">
              <c16:uniqueId val="{00000002-C61B-411F-8447-6BC639E98AB1}"/>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D'!$G$116:$G$124</c:f>
              <c:numCache>
                <c:formatCode>0.00</c:formatCode>
                <c:ptCount val="9"/>
                <c:pt idx="0">
                  <c:v>0.19382430939943801</c:v>
                </c:pt>
                <c:pt idx="1">
                  <c:v>0.19382430939943801</c:v>
                </c:pt>
                <c:pt idx="2">
                  <c:v>0.19382430939943801</c:v>
                </c:pt>
                <c:pt idx="3">
                  <c:v>0.19382430939943801</c:v>
                </c:pt>
                <c:pt idx="4">
                  <c:v>0.19382430939943801</c:v>
                </c:pt>
                <c:pt idx="5">
                  <c:v>0.19382430939943801</c:v>
                </c:pt>
                <c:pt idx="6">
                  <c:v>0.19382430939943801</c:v>
                </c:pt>
                <c:pt idx="7">
                  <c:v>0.19382430939943801</c:v>
                </c:pt>
                <c:pt idx="8">
                  <c:v>0.19382430939943801</c:v>
                </c:pt>
              </c:numCache>
            </c:numRef>
          </c:val>
          <c:smooth val="0"/>
          <c:extLst>
            <c:ext xmlns:c16="http://schemas.microsoft.com/office/drawing/2014/chart" uri="{C3380CC4-5D6E-409C-BE32-E72D297353CC}">
              <c16:uniqueId val="{00000003-C61B-411F-8447-6BC639E98AB1}"/>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D'!$H$116:$H$124</c:f>
              <c:numCache>
                <c:formatCode>0.00</c:formatCode>
                <c:ptCount val="9"/>
                <c:pt idx="0">
                  <c:v>0.14071230390071501</c:v>
                </c:pt>
                <c:pt idx="1">
                  <c:v>0.14071230390071501</c:v>
                </c:pt>
                <c:pt idx="2">
                  <c:v>0.14071230390071501</c:v>
                </c:pt>
                <c:pt idx="3">
                  <c:v>0.14071230390071501</c:v>
                </c:pt>
                <c:pt idx="4">
                  <c:v>0.14071230390071501</c:v>
                </c:pt>
                <c:pt idx="5">
                  <c:v>0.14071230390071501</c:v>
                </c:pt>
                <c:pt idx="6">
                  <c:v>0.14071230390071501</c:v>
                </c:pt>
                <c:pt idx="7">
                  <c:v>0.14071230390071501</c:v>
                </c:pt>
                <c:pt idx="8">
                  <c:v>0.14071230390071501</c:v>
                </c:pt>
              </c:numCache>
            </c:numRef>
          </c:val>
          <c:smooth val="0"/>
          <c:extLst>
            <c:ext xmlns:c16="http://schemas.microsoft.com/office/drawing/2014/chart" uri="{C3380CC4-5D6E-409C-BE32-E72D297353CC}">
              <c16:uniqueId val="{00000004-C61B-411F-8447-6BC639E98AB1}"/>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D'!$B$116:$B$124</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D'!$I$116:$I$124</c:f>
              <c:numCache>
                <c:formatCode>0.00</c:formatCode>
                <c:ptCount val="9"/>
                <c:pt idx="0">
                  <c:v>0.24693631489816201</c:v>
                </c:pt>
                <c:pt idx="1">
                  <c:v>0.24693631489816201</c:v>
                </c:pt>
                <c:pt idx="2">
                  <c:v>0.24693631489816201</c:v>
                </c:pt>
                <c:pt idx="3">
                  <c:v>0.24693631489816201</c:v>
                </c:pt>
                <c:pt idx="4">
                  <c:v>0.24693631489816201</c:v>
                </c:pt>
                <c:pt idx="5">
                  <c:v>0.24693631489816201</c:v>
                </c:pt>
                <c:pt idx="6">
                  <c:v>0.24693631489816201</c:v>
                </c:pt>
                <c:pt idx="7">
                  <c:v>0.24693631489816201</c:v>
                </c:pt>
                <c:pt idx="8">
                  <c:v>0.24693631489816201</c:v>
                </c:pt>
              </c:numCache>
            </c:numRef>
          </c:val>
          <c:smooth val="0"/>
          <c:extLst>
            <c:ext xmlns:c16="http://schemas.microsoft.com/office/drawing/2014/chart" uri="{C3380CC4-5D6E-409C-BE32-E72D297353CC}">
              <c16:uniqueId val="{00000005-C61B-411F-8447-6BC639E98AB1}"/>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layout>
            <c:manualLayout>
              <c:xMode val="edge"/>
              <c:yMode val="edge"/>
              <c:x val="1.8306382830284983E-2"/>
              <c:y val="8.0269793185645338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D'!$D$125:$D$133</c:f>
              <c:numCache>
                <c:formatCode>0.00</c:formatCode>
                <c:ptCount val="9"/>
                <c:pt idx="0">
                  <c:v>0.28849840255591103</c:v>
                </c:pt>
                <c:pt idx="1">
                  <c:v>0.26849315068493101</c:v>
                </c:pt>
                <c:pt idx="2">
                  <c:v>0.27834245504300198</c:v>
                </c:pt>
                <c:pt idx="3">
                  <c:v>0.222756224667054</c:v>
                </c:pt>
                <c:pt idx="4">
                  <c:v>0.19236026185166499</c:v>
                </c:pt>
                <c:pt idx="5">
                  <c:v>0.17434210526315699</c:v>
                </c:pt>
                <c:pt idx="6">
                  <c:v>0.16285505005289899</c:v>
                </c:pt>
                <c:pt idx="7">
                  <c:v>0.124291497975707</c:v>
                </c:pt>
                <c:pt idx="8">
                  <c:v>0.108604142111467</c:v>
                </c:pt>
              </c:numCache>
            </c:numRef>
          </c:val>
          <c:smooth val="0"/>
          <c:extLst>
            <c:ext xmlns:c16="http://schemas.microsoft.com/office/drawing/2014/chart" uri="{C3380CC4-5D6E-409C-BE32-E72D297353CC}">
              <c16:uniqueId val="{00000000-3B59-4851-9FB0-162540045FC1}"/>
            </c:ext>
          </c:extLst>
        </c:ser>
        <c:ser>
          <c:idx val="1"/>
          <c:order val="1"/>
          <c:tx>
            <c:strRef>
              <c:f>'Figure complémentaire D'!$E$70</c:f>
              <c:strCache>
                <c:ptCount val="1"/>
                <c:pt idx="0">
                  <c:v>Borne inférieure</c:v>
                </c:pt>
              </c:strCache>
            </c:strRef>
          </c:tx>
          <c:spPr>
            <a:ln w="28575" cap="rnd">
              <a:solidFill>
                <a:schemeClr val="accent6"/>
              </a:solidFill>
              <a:prstDash val="sysDash"/>
              <a:round/>
            </a:ln>
            <a:effectLst/>
          </c:spPr>
          <c:marker>
            <c:symbol val="none"/>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D'!$E$125:$E$133</c:f>
              <c:numCache>
                <c:formatCode>0.00</c:formatCode>
                <c:ptCount val="9"/>
                <c:pt idx="0">
                  <c:v>0.189497283271753</c:v>
                </c:pt>
                <c:pt idx="1">
                  <c:v>0.21425876212772699</c:v>
                </c:pt>
                <c:pt idx="2">
                  <c:v>0.22107188736177899</c:v>
                </c:pt>
                <c:pt idx="3">
                  <c:v>0.166212127798397</c:v>
                </c:pt>
                <c:pt idx="4">
                  <c:v>0.14098630125349099</c:v>
                </c:pt>
                <c:pt idx="5">
                  <c:v>0.12834785713841901</c:v>
                </c:pt>
                <c:pt idx="6">
                  <c:v>0.11783452356558601</c:v>
                </c:pt>
                <c:pt idx="7">
                  <c:v>7.4632980373723998E-2</c:v>
                </c:pt>
                <c:pt idx="8">
                  <c:v>4.4447279386346197E-2</c:v>
                </c:pt>
              </c:numCache>
            </c:numRef>
          </c:val>
          <c:smooth val="0"/>
          <c:extLst>
            <c:ext xmlns:c16="http://schemas.microsoft.com/office/drawing/2014/chart" uri="{C3380CC4-5D6E-409C-BE32-E72D297353CC}">
              <c16:uniqueId val="{00000001-3B59-4851-9FB0-162540045FC1}"/>
            </c:ext>
          </c:extLst>
        </c:ser>
        <c:ser>
          <c:idx val="2"/>
          <c:order val="2"/>
          <c:tx>
            <c:strRef>
              <c:f>'Figure complémentaire D'!$E$69:$F$69</c:f>
              <c:strCache>
                <c:ptCount val="1"/>
                <c:pt idx="0">
                  <c:v>Intervalle de confiance à 95 %</c:v>
                </c:pt>
              </c:strCache>
            </c:strRef>
          </c:tx>
          <c:spPr>
            <a:ln w="28575" cap="rnd">
              <a:solidFill>
                <a:schemeClr val="accent6"/>
              </a:solidFill>
              <a:prstDash val="sysDash"/>
              <a:round/>
            </a:ln>
            <a:effectLst/>
          </c:spPr>
          <c:marker>
            <c:symbol val="none"/>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D'!$F$125:$F$133</c:f>
              <c:numCache>
                <c:formatCode>0.00</c:formatCode>
                <c:ptCount val="9"/>
                <c:pt idx="0">
                  <c:v>0.36408356966939598</c:v>
                </c:pt>
                <c:pt idx="1">
                  <c:v>0.32192941227549599</c:v>
                </c:pt>
                <c:pt idx="2">
                  <c:v>0.328996272138111</c:v>
                </c:pt>
                <c:pt idx="3">
                  <c:v>0.28510036680380302</c:v>
                </c:pt>
                <c:pt idx="4">
                  <c:v>0.23644938061659901</c:v>
                </c:pt>
                <c:pt idx="5">
                  <c:v>0.220097556450191</c:v>
                </c:pt>
                <c:pt idx="6">
                  <c:v>0.20467242451637899</c:v>
                </c:pt>
                <c:pt idx="7">
                  <c:v>0.16892669662697399</c:v>
                </c:pt>
                <c:pt idx="8">
                  <c:v>0.183723308408516</c:v>
                </c:pt>
              </c:numCache>
            </c:numRef>
          </c:val>
          <c:smooth val="0"/>
          <c:extLst>
            <c:ext xmlns:c16="http://schemas.microsoft.com/office/drawing/2014/chart" uri="{C3380CC4-5D6E-409C-BE32-E72D297353CC}">
              <c16:uniqueId val="{00000002-3B59-4851-9FB0-162540045FC1}"/>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D'!$G$125:$G$133</c:f>
              <c:numCache>
                <c:formatCode>0.00</c:formatCode>
                <c:ptCount val="9"/>
                <c:pt idx="0">
                  <c:v>0.22178092212290901</c:v>
                </c:pt>
                <c:pt idx="1">
                  <c:v>0.22178092212290901</c:v>
                </c:pt>
                <c:pt idx="2">
                  <c:v>0.22178092212290901</c:v>
                </c:pt>
                <c:pt idx="3">
                  <c:v>0.22178092212290901</c:v>
                </c:pt>
                <c:pt idx="4">
                  <c:v>0.22178092212290901</c:v>
                </c:pt>
                <c:pt idx="5">
                  <c:v>0.22178092212290901</c:v>
                </c:pt>
                <c:pt idx="6">
                  <c:v>0.22178092212290901</c:v>
                </c:pt>
                <c:pt idx="7">
                  <c:v>0.22178092212290901</c:v>
                </c:pt>
                <c:pt idx="8">
                  <c:v>0.22178092212290901</c:v>
                </c:pt>
              </c:numCache>
            </c:numRef>
          </c:val>
          <c:smooth val="0"/>
          <c:extLst>
            <c:ext xmlns:c16="http://schemas.microsoft.com/office/drawing/2014/chart" uri="{C3380CC4-5D6E-409C-BE32-E72D297353CC}">
              <c16:uniqueId val="{00000003-3B59-4851-9FB0-162540045FC1}"/>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D'!$H$125:$H$133</c:f>
              <c:numCache>
                <c:formatCode>0.00</c:formatCode>
                <c:ptCount val="9"/>
                <c:pt idx="0">
                  <c:v>0.17239205919953299</c:v>
                </c:pt>
                <c:pt idx="1">
                  <c:v>0.17239205919953299</c:v>
                </c:pt>
                <c:pt idx="2">
                  <c:v>0.17239205919953299</c:v>
                </c:pt>
                <c:pt idx="3">
                  <c:v>0.17239205919953299</c:v>
                </c:pt>
                <c:pt idx="4">
                  <c:v>0.17239205919953299</c:v>
                </c:pt>
                <c:pt idx="5">
                  <c:v>0.17239205919953299</c:v>
                </c:pt>
                <c:pt idx="6">
                  <c:v>0.17239205919953299</c:v>
                </c:pt>
                <c:pt idx="7">
                  <c:v>0.17239205919953299</c:v>
                </c:pt>
                <c:pt idx="8">
                  <c:v>0.17239205919953299</c:v>
                </c:pt>
              </c:numCache>
            </c:numRef>
          </c:val>
          <c:smooth val="0"/>
          <c:extLst>
            <c:ext xmlns:c16="http://schemas.microsoft.com/office/drawing/2014/chart" uri="{C3380CC4-5D6E-409C-BE32-E72D297353CC}">
              <c16:uniqueId val="{00000004-3B59-4851-9FB0-162540045FC1}"/>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D'!$B$125:$B$133</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D'!$I$125:$I$133</c:f>
              <c:numCache>
                <c:formatCode>0.00</c:formatCode>
                <c:ptCount val="9"/>
                <c:pt idx="0">
                  <c:v>0.27116978504628497</c:v>
                </c:pt>
                <c:pt idx="1">
                  <c:v>0.27116978504628497</c:v>
                </c:pt>
                <c:pt idx="2">
                  <c:v>0.27116978504628497</c:v>
                </c:pt>
                <c:pt idx="3">
                  <c:v>0.27116978504628497</c:v>
                </c:pt>
                <c:pt idx="4">
                  <c:v>0.27116978504628497</c:v>
                </c:pt>
                <c:pt idx="5">
                  <c:v>0.27116978504628497</c:v>
                </c:pt>
                <c:pt idx="6">
                  <c:v>0.27116978504628497</c:v>
                </c:pt>
                <c:pt idx="7">
                  <c:v>0.27116978504628497</c:v>
                </c:pt>
                <c:pt idx="8">
                  <c:v>0.27116978504628497</c:v>
                </c:pt>
              </c:numCache>
            </c:numRef>
          </c:val>
          <c:smooth val="0"/>
          <c:extLst>
            <c:ext xmlns:c16="http://schemas.microsoft.com/office/drawing/2014/chart" uri="{C3380CC4-5D6E-409C-BE32-E72D297353CC}">
              <c16:uniqueId val="{00000005-3B59-4851-9FB0-162540045FC1}"/>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D'!$D$134:$D$142</c:f>
              <c:numCache>
                <c:formatCode>0.00</c:formatCode>
                <c:ptCount val="9"/>
                <c:pt idx="0">
                  <c:v>1.8760383386581501</c:v>
                </c:pt>
                <c:pt idx="1">
                  <c:v>1.86849315068494</c:v>
                </c:pt>
                <c:pt idx="2">
                  <c:v>1.82720875684128</c:v>
                </c:pt>
                <c:pt idx="3">
                  <c:v>1.6704111175448699</c:v>
                </c:pt>
                <c:pt idx="4">
                  <c:v>1.5058628875620399</c:v>
                </c:pt>
                <c:pt idx="5">
                  <c:v>1.33004385964912</c:v>
                </c:pt>
                <c:pt idx="6">
                  <c:v>1.1879221941889799</c:v>
                </c:pt>
                <c:pt idx="7">
                  <c:v>0.99433198380567001</c:v>
                </c:pt>
                <c:pt idx="8">
                  <c:v>0.87624179154739801</c:v>
                </c:pt>
              </c:numCache>
            </c:numRef>
          </c:val>
          <c:smooth val="0"/>
          <c:extLst>
            <c:ext xmlns:c16="http://schemas.microsoft.com/office/drawing/2014/chart" uri="{C3380CC4-5D6E-409C-BE32-E72D297353CC}">
              <c16:uniqueId val="{00000000-8E72-4E95-A455-EE1010F7B5F7}"/>
            </c:ext>
          </c:extLst>
        </c:ser>
        <c:ser>
          <c:idx val="1"/>
          <c:order val="1"/>
          <c:tx>
            <c:strRef>
              <c:f>'Figure complémentaire D'!$E$70</c:f>
              <c:strCache>
                <c:ptCount val="1"/>
                <c:pt idx="0">
                  <c:v>Borne inférieure</c:v>
                </c:pt>
              </c:strCache>
            </c:strRef>
          </c:tx>
          <c:spPr>
            <a:ln w="28575" cap="rnd">
              <a:solidFill>
                <a:schemeClr val="accent6"/>
              </a:solidFill>
              <a:prstDash val="sysDash"/>
              <a:round/>
            </a:ln>
            <a:effectLst/>
          </c:spPr>
          <c:marker>
            <c:symbol val="none"/>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D'!$E$134:$E$142</c:f>
              <c:numCache>
                <c:formatCode>0.00</c:formatCode>
                <c:ptCount val="9"/>
                <c:pt idx="0">
                  <c:v>1.8057645906167901</c:v>
                </c:pt>
                <c:pt idx="1">
                  <c:v>1.8024531786064</c:v>
                </c:pt>
                <c:pt idx="2">
                  <c:v>1.7686711459878699</c:v>
                </c:pt>
                <c:pt idx="3">
                  <c:v>1.62464063026949</c:v>
                </c:pt>
                <c:pt idx="4">
                  <c:v>1.4458092313145801</c:v>
                </c:pt>
                <c:pt idx="5">
                  <c:v>1.2799950456928699</c:v>
                </c:pt>
                <c:pt idx="6">
                  <c:v>1.1431540390195301</c:v>
                </c:pt>
                <c:pt idx="7">
                  <c:v>0.94551403897077402</c:v>
                </c:pt>
                <c:pt idx="8">
                  <c:v>0.81357764176538205</c:v>
                </c:pt>
              </c:numCache>
            </c:numRef>
          </c:val>
          <c:smooth val="0"/>
          <c:extLst>
            <c:ext xmlns:c16="http://schemas.microsoft.com/office/drawing/2014/chart" uri="{C3380CC4-5D6E-409C-BE32-E72D297353CC}">
              <c16:uniqueId val="{00000001-8E72-4E95-A455-EE1010F7B5F7}"/>
            </c:ext>
          </c:extLst>
        </c:ser>
        <c:ser>
          <c:idx val="2"/>
          <c:order val="2"/>
          <c:tx>
            <c:strRef>
              <c:f>'Figure complémentaire D'!$E$69:$F$69</c:f>
              <c:strCache>
                <c:ptCount val="1"/>
                <c:pt idx="0">
                  <c:v>Intervalle de confiance à 95 %</c:v>
                </c:pt>
              </c:strCache>
            </c:strRef>
          </c:tx>
          <c:spPr>
            <a:ln w="28575" cap="rnd">
              <a:solidFill>
                <a:schemeClr val="accent6"/>
              </a:solidFill>
              <a:prstDash val="sysDash"/>
              <a:round/>
            </a:ln>
            <a:effectLst/>
          </c:spPr>
          <c:marker>
            <c:symbol val="none"/>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D'!$F$134:$F$142</c:f>
              <c:numCache>
                <c:formatCode>0.00</c:formatCode>
                <c:ptCount val="9"/>
                <c:pt idx="0">
                  <c:v>1.96268972902173</c:v>
                </c:pt>
                <c:pt idx="1">
                  <c:v>1.9366106294929999</c:v>
                </c:pt>
                <c:pt idx="2">
                  <c:v>1.89000427133954</c:v>
                </c:pt>
                <c:pt idx="3">
                  <c:v>1.73622635929342</c:v>
                </c:pt>
                <c:pt idx="4">
                  <c:v>1.55574001427306</c:v>
                </c:pt>
                <c:pt idx="5">
                  <c:v>1.38264007720175</c:v>
                </c:pt>
                <c:pt idx="6">
                  <c:v>1.23801132737724</c:v>
                </c:pt>
                <c:pt idx="7">
                  <c:v>1.0391918749011899</c:v>
                </c:pt>
                <c:pt idx="8">
                  <c:v>0.92686019510530404</c:v>
                </c:pt>
              </c:numCache>
            </c:numRef>
          </c:val>
          <c:smooth val="0"/>
          <c:extLst>
            <c:ext xmlns:c16="http://schemas.microsoft.com/office/drawing/2014/chart" uri="{C3380CC4-5D6E-409C-BE32-E72D297353CC}">
              <c16:uniqueId val="{00000002-8E72-4E95-A455-EE1010F7B5F7}"/>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D'!$G$134:$G$142</c:f>
              <c:numCache>
                <c:formatCode>0.00</c:formatCode>
                <c:ptCount val="9"/>
                <c:pt idx="0">
                  <c:v>1.4678265194624001</c:v>
                </c:pt>
                <c:pt idx="1">
                  <c:v>1.4678265194624001</c:v>
                </c:pt>
                <c:pt idx="2">
                  <c:v>1.4678265194624001</c:v>
                </c:pt>
                <c:pt idx="3">
                  <c:v>1.4678265194624001</c:v>
                </c:pt>
                <c:pt idx="4">
                  <c:v>1.4678265194624001</c:v>
                </c:pt>
                <c:pt idx="5">
                  <c:v>1.4678265194624001</c:v>
                </c:pt>
                <c:pt idx="6">
                  <c:v>1.4678265194624001</c:v>
                </c:pt>
                <c:pt idx="7">
                  <c:v>1.4678265194624001</c:v>
                </c:pt>
                <c:pt idx="8">
                  <c:v>1.4678265194624001</c:v>
                </c:pt>
              </c:numCache>
            </c:numRef>
          </c:val>
          <c:smooth val="0"/>
          <c:extLst>
            <c:ext xmlns:c16="http://schemas.microsoft.com/office/drawing/2014/chart" uri="{C3380CC4-5D6E-409C-BE32-E72D297353CC}">
              <c16:uniqueId val="{00000003-8E72-4E95-A455-EE1010F7B5F7}"/>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D'!$H$134:$H$142</c:f>
              <c:numCache>
                <c:formatCode>0.00</c:formatCode>
                <c:ptCount val="9"/>
                <c:pt idx="0">
                  <c:v>1.4215118849885799</c:v>
                </c:pt>
                <c:pt idx="1">
                  <c:v>1.4215118849885799</c:v>
                </c:pt>
                <c:pt idx="2">
                  <c:v>1.4215118849885799</c:v>
                </c:pt>
                <c:pt idx="3">
                  <c:v>1.4215118849885799</c:v>
                </c:pt>
                <c:pt idx="4">
                  <c:v>1.4215118849885799</c:v>
                </c:pt>
                <c:pt idx="5">
                  <c:v>1.4215118849885799</c:v>
                </c:pt>
                <c:pt idx="6">
                  <c:v>1.4215118849885799</c:v>
                </c:pt>
                <c:pt idx="7">
                  <c:v>1.4215118849885799</c:v>
                </c:pt>
                <c:pt idx="8">
                  <c:v>1.4215118849885799</c:v>
                </c:pt>
              </c:numCache>
            </c:numRef>
          </c:val>
          <c:smooth val="0"/>
          <c:extLst>
            <c:ext xmlns:c16="http://schemas.microsoft.com/office/drawing/2014/chart" uri="{C3380CC4-5D6E-409C-BE32-E72D297353CC}">
              <c16:uniqueId val="{00000004-8E72-4E95-A455-EE1010F7B5F7}"/>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D'!$B$134:$B$142</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D'!$I$134:$I$142</c:f>
              <c:numCache>
                <c:formatCode>0.00</c:formatCode>
                <c:ptCount val="9"/>
                <c:pt idx="0">
                  <c:v>1.51414115393622</c:v>
                </c:pt>
                <c:pt idx="1">
                  <c:v>1.51414115393622</c:v>
                </c:pt>
                <c:pt idx="2">
                  <c:v>1.51414115393622</c:v>
                </c:pt>
                <c:pt idx="3">
                  <c:v>1.51414115393622</c:v>
                </c:pt>
                <c:pt idx="4">
                  <c:v>1.51414115393622</c:v>
                </c:pt>
                <c:pt idx="5">
                  <c:v>1.51414115393622</c:v>
                </c:pt>
                <c:pt idx="6">
                  <c:v>1.51414115393622</c:v>
                </c:pt>
                <c:pt idx="7">
                  <c:v>1.51414115393622</c:v>
                </c:pt>
                <c:pt idx="8">
                  <c:v>1.51414115393622</c:v>
                </c:pt>
              </c:numCache>
            </c:numRef>
          </c:val>
          <c:smooth val="0"/>
          <c:extLst>
            <c:ext xmlns:c16="http://schemas.microsoft.com/office/drawing/2014/chart" uri="{C3380CC4-5D6E-409C-BE32-E72D297353CC}">
              <c16:uniqueId val="{00000005-8E72-4E95-A455-EE1010F7B5F7}"/>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a:t>
                </a:r>
                <a:r>
                  <a:rPr lang="fr-FR" sz="900" baseline="0">
                    <a:latin typeface="Arial" panose="020B0604020202020204" pitchFamily="34" charset="0"/>
                    <a:cs typeface="Arial" panose="020B0604020202020204" pitchFamily="34" charset="0"/>
                  </a:rPr>
                  <a:t> professionnelle</a:t>
                </a:r>
                <a:endParaRPr lang="fr-FR" sz="900">
                  <a:latin typeface="Arial" panose="020B0604020202020204" pitchFamily="34" charset="0"/>
                  <a:cs typeface="Arial" panose="020B0604020202020204" pitchFamily="34" charset="0"/>
                </a:endParaRPr>
              </a:p>
            </c:rich>
          </c:tx>
          <c:layout>
            <c:manualLayout>
              <c:xMode val="edge"/>
              <c:yMode val="edge"/>
              <c:x val="5.1203242603248111E-3"/>
              <c:y val="4.2876145333252305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rgbClr val="00B050"/>
              </a:solidFill>
              <a:round/>
            </a:ln>
            <a:effectLst/>
          </c:spPr>
          <c:marker>
            <c:symbol val="circle"/>
            <c:size val="5"/>
            <c:spPr>
              <a:solidFill>
                <a:srgbClr val="009644"/>
              </a:solidFill>
              <a:ln w="9525">
                <a:solidFill>
                  <a:srgbClr val="00B050"/>
                </a:solidFill>
              </a:ln>
              <a:effectLst/>
            </c:spPr>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D'!$D$107:$D$115</c:f>
              <c:numCache>
                <c:formatCode>0.00</c:formatCode>
                <c:ptCount val="9"/>
                <c:pt idx="0">
                  <c:v>-4.4089456869010897E-2</c:v>
                </c:pt>
                <c:pt idx="1">
                  <c:v>-1.6438356164382498E-2</c:v>
                </c:pt>
                <c:pt idx="2">
                  <c:v>7.0367474589532698E-3</c:v>
                </c:pt>
                <c:pt idx="3">
                  <c:v>2.4203821656051599E-2</c:v>
                </c:pt>
                <c:pt idx="4">
                  <c:v>4.4601107833968201E-2</c:v>
                </c:pt>
                <c:pt idx="5">
                  <c:v>7.2368421052629098E-2</c:v>
                </c:pt>
                <c:pt idx="6">
                  <c:v>0.144543012940508</c:v>
                </c:pt>
                <c:pt idx="7">
                  <c:v>0.15222672064777201</c:v>
                </c:pt>
                <c:pt idx="8">
                  <c:v>0.22478531739349999</c:v>
                </c:pt>
              </c:numCache>
            </c:numRef>
          </c:val>
          <c:smooth val="0"/>
          <c:extLst>
            <c:ext xmlns:c16="http://schemas.microsoft.com/office/drawing/2014/chart" uri="{C3380CC4-5D6E-409C-BE32-E72D297353CC}">
              <c16:uniqueId val="{00000000-2441-4BBD-AC01-E533F48DE72C}"/>
            </c:ext>
          </c:extLst>
        </c:ser>
        <c:ser>
          <c:idx val="1"/>
          <c:order val="1"/>
          <c:tx>
            <c:strRef>
              <c:f>'Figure complémentaire D'!$E$70</c:f>
              <c:strCache>
                <c:ptCount val="1"/>
                <c:pt idx="0">
                  <c:v>Borne inférieure</c:v>
                </c:pt>
              </c:strCache>
            </c:strRef>
          </c:tx>
          <c:spPr>
            <a:ln w="28575" cap="rnd">
              <a:solidFill>
                <a:srgbClr val="009644"/>
              </a:solidFill>
              <a:prstDash val="sysDash"/>
              <a:round/>
            </a:ln>
            <a:effectLst/>
          </c:spPr>
          <c:marker>
            <c:symbol val="none"/>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D'!$E$107:$E$115</c:f>
              <c:numCache>
                <c:formatCode>0.00</c:formatCode>
                <c:ptCount val="9"/>
                <c:pt idx="0">
                  <c:v>-0.10421680091431799</c:v>
                </c:pt>
                <c:pt idx="1">
                  <c:v>-6.1351574972102002E-2</c:v>
                </c:pt>
                <c:pt idx="2">
                  <c:v>-3.3234038839311003E-2</c:v>
                </c:pt>
                <c:pt idx="3">
                  <c:v>-1.8225065394820199E-2</c:v>
                </c:pt>
                <c:pt idx="4">
                  <c:v>7.0326379668390502E-3</c:v>
                </c:pt>
                <c:pt idx="5">
                  <c:v>3.2924855628821102E-2</c:v>
                </c:pt>
                <c:pt idx="6">
                  <c:v>0.10078312001501</c:v>
                </c:pt>
                <c:pt idx="7">
                  <c:v>0.11524844843833</c:v>
                </c:pt>
                <c:pt idx="8">
                  <c:v>0.17266002521141299</c:v>
                </c:pt>
              </c:numCache>
            </c:numRef>
          </c:val>
          <c:smooth val="0"/>
          <c:extLst>
            <c:ext xmlns:c16="http://schemas.microsoft.com/office/drawing/2014/chart" uri="{C3380CC4-5D6E-409C-BE32-E72D297353CC}">
              <c16:uniqueId val="{00000001-2441-4BBD-AC01-E533F48DE72C}"/>
            </c:ext>
          </c:extLst>
        </c:ser>
        <c:ser>
          <c:idx val="2"/>
          <c:order val="2"/>
          <c:tx>
            <c:strRef>
              <c:f>'Figure complémentaire D'!$E$69:$F$69</c:f>
              <c:strCache>
                <c:ptCount val="1"/>
                <c:pt idx="0">
                  <c:v>Intervalle de confiance à 95 %</c:v>
                </c:pt>
              </c:strCache>
            </c:strRef>
          </c:tx>
          <c:spPr>
            <a:ln w="28575" cap="rnd">
              <a:solidFill>
                <a:srgbClr val="009644"/>
              </a:solidFill>
              <a:prstDash val="sysDash"/>
              <a:round/>
            </a:ln>
            <a:effectLst/>
          </c:spPr>
          <c:marker>
            <c:symbol val="none"/>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D'!$F$107:$F$115</c:f>
              <c:numCache>
                <c:formatCode>0.00</c:formatCode>
                <c:ptCount val="9"/>
                <c:pt idx="0">
                  <c:v>1.9211897531262598E-2</c:v>
                </c:pt>
                <c:pt idx="1">
                  <c:v>4.1862895427011999E-2</c:v>
                </c:pt>
                <c:pt idx="2">
                  <c:v>5.8232096013747098E-2</c:v>
                </c:pt>
                <c:pt idx="3">
                  <c:v>6.9959454740031304E-2</c:v>
                </c:pt>
                <c:pt idx="4">
                  <c:v>8.9334043506761801E-2</c:v>
                </c:pt>
                <c:pt idx="5">
                  <c:v>0.114343289512178</c:v>
                </c:pt>
                <c:pt idx="6">
                  <c:v>0.18386310895906199</c:v>
                </c:pt>
                <c:pt idx="7">
                  <c:v>0.19310187773123499</c:v>
                </c:pt>
                <c:pt idx="8">
                  <c:v>0.28517107101049399</c:v>
                </c:pt>
              </c:numCache>
            </c:numRef>
          </c:val>
          <c:smooth val="0"/>
          <c:extLst>
            <c:ext xmlns:c16="http://schemas.microsoft.com/office/drawing/2014/chart" uri="{C3380CC4-5D6E-409C-BE32-E72D297353CC}">
              <c16:uniqueId val="{00000002-2441-4BBD-AC01-E533F48DE72C}"/>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D'!$G$107:$G$115</c:f>
              <c:numCache>
                <c:formatCode>0.00</c:formatCode>
                <c:ptCount val="9"/>
                <c:pt idx="0">
                  <c:v>4.8425306733997898E-2</c:v>
                </c:pt>
                <c:pt idx="1">
                  <c:v>4.8425306733997898E-2</c:v>
                </c:pt>
                <c:pt idx="2">
                  <c:v>4.8425306733997898E-2</c:v>
                </c:pt>
                <c:pt idx="3">
                  <c:v>4.8425306733997898E-2</c:v>
                </c:pt>
                <c:pt idx="4">
                  <c:v>4.8425306733997898E-2</c:v>
                </c:pt>
                <c:pt idx="5">
                  <c:v>4.8425306733997898E-2</c:v>
                </c:pt>
                <c:pt idx="6">
                  <c:v>4.8425306733997898E-2</c:v>
                </c:pt>
                <c:pt idx="7">
                  <c:v>4.8425306733997898E-2</c:v>
                </c:pt>
                <c:pt idx="8">
                  <c:v>4.8425306733997898E-2</c:v>
                </c:pt>
              </c:numCache>
            </c:numRef>
          </c:val>
          <c:smooth val="0"/>
          <c:extLst>
            <c:ext xmlns:c16="http://schemas.microsoft.com/office/drawing/2014/chart" uri="{C3380CC4-5D6E-409C-BE32-E72D297353CC}">
              <c16:uniqueId val="{00000003-2441-4BBD-AC01-E533F48DE72C}"/>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D'!$H$107:$H$115</c:f>
              <c:numCache>
                <c:formatCode>0.00</c:formatCode>
                <c:ptCount val="9"/>
                <c:pt idx="0">
                  <c:v>4.82325762832248E-3</c:v>
                </c:pt>
                <c:pt idx="1">
                  <c:v>4.82325762832248E-3</c:v>
                </c:pt>
                <c:pt idx="2">
                  <c:v>4.82325762832248E-3</c:v>
                </c:pt>
                <c:pt idx="3">
                  <c:v>4.82325762832248E-3</c:v>
                </c:pt>
                <c:pt idx="4">
                  <c:v>4.82325762832248E-3</c:v>
                </c:pt>
                <c:pt idx="5">
                  <c:v>4.82325762832248E-3</c:v>
                </c:pt>
                <c:pt idx="6">
                  <c:v>4.82325762832248E-3</c:v>
                </c:pt>
                <c:pt idx="7">
                  <c:v>4.82325762832248E-3</c:v>
                </c:pt>
                <c:pt idx="8">
                  <c:v>4.82325762832248E-3</c:v>
                </c:pt>
              </c:numCache>
            </c:numRef>
          </c:val>
          <c:smooth val="0"/>
          <c:extLst>
            <c:ext xmlns:c16="http://schemas.microsoft.com/office/drawing/2014/chart" uri="{C3380CC4-5D6E-409C-BE32-E72D297353CC}">
              <c16:uniqueId val="{00000004-2441-4BBD-AC01-E533F48DE72C}"/>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D'!$B$107:$B$115</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D'!$I$107:$I$115</c:f>
              <c:numCache>
                <c:formatCode>0.00</c:formatCode>
                <c:ptCount val="9"/>
                <c:pt idx="0">
                  <c:v>9.2027355839673294E-2</c:v>
                </c:pt>
                <c:pt idx="1">
                  <c:v>9.2027355839673294E-2</c:v>
                </c:pt>
                <c:pt idx="2">
                  <c:v>9.2027355839673294E-2</c:v>
                </c:pt>
                <c:pt idx="3">
                  <c:v>9.2027355839673294E-2</c:v>
                </c:pt>
                <c:pt idx="4">
                  <c:v>9.2027355839673294E-2</c:v>
                </c:pt>
                <c:pt idx="5">
                  <c:v>9.2027355839673294E-2</c:v>
                </c:pt>
                <c:pt idx="6">
                  <c:v>9.2027355839673294E-2</c:v>
                </c:pt>
                <c:pt idx="7">
                  <c:v>9.2027355839673294E-2</c:v>
                </c:pt>
                <c:pt idx="8">
                  <c:v>9.2027355839673294E-2</c:v>
                </c:pt>
              </c:numCache>
            </c:numRef>
          </c:val>
          <c:smooth val="0"/>
          <c:extLst>
            <c:ext xmlns:c16="http://schemas.microsoft.com/office/drawing/2014/chart" uri="{C3380CC4-5D6E-409C-BE32-E72D297353CC}">
              <c16:uniqueId val="{00000005-2441-4BBD-AC01-E533F48DE72C}"/>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t>Effet de l'indice sur la satisfaction</a:t>
                </a:r>
                <a:r>
                  <a:rPr lang="fr-FR" sz="900" baseline="0"/>
                  <a:t> professionnelle</a:t>
                </a:r>
                <a:endParaRPr lang="fr-FR" sz="900"/>
              </a:p>
            </c:rich>
          </c:tx>
          <c:layout>
            <c:manualLayout>
              <c:xMode val="edge"/>
              <c:yMode val="edge"/>
              <c:x val="1.2023140149376358E-2"/>
              <c:y val="4.322076032031007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D'!$D$143:$D$151</c:f>
              <c:numCache>
                <c:formatCode>0.00</c:formatCode>
                <c:ptCount val="9"/>
                <c:pt idx="0">
                  <c:v>0.35239616613418701</c:v>
                </c:pt>
                <c:pt idx="1">
                  <c:v>0.30273972602739802</c:v>
                </c:pt>
                <c:pt idx="2">
                  <c:v>0.26896012509773398</c:v>
                </c:pt>
                <c:pt idx="3">
                  <c:v>0.25888824551244899</c:v>
                </c:pt>
                <c:pt idx="4">
                  <c:v>0.24149341773973099</c:v>
                </c:pt>
                <c:pt idx="5">
                  <c:v>0.19298245614035001</c:v>
                </c:pt>
                <c:pt idx="6">
                  <c:v>0.23235940424839299</c:v>
                </c:pt>
                <c:pt idx="7">
                  <c:v>0.208502024291499</c:v>
                </c:pt>
                <c:pt idx="8">
                  <c:v>0.18673177302576599</c:v>
                </c:pt>
              </c:numCache>
            </c:numRef>
          </c:val>
          <c:smooth val="0"/>
          <c:extLst>
            <c:ext xmlns:c16="http://schemas.microsoft.com/office/drawing/2014/chart" uri="{C3380CC4-5D6E-409C-BE32-E72D297353CC}">
              <c16:uniqueId val="{00000000-DD18-4C13-97EA-A382A2799EDF}"/>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D'!$E$143:$E$151</c:f>
              <c:numCache>
                <c:formatCode>0.00</c:formatCode>
                <c:ptCount val="9"/>
                <c:pt idx="0">
                  <c:v>0.273666127058527</c:v>
                </c:pt>
                <c:pt idx="1">
                  <c:v>0.241934295534669</c:v>
                </c:pt>
                <c:pt idx="2">
                  <c:v>0.20885847480262601</c:v>
                </c:pt>
                <c:pt idx="3">
                  <c:v>0.18860568772602501</c:v>
                </c:pt>
                <c:pt idx="4">
                  <c:v>0.18110935594588901</c:v>
                </c:pt>
                <c:pt idx="5">
                  <c:v>0.14782345940705099</c:v>
                </c:pt>
                <c:pt idx="6">
                  <c:v>0.19172885442302101</c:v>
                </c:pt>
                <c:pt idx="7">
                  <c:v>0.165943798712538</c:v>
                </c:pt>
                <c:pt idx="8">
                  <c:v>0.124477244591051</c:v>
                </c:pt>
              </c:numCache>
            </c:numRef>
          </c:val>
          <c:smooth val="0"/>
          <c:extLst>
            <c:ext xmlns:c16="http://schemas.microsoft.com/office/drawing/2014/chart" uri="{C3380CC4-5D6E-409C-BE32-E72D297353CC}">
              <c16:uniqueId val="{00000001-DD18-4C13-97EA-A382A2799EDF}"/>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D'!$F$143:$F$151</c:f>
              <c:numCache>
                <c:formatCode>0.00</c:formatCode>
                <c:ptCount val="9"/>
                <c:pt idx="0">
                  <c:v>0.43104648858077299</c:v>
                </c:pt>
                <c:pt idx="1">
                  <c:v>0.36403697075446001</c:v>
                </c:pt>
                <c:pt idx="2">
                  <c:v>0.32259226314744299</c:v>
                </c:pt>
                <c:pt idx="3">
                  <c:v>0.317424756108735</c:v>
                </c:pt>
                <c:pt idx="4">
                  <c:v>0.29296189241366299</c:v>
                </c:pt>
                <c:pt idx="5">
                  <c:v>0.24010843486043201</c:v>
                </c:pt>
                <c:pt idx="6">
                  <c:v>0.28042834492361601</c:v>
                </c:pt>
                <c:pt idx="7">
                  <c:v>0.25606530896723501</c:v>
                </c:pt>
                <c:pt idx="8">
                  <c:v>0.242963367815794</c:v>
                </c:pt>
              </c:numCache>
            </c:numRef>
          </c:val>
          <c:smooth val="0"/>
          <c:extLst>
            <c:ext xmlns:c16="http://schemas.microsoft.com/office/drawing/2014/chart" uri="{C3380CC4-5D6E-409C-BE32-E72D297353CC}">
              <c16:uniqueId val="{00000002-DD18-4C13-97EA-A382A2799EDF}"/>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D'!$G$143:$G$151</c:f>
              <c:numCache>
                <c:formatCode>0.00</c:formatCode>
                <c:ptCount val="9"/>
                <c:pt idx="0">
                  <c:v>0.25828073728603002</c:v>
                </c:pt>
                <c:pt idx="1">
                  <c:v>0.25828073728603002</c:v>
                </c:pt>
                <c:pt idx="2">
                  <c:v>0.25828073728603002</c:v>
                </c:pt>
                <c:pt idx="3">
                  <c:v>0.25828073728603002</c:v>
                </c:pt>
                <c:pt idx="4">
                  <c:v>0.25828073728603002</c:v>
                </c:pt>
                <c:pt idx="5">
                  <c:v>0.25828073728603002</c:v>
                </c:pt>
                <c:pt idx="6">
                  <c:v>0.25828073728603002</c:v>
                </c:pt>
                <c:pt idx="7">
                  <c:v>0.25828073728603002</c:v>
                </c:pt>
                <c:pt idx="8">
                  <c:v>0.25828073728603002</c:v>
                </c:pt>
              </c:numCache>
            </c:numRef>
          </c:val>
          <c:smooth val="0"/>
          <c:extLst>
            <c:ext xmlns:c16="http://schemas.microsoft.com/office/drawing/2014/chart" uri="{C3380CC4-5D6E-409C-BE32-E72D297353CC}">
              <c16:uniqueId val="{00000003-DD18-4C13-97EA-A382A2799EDF}"/>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D'!$H$143:$H$151</c:f>
              <c:numCache>
                <c:formatCode>0.00</c:formatCode>
                <c:ptCount val="9"/>
                <c:pt idx="0">
                  <c:v>0.20764025244642201</c:v>
                </c:pt>
                <c:pt idx="1">
                  <c:v>0.20764025244642201</c:v>
                </c:pt>
                <c:pt idx="2">
                  <c:v>0.20764025244642201</c:v>
                </c:pt>
                <c:pt idx="3">
                  <c:v>0.20764025244642201</c:v>
                </c:pt>
                <c:pt idx="4">
                  <c:v>0.20764025244642201</c:v>
                </c:pt>
                <c:pt idx="5">
                  <c:v>0.20764025244642201</c:v>
                </c:pt>
                <c:pt idx="6">
                  <c:v>0.20764025244642201</c:v>
                </c:pt>
                <c:pt idx="7">
                  <c:v>0.20764025244642201</c:v>
                </c:pt>
                <c:pt idx="8">
                  <c:v>0.20764025244642201</c:v>
                </c:pt>
              </c:numCache>
            </c:numRef>
          </c:val>
          <c:smooth val="0"/>
          <c:extLst>
            <c:ext xmlns:c16="http://schemas.microsoft.com/office/drawing/2014/chart" uri="{C3380CC4-5D6E-409C-BE32-E72D297353CC}">
              <c16:uniqueId val="{00000004-DD18-4C13-97EA-A382A2799EDF}"/>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D'!$B$143:$B$151</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D'!$I$143:$I$151</c:f>
              <c:numCache>
                <c:formatCode>0.00</c:formatCode>
                <c:ptCount val="9"/>
                <c:pt idx="0">
                  <c:v>0.30892122212563899</c:v>
                </c:pt>
                <c:pt idx="1">
                  <c:v>0.30892122212563899</c:v>
                </c:pt>
                <c:pt idx="2">
                  <c:v>0.30892122212563899</c:v>
                </c:pt>
                <c:pt idx="3">
                  <c:v>0.30892122212563899</c:v>
                </c:pt>
                <c:pt idx="4">
                  <c:v>0.30892122212563899</c:v>
                </c:pt>
                <c:pt idx="5">
                  <c:v>0.30892122212563899</c:v>
                </c:pt>
                <c:pt idx="6">
                  <c:v>0.30892122212563899</c:v>
                </c:pt>
                <c:pt idx="7">
                  <c:v>0.30892122212563899</c:v>
                </c:pt>
                <c:pt idx="8">
                  <c:v>0.30892122212563899</c:v>
                </c:pt>
              </c:numCache>
            </c:numRef>
          </c:val>
          <c:smooth val="0"/>
          <c:extLst>
            <c:ext xmlns:c16="http://schemas.microsoft.com/office/drawing/2014/chart" uri="{C3380CC4-5D6E-409C-BE32-E72D297353CC}">
              <c16:uniqueId val="{00000005-DD18-4C13-97EA-A382A2799EDF}"/>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a:t>
                </a:r>
                <a:r>
                  <a:rPr lang="fr-FR" baseline="0">
                    <a:latin typeface="Arial" panose="020B0604020202020204" pitchFamily="34" charset="0"/>
                    <a:cs typeface="Arial" panose="020B0604020202020204" pitchFamily="34" charset="0"/>
                  </a:rPr>
                  <a:t> professionnelle</a:t>
                </a:r>
                <a:endParaRPr lang="fr-FR">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D'!$D$152:$D$160</c:f>
              <c:numCache>
                <c:formatCode>0.00</c:formatCode>
                <c:ptCount val="9"/>
                <c:pt idx="0">
                  <c:v>0.37539936102236299</c:v>
                </c:pt>
                <c:pt idx="1">
                  <c:v>0.36301369863013699</c:v>
                </c:pt>
                <c:pt idx="2">
                  <c:v>0.34988272087568301</c:v>
                </c:pt>
                <c:pt idx="3">
                  <c:v>0.286740011580776</c:v>
                </c:pt>
                <c:pt idx="4">
                  <c:v>0.222645852816345</c:v>
                </c:pt>
                <c:pt idx="5">
                  <c:v>0.169956140350871</c:v>
                </c:pt>
                <c:pt idx="6">
                  <c:v>0.110930251485308</c:v>
                </c:pt>
                <c:pt idx="7">
                  <c:v>9.4129554655873096E-2</c:v>
                </c:pt>
                <c:pt idx="8">
                  <c:v>3.1318403771678098E-2</c:v>
                </c:pt>
              </c:numCache>
            </c:numRef>
          </c:val>
          <c:smooth val="0"/>
          <c:extLst>
            <c:ext xmlns:c16="http://schemas.microsoft.com/office/drawing/2014/chart" uri="{C3380CC4-5D6E-409C-BE32-E72D297353CC}">
              <c16:uniqueId val="{00000000-5BAB-4995-9028-C158568822F4}"/>
            </c:ext>
          </c:extLst>
        </c:ser>
        <c:ser>
          <c:idx val="1"/>
          <c:order val="1"/>
          <c:tx>
            <c:strRef>
              <c:f>'Figure complémentaire D'!$E$70</c:f>
              <c:strCache>
                <c:ptCount val="1"/>
                <c:pt idx="0">
                  <c:v>Borne inférieure</c:v>
                </c:pt>
              </c:strCache>
            </c:strRef>
          </c:tx>
          <c:spPr>
            <a:ln w="28575" cap="rnd">
              <a:solidFill>
                <a:schemeClr val="accent6"/>
              </a:solidFill>
              <a:prstDash val="sysDash"/>
              <a:round/>
            </a:ln>
            <a:effectLst/>
          </c:spPr>
          <c:marker>
            <c:symbol val="none"/>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D'!$E$152:$E$160</c:f>
              <c:numCache>
                <c:formatCode>0.00</c:formatCode>
                <c:ptCount val="9"/>
                <c:pt idx="0">
                  <c:v>0.28167347650595798</c:v>
                </c:pt>
                <c:pt idx="1">
                  <c:v>0.30429983212320699</c:v>
                </c:pt>
                <c:pt idx="2">
                  <c:v>0.29123347067556798</c:v>
                </c:pt>
                <c:pt idx="3">
                  <c:v>0.22273914020085001</c:v>
                </c:pt>
                <c:pt idx="4">
                  <c:v>0.17682586281835899</c:v>
                </c:pt>
                <c:pt idx="5">
                  <c:v>0.121957668100055</c:v>
                </c:pt>
                <c:pt idx="6">
                  <c:v>6.2562582723003496E-2</c:v>
                </c:pt>
                <c:pt idx="7">
                  <c:v>4.9630728525356098E-2</c:v>
                </c:pt>
                <c:pt idx="8">
                  <c:v>-2.73551660425492E-2</c:v>
                </c:pt>
              </c:numCache>
            </c:numRef>
          </c:val>
          <c:smooth val="0"/>
          <c:extLst>
            <c:ext xmlns:c16="http://schemas.microsoft.com/office/drawing/2014/chart" uri="{C3380CC4-5D6E-409C-BE32-E72D297353CC}">
              <c16:uniqueId val="{00000001-5BAB-4995-9028-C158568822F4}"/>
            </c:ext>
          </c:extLst>
        </c:ser>
        <c:ser>
          <c:idx val="2"/>
          <c:order val="2"/>
          <c:tx>
            <c:strRef>
              <c:f>'Figure complémentaire D'!$E$69:$F$69</c:f>
              <c:strCache>
                <c:ptCount val="1"/>
                <c:pt idx="0">
                  <c:v>Intervalle de confiance à 95 %</c:v>
                </c:pt>
              </c:strCache>
            </c:strRef>
          </c:tx>
          <c:spPr>
            <a:ln w="28575" cap="rnd">
              <a:solidFill>
                <a:schemeClr val="accent6"/>
              </a:solidFill>
              <a:prstDash val="sysDash"/>
              <a:round/>
            </a:ln>
            <a:effectLst/>
          </c:spPr>
          <c:marker>
            <c:symbol val="none"/>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D'!$F$152:$F$160</c:f>
              <c:numCache>
                <c:formatCode>0.00</c:formatCode>
                <c:ptCount val="9"/>
                <c:pt idx="0">
                  <c:v>0.46883226126366501</c:v>
                </c:pt>
                <c:pt idx="1">
                  <c:v>0.41663067212542898</c:v>
                </c:pt>
                <c:pt idx="2">
                  <c:v>0.40073566560104901</c:v>
                </c:pt>
                <c:pt idx="3">
                  <c:v>0.34260715734779601</c:v>
                </c:pt>
                <c:pt idx="4">
                  <c:v>0.276699635331914</c:v>
                </c:pt>
                <c:pt idx="5">
                  <c:v>0.225011758442172</c:v>
                </c:pt>
                <c:pt idx="6">
                  <c:v>0.159303797265574</c:v>
                </c:pt>
                <c:pt idx="7">
                  <c:v>0.14133485577153199</c:v>
                </c:pt>
                <c:pt idx="8">
                  <c:v>0.10238504139886501</c:v>
                </c:pt>
              </c:numCache>
            </c:numRef>
          </c:val>
          <c:smooth val="0"/>
          <c:extLst>
            <c:ext xmlns:c16="http://schemas.microsoft.com/office/drawing/2014/chart" uri="{C3380CC4-5D6E-409C-BE32-E72D297353CC}">
              <c16:uniqueId val="{00000002-5BAB-4995-9028-C158568822F4}"/>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D'!$G$152:$G$160</c:f>
              <c:numCache>
                <c:formatCode>0.00</c:formatCode>
                <c:ptCount val="9"/>
                <c:pt idx="0">
                  <c:v>0.23249014546732699</c:v>
                </c:pt>
                <c:pt idx="1">
                  <c:v>0.23249014546732699</c:v>
                </c:pt>
                <c:pt idx="2">
                  <c:v>0.23249014546732699</c:v>
                </c:pt>
                <c:pt idx="3">
                  <c:v>0.23249014546732699</c:v>
                </c:pt>
                <c:pt idx="4">
                  <c:v>0.23249014546732699</c:v>
                </c:pt>
                <c:pt idx="5">
                  <c:v>0.23249014546732699</c:v>
                </c:pt>
                <c:pt idx="6">
                  <c:v>0.23249014546732699</c:v>
                </c:pt>
                <c:pt idx="7">
                  <c:v>0.23249014546732699</c:v>
                </c:pt>
                <c:pt idx="8">
                  <c:v>0.23249014546732699</c:v>
                </c:pt>
              </c:numCache>
            </c:numRef>
          </c:val>
          <c:smooth val="0"/>
          <c:extLst>
            <c:ext xmlns:c16="http://schemas.microsoft.com/office/drawing/2014/chart" uri="{C3380CC4-5D6E-409C-BE32-E72D297353CC}">
              <c16:uniqueId val="{00000003-5BAB-4995-9028-C158568822F4}"/>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D'!$H$152:$H$160</c:f>
              <c:numCache>
                <c:formatCode>0.00</c:formatCode>
                <c:ptCount val="9"/>
                <c:pt idx="0">
                  <c:v>0.18483807935549201</c:v>
                </c:pt>
                <c:pt idx="1">
                  <c:v>0.18483807935549201</c:v>
                </c:pt>
                <c:pt idx="2">
                  <c:v>0.18483807935549201</c:v>
                </c:pt>
                <c:pt idx="3">
                  <c:v>0.18483807935549201</c:v>
                </c:pt>
                <c:pt idx="4">
                  <c:v>0.18483807935549201</c:v>
                </c:pt>
                <c:pt idx="5">
                  <c:v>0.18483807935549201</c:v>
                </c:pt>
                <c:pt idx="6">
                  <c:v>0.18483807935549201</c:v>
                </c:pt>
                <c:pt idx="7">
                  <c:v>0.18483807935549201</c:v>
                </c:pt>
                <c:pt idx="8">
                  <c:v>0.18483807935549201</c:v>
                </c:pt>
              </c:numCache>
            </c:numRef>
          </c:val>
          <c:smooth val="0"/>
          <c:extLst>
            <c:ext xmlns:c16="http://schemas.microsoft.com/office/drawing/2014/chart" uri="{C3380CC4-5D6E-409C-BE32-E72D297353CC}">
              <c16:uniqueId val="{00000004-5BAB-4995-9028-C158568822F4}"/>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D'!$B$152:$B$160</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D'!$I$152:$I$160</c:f>
              <c:numCache>
                <c:formatCode>0.00</c:formatCode>
                <c:ptCount val="9"/>
                <c:pt idx="0">
                  <c:v>0.28014221157916303</c:v>
                </c:pt>
                <c:pt idx="1">
                  <c:v>0.28014221157916303</c:v>
                </c:pt>
                <c:pt idx="2">
                  <c:v>0.28014221157916303</c:v>
                </c:pt>
                <c:pt idx="3">
                  <c:v>0.28014221157916303</c:v>
                </c:pt>
                <c:pt idx="4">
                  <c:v>0.28014221157916303</c:v>
                </c:pt>
                <c:pt idx="5">
                  <c:v>0.28014221157916303</c:v>
                </c:pt>
                <c:pt idx="6">
                  <c:v>0.28014221157916303</c:v>
                </c:pt>
                <c:pt idx="7">
                  <c:v>0.28014221157916303</c:v>
                </c:pt>
                <c:pt idx="8">
                  <c:v>0.28014221157916303</c:v>
                </c:pt>
              </c:numCache>
            </c:numRef>
          </c:val>
          <c:smooth val="0"/>
          <c:extLst>
            <c:ext xmlns:c16="http://schemas.microsoft.com/office/drawing/2014/chart" uri="{C3380CC4-5D6E-409C-BE32-E72D297353CC}">
              <c16:uniqueId val="{00000005-5BAB-4995-9028-C158568822F4}"/>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D'!$D$161:$D$169</c:f>
              <c:numCache>
                <c:formatCode>0.00</c:formatCode>
                <c:ptCount val="9"/>
                <c:pt idx="0">
                  <c:v>0.84408945686900905</c:v>
                </c:pt>
                <c:pt idx="1">
                  <c:v>0.75890410958904297</c:v>
                </c:pt>
                <c:pt idx="2">
                  <c:v>0.681391712275217</c:v>
                </c:pt>
                <c:pt idx="3">
                  <c:v>0.66844238563984004</c:v>
                </c:pt>
                <c:pt idx="4">
                  <c:v>0.58693619164088895</c:v>
                </c:pt>
                <c:pt idx="5">
                  <c:v>0.53618421052631804</c:v>
                </c:pt>
                <c:pt idx="6">
                  <c:v>0.47472938878489501</c:v>
                </c:pt>
                <c:pt idx="7">
                  <c:v>0.44089068825910999</c:v>
                </c:pt>
                <c:pt idx="8">
                  <c:v>0.34012460010102502</c:v>
                </c:pt>
              </c:numCache>
            </c:numRef>
          </c:val>
          <c:smooth val="0"/>
          <c:extLst>
            <c:ext xmlns:c16="http://schemas.microsoft.com/office/drawing/2014/chart" uri="{C3380CC4-5D6E-409C-BE32-E72D297353CC}">
              <c16:uniqueId val="{00000000-6C63-4BF7-9673-D8C4BB3B4B56}"/>
            </c:ext>
          </c:extLst>
        </c:ser>
        <c:ser>
          <c:idx val="1"/>
          <c:order val="1"/>
          <c:tx>
            <c:strRef>
              <c:f>'Figure complémentaire D'!$E$70</c:f>
              <c:strCache>
                <c:ptCount val="1"/>
                <c:pt idx="0">
                  <c:v>Borne inférieure</c:v>
                </c:pt>
              </c:strCache>
            </c:strRef>
          </c:tx>
          <c:spPr>
            <a:ln w="28575" cap="rnd">
              <a:solidFill>
                <a:schemeClr val="accent6"/>
              </a:solidFill>
              <a:prstDash val="sysDash"/>
              <a:round/>
            </a:ln>
            <a:effectLst/>
          </c:spPr>
          <c:marker>
            <c:symbol val="none"/>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D'!$E$161:$E$169</c:f>
              <c:numCache>
                <c:formatCode>0.00</c:formatCode>
                <c:ptCount val="9"/>
                <c:pt idx="0">
                  <c:v>0.74457590772979698</c:v>
                </c:pt>
                <c:pt idx="1">
                  <c:v>0.67648591359794896</c:v>
                </c:pt>
                <c:pt idx="2">
                  <c:v>0.62488063120484205</c:v>
                </c:pt>
                <c:pt idx="3">
                  <c:v>0.60379209936266698</c:v>
                </c:pt>
                <c:pt idx="4">
                  <c:v>0.53116500996760996</c:v>
                </c:pt>
                <c:pt idx="5">
                  <c:v>0.48521703456451298</c:v>
                </c:pt>
                <c:pt idx="6">
                  <c:v>0.43258696584488698</c:v>
                </c:pt>
                <c:pt idx="7">
                  <c:v>0.38930226304290599</c:v>
                </c:pt>
                <c:pt idx="8">
                  <c:v>0.29265320682392698</c:v>
                </c:pt>
              </c:numCache>
            </c:numRef>
          </c:val>
          <c:smooth val="0"/>
          <c:extLst>
            <c:ext xmlns:c16="http://schemas.microsoft.com/office/drawing/2014/chart" uri="{C3380CC4-5D6E-409C-BE32-E72D297353CC}">
              <c16:uniqueId val="{00000001-6C63-4BF7-9673-D8C4BB3B4B56}"/>
            </c:ext>
          </c:extLst>
        </c:ser>
        <c:ser>
          <c:idx val="2"/>
          <c:order val="2"/>
          <c:tx>
            <c:strRef>
              <c:f>'Figure complémentaire D'!$E$69:$F$69</c:f>
              <c:strCache>
                <c:ptCount val="1"/>
                <c:pt idx="0">
                  <c:v>Intervalle de confiance à 95 %</c:v>
                </c:pt>
              </c:strCache>
            </c:strRef>
          </c:tx>
          <c:spPr>
            <a:ln w="28575" cap="rnd">
              <a:solidFill>
                <a:schemeClr val="accent6"/>
              </a:solidFill>
              <a:prstDash val="sysDash"/>
              <a:round/>
            </a:ln>
            <a:effectLst/>
          </c:spPr>
          <c:marker>
            <c:symbol val="none"/>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D'!$F$161:$F$169</c:f>
              <c:numCache>
                <c:formatCode>0.00</c:formatCode>
                <c:ptCount val="9"/>
                <c:pt idx="0">
                  <c:v>0.93470906563309797</c:v>
                </c:pt>
                <c:pt idx="1">
                  <c:v>0.81848000704057799</c:v>
                </c:pt>
                <c:pt idx="2">
                  <c:v>0.730449194566689</c:v>
                </c:pt>
                <c:pt idx="3">
                  <c:v>0.73004043132121998</c:v>
                </c:pt>
                <c:pt idx="4">
                  <c:v>0.63424291726948301</c:v>
                </c:pt>
                <c:pt idx="5">
                  <c:v>0.58662840416144701</c:v>
                </c:pt>
                <c:pt idx="6">
                  <c:v>0.53348140593556603</c:v>
                </c:pt>
                <c:pt idx="7">
                  <c:v>0.48043012078810998</c:v>
                </c:pt>
                <c:pt idx="8">
                  <c:v>0.406975375895064</c:v>
                </c:pt>
              </c:numCache>
            </c:numRef>
          </c:val>
          <c:smooth val="0"/>
          <c:extLst>
            <c:ext xmlns:c16="http://schemas.microsoft.com/office/drawing/2014/chart" uri="{C3380CC4-5D6E-409C-BE32-E72D297353CC}">
              <c16:uniqueId val="{00000002-6C63-4BF7-9673-D8C4BB3B4B56}"/>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D'!$G$161:$G$169</c:f>
              <c:numCache>
                <c:formatCode>0.00</c:formatCode>
                <c:ptCount val="9"/>
                <c:pt idx="0">
                  <c:v>0.60512566113057198</c:v>
                </c:pt>
                <c:pt idx="1">
                  <c:v>0.60512566113057198</c:v>
                </c:pt>
                <c:pt idx="2">
                  <c:v>0.60512566113057198</c:v>
                </c:pt>
                <c:pt idx="3">
                  <c:v>0.60512566113057198</c:v>
                </c:pt>
                <c:pt idx="4">
                  <c:v>0.60512566113057198</c:v>
                </c:pt>
                <c:pt idx="5">
                  <c:v>0.60512566113057198</c:v>
                </c:pt>
                <c:pt idx="6">
                  <c:v>0.60512566113057198</c:v>
                </c:pt>
                <c:pt idx="7">
                  <c:v>0.60512566113057198</c:v>
                </c:pt>
                <c:pt idx="8">
                  <c:v>0.60512566113057198</c:v>
                </c:pt>
              </c:numCache>
            </c:numRef>
          </c:val>
          <c:smooth val="0"/>
          <c:extLst>
            <c:ext xmlns:c16="http://schemas.microsoft.com/office/drawing/2014/chart" uri="{C3380CC4-5D6E-409C-BE32-E72D297353CC}">
              <c16:uniqueId val="{00000003-6C63-4BF7-9673-D8C4BB3B4B56}"/>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D'!$H$161:$H$169</c:f>
              <c:numCache>
                <c:formatCode>0.00</c:formatCode>
                <c:ptCount val="9"/>
                <c:pt idx="0">
                  <c:v>0.55416704827024799</c:v>
                </c:pt>
                <c:pt idx="1">
                  <c:v>0.55416704827024799</c:v>
                </c:pt>
                <c:pt idx="2">
                  <c:v>0.55416704827024799</c:v>
                </c:pt>
                <c:pt idx="3">
                  <c:v>0.55416704827024799</c:v>
                </c:pt>
                <c:pt idx="4">
                  <c:v>0.55416704827024799</c:v>
                </c:pt>
                <c:pt idx="5">
                  <c:v>0.55416704827024799</c:v>
                </c:pt>
                <c:pt idx="6">
                  <c:v>0.55416704827024799</c:v>
                </c:pt>
                <c:pt idx="7">
                  <c:v>0.55416704827024799</c:v>
                </c:pt>
                <c:pt idx="8">
                  <c:v>0.55416704827024799</c:v>
                </c:pt>
              </c:numCache>
            </c:numRef>
          </c:val>
          <c:smooth val="0"/>
          <c:extLst>
            <c:ext xmlns:c16="http://schemas.microsoft.com/office/drawing/2014/chart" uri="{C3380CC4-5D6E-409C-BE32-E72D297353CC}">
              <c16:uniqueId val="{00000004-6C63-4BF7-9673-D8C4BB3B4B56}"/>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D'!$B$161:$B$169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D'!$I$161:$I$169</c:f>
              <c:numCache>
                <c:formatCode>0.00</c:formatCode>
                <c:ptCount val="9"/>
                <c:pt idx="0">
                  <c:v>0.65608427399089597</c:v>
                </c:pt>
                <c:pt idx="1">
                  <c:v>0.65608427399089597</c:v>
                </c:pt>
                <c:pt idx="2">
                  <c:v>0.65608427399089597</c:v>
                </c:pt>
                <c:pt idx="3">
                  <c:v>0.65608427399089597</c:v>
                </c:pt>
                <c:pt idx="4">
                  <c:v>0.65608427399089597</c:v>
                </c:pt>
                <c:pt idx="5">
                  <c:v>0.65608427399089597</c:v>
                </c:pt>
                <c:pt idx="6">
                  <c:v>0.65608427399089597</c:v>
                </c:pt>
                <c:pt idx="7">
                  <c:v>0.65608427399089597</c:v>
                </c:pt>
                <c:pt idx="8">
                  <c:v>0.65608427399089597</c:v>
                </c:pt>
              </c:numCache>
            </c:numRef>
          </c:val>
          <c:smooth val="0"/>
          <c:extLst>
            <c:ext xmlns:c16="http://schemas.microsoft.com/office/drawing/2014/chart" uri="{C3380CC4-5D6E-409C-BE32-E72D297353CC}">
              <c16:uniqueId val="{00000005-6C63-4BF7-9673-D8C4BB3B4B56}"/>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a:t>
                </a:r>
                <a:r>
                  <a:rPr lang="fr-FR" sz="900" baseline="0">
                    <a:latin typeface="Arial" panose="020B0604020202020204" pitchFamily="34" charset="0"/>
                    <a:cs typeface="Arial" panose="020B0604020202020204" pitchFamily="34" charset="0"/>
                  </a:rPr>
                  <a:t>n professionnelle</a:t>
                </a:r>
                <a:endParaRPr lang="fr-FR" sz="900">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25012730600095"/>
          <c:y val="3.6814072939677728E-2"/>
          <c:w val="0.57806397022199008"/>
          <c:h val="0.90092419170495253"/>
        </c:manualLayout>
      </c:layout>
      <c:radarChart>
        <c:radarStyle val="marker"/>
        <c:varyColors val="0"/>
        <c:ser>
          <c:idx val="1"/>
          <c:order val="0"/>
          <c:tx>
            <c:strRef>
              <c:f>'Figure 3'!$D$36</c:f>
              <c:strCache>
                <c:ptCount val="1"/>
                <c:pt idx="0">
                  <c:v>Satisfaction la plus élevée : de 8 à 10</c:v>
                </c:pt>
              </c:strCache>
            </c:strRef>
          </c:tx>
          <c:spPr>
            <a:ln w="28575" cap="rnd">
              <a:solidFill>
                <a:schemeClr val="accent1">
                  <a:lumMod val="60000"/>
                  <a:lumOff val="40000"/>
                </a:schemeClr>
              </a:solidFill>
              <a:round/>
            </a:ln>
            <a:effectLst/>
          </c:spPr>
          <c:marker>
            <c:symbol val="square"/>
            <c:size val="5"/>
            <c:spPr>
              <a:solidFill>
                <a:schemeClr val="accent1">
                  <a:lumMod val="60000"/>
                  <a:lumOff val="40000"/>
                </a:schemeClr>
              </a:solidFill>
              <a:ln w="9525">
                <a:solidFill>
                  <a:schemeClr val="accent1">
                    <a:lumMod val="60000"/>
                    <a:lumOff val="40000"/>
                  </a:schemeClr>
                </a:solidFill>
              </a:ln>
              <a:effectLst/>
            </c:spPr>
          </c:marker>
          <c:dLbls>
            <c:dLbl>
              <c:idx val="0"/>
              <c:layout>
                <c:manualLayout>
                  <c:x val="1.9811788013868251E-3"/>
                  <c:y val="2.0618556701030927E-2"/>
                </c:manualLayout>
              </c:layout>
              <c:tx>
                <c:rich>
                  <a:bodyPr wrap="square" lIns="38100" tIns="19050" rIns="38100" bIns="19050" anchor="ctr">
                    <a:spAutoFit/>
                  </a:bodyPr>
                  <a:lstStyle/>
                  <a:p>
                    <a:pPr>
                      <a:defRPr sz="900">
                        <a:solidFill>
                          <a:sysClr val="windowText" lastClr="000000"/>
                        </a:solidFill>
                        <a:latin typeface="Arial" panose="020B0604020202020204" pitchFamily="34" charset="0"/>
                        <a:cs typeface="Arial" panose="020B0604020202020204" pitchFamily="34" charset="0"/>
                      </a:defRPr>
                    </a:pPr>
                    <a:fld id="{B54D61AD-D6F6-4AF5-B60E-9DDD7D4D0E40}" type="VALUE">
                      <a:rPr lang="en-US" sz="900">
                        <a:solidFill>
                          <a:sysClr val="windowText" lastClr="000000"/>
                        </a:solidFill>
                        <a:latin typeface="Arial" panose="020B0604020202020204" pitchFamily="34" charset="0"/>
                        <a:cs typeface="Arial" panose="020B0604020202020204" pitchFamily="34" charset="0"/>
                      </a:rPr>
                      <a:pPr>
                        <a:defRPr sz="900">
                          <a:solidFill>
                            <a:sysClr val="windowText" lastClr="000000"/>
                          </a:solidFill>
                          <a:latin typeface="Arial" panose="020B0604020202020204" pitchFamily="34" charset="0"/>
                          <a:cs typeface="Arial" panose="020B0604020202020204" pitchFamily="34" charset="0"/>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A04-40AA-AF82-E966F6A07AF9}"/>
                </c:ext>
              </c:extLst>
            </c:dLbl>
            <c:dLbl>
              <c:idx val="1"/>
              <c:layout>
                <c:manualLayout>
                  <c:x val="-2.9449657781063358E-3"/>
                  <c:y val="2.962962962962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04-40AA-AF82-E966F6A07AF9}"/>
                </c:ext>
              </c:extLst>
            </c:dLbl>
            <c:dLbl>
              <c:idx val="2"/>
              <c:layout>
                <c:manualLayout>
                  <c:x val="-2.2351169774395333E-2"/>
                  <c:y val="2.8011204481792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04-40AA-AF82-E966F6A07AF9}"/>
                </c:ext>
              </c:extLst>
            </c:dLbl>
            <c:dLbl>
              <c:idx val="3"/>
              <c:layout>
                <c:manualLayout>
                  <c:x val="-1.547388676688907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04-40AA-AF82-E966F6A07AF9}"/>
                </c:ext>
              </c:extLst>
            </c:dLbl>
            <c:dLbl>
              <c:idx val="4"/>
              <c:layout>
                <c:manualLayout>
                  <c:x val="-2.0631849022518769E-2"/>
                  <c:y val="-8.40336134453791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A04-40AA-AF82-E966F6A07AF9}"/>
                </c:ext>
              </c:extLst>
            </c:dLbl>
            <c:dLbl>
              <c:idx val="5"/>
              <c:layout>
                <c:manualLayout>
                  <c:x val="-1.2035245263135949E-2"/>
                  <c:y val="-2.2408963585434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04-40AA-AF82-E966F6A07AF9}"/>
                </c:ext>
              </c:extLst>
            </c:dLbl>
            <c:dLbl>
              <c:idx val="6"/>
              <c:layout>
                <c:manualLayout>
                  <c:x val="-1.0315924511259384E-2"/>
                  <c:y val="-3.081232492997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A04-40AA-AF82-E966F6A07AF9}"/>
                </c:ext>
              </c:extLst>
            </c:dLbl>
            <c:dLbl>
              <c:idx val="7"/>
              <c:layout>
                <c:manualLayout>
                  <c:x val="-6.3041032646752049E-17"/>
                  <c:y val="-3.641456582633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A04-40AA-AF82-E966F6A07AF9}"/>
                </c:ext>
              </c:extLst>
            </c:dLbl>
            <c:dLbl>
              <c:idx val="8"/>
              <c:layout>
                <c:manualLayout>
                  <c:x val="5.8899315562126178E-3"/>
                  <c:y val="-2.962962962962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A04-40AA-AF82-E966F6A07AF9}"/>
                </c:ext>
              </c:extLst>
            </c:dLbl>
            <c:dLbl>
              <c:idx val="9"/>
              <c:layout>
                <c:manualLayout>
                  <c:x val="2.3158264206572989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A04-40AA-AF82-E966F6A07AF9}"/>
                </c:ext>
              </c:extLst>
            </c:dLbl>
            <c:dLbl>
              <c:idx val="10"/>
              <c:layout>
                <c:manualLayout>
                  <c:x val="2.9048094340320067E-2"/>
                  <c:y val="4.67001407432766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A04-40AA-AF82-E966F6A07AF9}"/>
                </c:ext>
              </c:extLst>
            </c:dLbl>
            <c:dLbl>
              <c:idx val="11"/>
              <c:layout>
                <c:manualLayout>
                  <c:x val="2.4886769435510703E-2"/>
                  <c:y val="7.4072806116626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A04-40AA-AF82-E966F6A07AF9}"/>
                </c:ext>
              </c:extLst>
            </c:dLbl>
            <c:dLbl>
              <c:idx val="12"/>
              <c:layout>
                <c:manualLayout>
                  <c:x val="1.7723438359209556E-2"/>
                  <c:y val="4.72698902327930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A04-40AA-AF82-E966F6A07AF9}"/>
                </c:ext>
              </c:extLst>
            </c:dLbl>
            <c:dLbl>
              <c:idx val="13"/>
              <c:layout>
                <c:manualLayout>
                  <c:x val="3.3867106448222807E-2"/>
                  <c:y val="3.45679012345678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A04-40AA-AF82-E966F6A07AF9}"/>
                </c:ext>
              </c:extLst>
            </c:dLbl>
            <c:spPr>
              <a:noFill/>
              <a:ln>
                <a:noFill/>
              </a:ln>
              <a:effectLst/>
            </c:spPr>
            <c:txPr>
              <a:bodyPr rot="0" spcFirstLastPara="1" vertOverflow="overflow" horzOverflow="overflow" vert="horz" wrap="square" lIns="18000" tIns="7200" rIns="18000" bIns="720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3'!$B$37:$B$50</c:f>
              <c:strCache>
                <c:ptCount val="14"/>
                <c:pt idx="0">
                  <c:v>Collaboration</c:v>
                </c:pt>
                <c:pt idx="1">
                  <c:v>Formation et accompagnement</c:v>
                </c:pt>
                <c:pt idx="2">
                  <c:v>Environnement matériel de travail</c:v>
                </c:pt>
                <c:pt idx="3">
                  <c:v>Sentiment de sécurité</c:v>
                </c:pt>
                <c:pt idx="4">
                  <c:v>Rémunération</c:v>
                </c:pt>
                <c:pt idx="5">
                  <c:v>Autonomie</c:v>
                </c:pt>
                <c:pt idx="6">
                  <c:v>Perspectives de progression</c:v>
                </c:pt>
                <c:pt idx="7">
                  <c:v>Soutien social</c:v>
                </c:pt>
                <c:pt idx="8">
                  <c:v>Culture professionnelle partagée</c:v>
                </c:pt>
                <c:pt idx="9">
                  <c:v>Soutien organisationnel</c:v>
                </c:pt>
                <c:pt idx="10">
                  <c:v>Confiance</c:v>
                </c:pt>
                <c:pt idx="11">
                  <c:v>Respect</c:v>
                </c:pt>
                <c:pt idx="12">
                  <c:v>Sens donné au travail</c:v>
                </c:pt>
                <c:pt idx="13">
                  <c:v>Équilibre entre vie privée et vie professionnelle</c:v>
                </c:pt>
              </c:strCache>
            </c:strRef>
          </c:cat>
          <c:val>
            <c:numRef>
              <c:f>'Figure 3'!$D$37:$D$50</c:f>
              <c:numCache>
                <c:formatCode>\+#;\-#;0</c:formatCode>
                <c:ptCount val="14"/>
                <c:pt idx="0">
                  <c:v>16</c:v>
                </c:pt>
                <c:pt idx="1">
                  <c:v>27</c:v>
                </c:pt>
                <c:pt idx="2">
                  <c:v>22</c:v>
                </c:pt>
                <c:pt idx="3">
                  <c:v>33</c:v>
                </c:pt>
                <c:pt idx="4">
                  <c:v>40</c:v>
                </c:pt>
                <c:pt idx="5">
                  <c:v>43</c:v>
                </c:pt>
                <c:pt idx="6">
                  <c:v>45</c:v>
                </c:pt>
                <c:pt idx="7">
                  <c:v>43</c:v>
                </c:pt>
                <c:pt idx="8">
                  <c:v>45</c:v>
                </c:pt>
                <c:pt idx="9">
                  <c:v>52</c:v>
                </c:pt>
                <c:pt idx="10">
                  <c:v>55</c:v>
                </c:pt>
                <c:pt idx="11">
                  <c:v>55</c:v>
                </c:pt>
                <c:pt idx="12">
                  <c:v>63</c:v>
                </c:pt>
                <c:pt idx="13">
                  <c:v>66</c:v>
                </c:pt>
              </c:numCache>
            </c:numRef>
          </c:val>
          <c:extLst>
            <c:ext xmlns:c16="http://schemas.microsoft.com/office/drawing/2014/chart" uri="{C3380CC4-5D6E-409C-BE32-E72D297353CC}">
              <c16:uniqueId val="{0000001D-AA04-40AA-AF82-E966F6A07AF9}"/>
            </c:ext>
          </c:extLst>
        </c:ser>
        <c:ser>
          <c:idx val="2"/>
          <c:order val="1"/>
          <c:tx>
            <c:strRef>
              <c:f>'Figure 3'!$C$36</c:f>
              <c:strCache>
                <c:ptCount val="1"/>
                <c:pt idx="0">
                  <c:v>Satisfaction la plus faible : de 0 à 3</c:v>
                </c:pt>
              </c:strCache>
            </c:strRef>
          </c:tx>
          <c:spPr>
            <a:ln w="28575" cap="rnd">
              <a:solidFill>
                <a:srgbClr val="F9847B"/>
              </a:solidFill>
              <a:round/>
            </a:ln>
            <a:effectLst/>
          </c:spPr>
          <c:marker>
            <c:symbol val="square"/>
            <c:size val="5"/>
            <c:spPr>
              <a:solidFill>
                <a:srgbClr val="F9847B"/>
              </a:solidFill>
              <a:ln w="9525">
                <a:solidFill>
                  <a:srgbClr val="F9847B"/>
                </a:solidFill>
              </a:ln>
              <a:effectLst/>
            </c:spPr>
          </c:marker>
          <c:dLbls>
            <c:dLbl>
              <c:idx val="0"/>
              <c:layout>
                <c:manualLayout>
                  <c:x val="-2.4594228841751466E-2"/>
                  <c:y val="8.1978876351796237E-2"/>
                </c:manualLayout>
              </c:layout>
              <c:spPr>
                <a:noFill/>
                <a:ln>
                  <a:noFill/>
                </a:ln>
                <a:effectLst/>
              </c:spPr>
              <c:txPr>
                <a:bodyPr rot="0" spcFirstLastPara="1" vertOverflow="overflow" horzOverflow="overflow" vert="horz" wrap="square" lIns="18000" tIns="19050" rIns="180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E-AA04-40AA-AF82-E966F6A07AF9}"/>
                </c:ext>
              </c:extLst>
            </c:dLbl>
            <c:dLbl>
              <c:idx val="1"/>
              <c:layout>
                <c:manualLayout>
                  <c:x val="-3.1698860822189277E-2"/>
                  <c:y val="8.1977094635322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A04-40AA-AF82-E966F6A07AF9}"/>
                </c:ext>
              </c:extLst>
            </c:dLbl>
            <c:dLbl>
              <c:idx val="2"/>
              <c:layout>
                <c:manualLayout>
                  <c:x val="-2.5085779582158543E-2"/>
                  <c:y val="6.7014850991727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A04-40AA-AF82-E966F6A07AF9}"/>
                </c:ext>
              </c:extLst>
            </c:dLbl>
            <c:dLbl>
              <c:idx val="3"/>
              <c:layout>
                <c:manualLayout>
                  <c:x val="-2.5032209113903962E-2"/>
                  <c:y val="2.4691358024691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A04-40AA-AF82-E966F6A07AF9}"/>
                </c:ext>
              </c:extLst>
            </c:dLbl>
            <c:dLbl>
              <c:idx val="4"/>
              <c:layout>
                <c:manualLayout>
                  <c:x val="-2.355972622485068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A04-40AA-AF82-E966F6A07AF9}"/>
                </c:ext>
              </c:extLst>
            </c:dLbl>
            <c:dLbl>
              <c:idx val="5"/>
              <c:layout>
                <c:manualLayout>
                  <c:x val="-1.6197311779584847E-2"/>
                  <c:y val="-3.456790123456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A04-40AA-AF82-E966F6A07AF9}"/>
                </c:ext>
              </c:extLst>
            </c:dLbl>
            <c:dLbl>
              <c:idx val="6"/>
              <c:layout>
                <c:manualLayout>
                  <c:x val="-2.9449657781063358E-3"/>
                  <c:y val="-4.6913580246913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A04-40AA-AF82-E966F6A07AF9}"/>
                </c:ext>
              </c:extLst>
            </c:dLbl>
            <c:dLbl>
              <c:idx val="7"/>
              <c:layout>
                <c:manualLayout>
                  <c:x val="1.3252346001478512E-2"/>
                  <c:y val="-4.4444444444444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A04-40AA-AF82-E966F6A07AF9}"/>
                </c:ext>
              </c:extLst>
            </c:dLbl>
            <c:dLbl>
              <c:idx val="8"/>
              <c:layout>
                <c:manualLayout>
                  <c:x val="2.3559726224850634E-2"/>
                  <c:y val="-2.962962962962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A04-40AA-AF82-E966F6A07AF9}"/>
                </c:ext>
              </c:extLst>
            </c:dLbl>
            <c:dLbl>
              <c:idx val="9"/>
              <c:layout>
                <c:manualLayout>
                  <c:x val="2.6504692002957023E-2"/>
                  <c:y val="7.40740740740740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A04-40AA-AF82-E966F6A07AF9}"/>
                </c:ext>
              </c:extLst>
            </c:dLbl>
            <c:dLbl>
              <c:idx val="10"/>
              <c:layout>
                <c:manualLayout>
                  <c:x val="3.0922140670116529E-2"/>
                  <c:y val="1.4814814814814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A04-40AA-AF82-E966F6A07AF9}"/>
                </c:ext>
              </c:extLst>
            </c:dLbl>
            <c:dLbl>
              <c:idx val="11"/>
              <c:layout>
                <c:manualLayout>
                  <c:x val="1.4724828890531626E-2"/>
                  <c:y val="1.7283950617283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A04-40AA-AF82-E966F6A07AF9}"/>
                </c:ext>
              </c:extLst>
            </c:dLbl>
            <c:dLbl>
              <c:idx val="12"/>
              <c:layout>
                <c:manualLayout>
                  <c:x val="1.0307380223372123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A04-40AA-AF82-E966F6A07AF9}"/>
                </c:ext>
              </c:extLst>
            </c:dLbl>
            <c:dLbl>
              <c:idx val="13"/>
              <c:layout>
                <c:manualLayout>
                  <c:x val="2.9717682020802303E-2"/>
                  <c:y val="6.4146620847651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A04-40AA-AF82-E966F6A07A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3'!$B$37:$B$50</c:f>
              <c:strCache>
                <c:ptCount val="14"/>
                <c:pt idx="0">
                  <c:v>Collaboration</c:v>
                </c:pt>
                <c:pt idx="1">
                  <c:v>Formation et accompagnement</c:v>
                </c:pt>
                <c:pt idx="2">
                  <c:v>Environnement matériel de travail</c:v>
                </c:pt>
                <c:pt idx="3">
                  <c:v>Sentiment de sécurité</c:v>
                </c:pt>
                <c:pt idx="4">
                  <c:v>Rémunération</c:v>
                </c:pt>
                <c:pt idx="5">
                  <c:v>Autonomie</c:v>
                </c:pt>
                <c:pt idx="6">
                  <c:v>Perspectives de progression</c:v>
                </c:pt>
                <c:pt idx="7">
                  <c:v>Soutien social</c:v>
                </c:pt>
                <c:pt idx="8">
                  <c:v>Culture professionnelle partagée</c:v>
                </c:pt>
                <c:pt idx="9">
                  <c:v>Soutien organisationnel</c:v>
                </c:pt>
                <c:pt idx="10">
                  <c:v>Confiance</c:v>
                </c:pt>
                <c:pt idx="11">
                  <c:v>Respect</c:v>
                </c:pt>
                <c:pt idx="12">
                  <c:v>Sens donné au travail</c:v>
                </c:pt>
                <c:pt idx="13">
                  <c:v>Équilibre entre vie privée et vie professionnelle</c:v>
                </c:pt>
              </c:strCache>
            </c:strRef>
          </c:cat>
          <c:val>
            <c:numRef>
              <c:f>'Figure 3'!$C$37:$C$50</c:f>
              <c:numCache>
                <c:formatCode>\+#;\-#;0</c:formatCode>
                <c:ptCount val="14"/>
                <c:pt idx="0">
                  <c:v>-8</c:v>
                </c:pt>
                <c:pt idx="1">
                  <c:v>-18</c:v>
                </c:pt>
                <c:pt idx="2">
                  <c:v>-25</c:v>
                </c:pt>
                <c:pt idx="3">
                  <c:v>-49</c:v>
                </c:pt>
                <c:pt idx="4">
                  <c:v>-53</c:v>
                </c:pt>
                <c:pt idx="5">
                  <c:v>-56</c:v>
                </c:pt>
                <c:pt idx="6">
                  <c:v>-55</c:v>
                </c:pt>
                <c:pt idx="7">
                  <c:v>-59</c:v>
                </c:pt>
                <c:pt idx="8">
                  <c:v>-59</c:v>
                </c:pt>
                <c:pt idx="9">
                  <c:v>-68</c:v>
                </c:pt>
                <c:pt idx="10">
                  <c:v>-70</c:v>
                </c:pt>
                <c:pt idx="11">
                  <c:v>-80</c:v>
                </c:pt>
                <c:pt idx="12">
                  <c:v>-84</c:v>
                </c:pt>
                <c:pt idx="13">
                  <c:v>-93</c:v>
                </c:pt>
              </c:numCache>
            </c:numRef>
          </c:val>
          <c:extLst>
            <c:ext xmlns:c16="http://schemas.microsoft.com/office/drawing/2014/chart" uri="{C3380CC4-5D6E-409C-BE32-E72D297353CC}">
              <c16:uniqueId val="{0000002C-AA04-40AA-AF82-E966F6A07AF9}"/>
            </c:ext>
          </c:extLst>
        </c:ser>
        <c:ser>
          <c:idx val="0"/>
          <c:order val="2"/>
          <c:tx>
            <c:strRef>
              <c:f>'Figure 3'!$E$36</c:f>
              <c:strCache>
                <c:ptCount val="1"/>
                <c:pt idx="0">
                  <c:v>Ensemble</c:v>
                </c:pt>
              </c:strCache>
            </c:strRef>
          </c:tx>
          <c:spPr>
            <a:ln w="28575" cap="rnd">
              <a:solidFill>
                <a:schemeClr val="bg1">
                  <a:lumMod val="75000"/>
                </a:schemeClr>
              </a:solidFill>
              <a:round/>
            </a:ln>
            <a:effectLst/>
          </c:spPr>
          <c:marker>
            <c:symbol val="circle"/>
            <c:size val="5"/>
            <c:spPr>
              <a:solidFill>
                <a:schemeClr val="bg1">
                  <a:lumMod val="75000"/>
                </a:schemeClr>
              </a:solidFill>
              <a:ln w="9525">
                <a:solidFill>
                  <a:schemeClr val="bg1">
                    <a:lumMod val="75000"/>
                  </a:schemeClr>
                </a:solidFill>
              </a:ln>
              <a:effectLst/>
            </c:spPr>
          </c:marker>
          <c:dLbls>
            <c:delete val="1"/>
          </c:dLbls>
          <c:cat>
            <c:strRef>
              <c:f>'Figure 3'!$B$37:$B$50</c:f>
              <c:strCache>
                <c:ptCount val="14"/>
                <c:pt idx="0">
                  <c:v>Collaboration</c:v>
                </c:pt>
                <c:pt idx="1">
                  <c:v>Formation et accompagnement</c:v>
                </c:pt>
                <c:pt idx="2">
                  <c:v>Environnement matériel de travail</c:v>
                </c:pt>
                <c:pt idx="3">
                  <c:v>Sentiment de sécurité</c:v>
                </c:pt>
                <c:pt idx="4">
                  <c:v>Rémunération</c:v>
                </c:pt>
                <c:pt idx="5">
                  <c:v>Autonomie</c:v>
                </c:pt>
                <c:pt idx="6">
                  <c:v>Perspectives de progression</c:v>
                </c:pt>
                <c:pt idx="7">
                  <c:v>Soutien social</c:v>
                </c:pt>
                <c:pt idx="8">
                  <c:v>Culture professionnelle partagée</c:v>
                </c:pt>
                <c:pt idx="9">
                  <c:v>Soutien organisationnel</c:v>
                </c:pt>
                <c:pt idx="10">
                  <c:v>Confiance</c:v>
                </c:pt>
                <c:pt idx="11">
                  <c:v>Respect</c:v>
                </c:pt>
                <c:pt idx="12">
                  <c:v>Sens donné au travail</c:v>
                </c:pt>
                <c:pt idx="13">
                  <c:v>Équilibre entre vie privée et vie professionnelle</c:v>
                </c:pt>
              </c:strCache>
            </c:strRef>
          </c:cat>
          <c:val>
            <c:numRef>
              <c:f>'Figure 3'!$E$37:$E$50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E-AA04-40AA-AF82-E966F6A07AF9}"/>
            </c:ext>
          </c:extLst>
        </c:ser>
        <c:dLbls>
          <c:showLegendKey val="0"/>
          <c:showVal val="1"/>
          <c:showCatName val="0"/>
          <c:showSerName val="0"/>
          <c:showPercent val="0"/>
          <c:showBubbleSize val="0"/>
        </c:dLbls>
        <c:axId val="523008720"/>
        <c:axId val="523007736"/>
      </c:radarChart>
      <c:catAx>
        <c:axId val="52300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3007736"/>
        <c:crosses val="autoZero"/>
        <c:auto val="1"/>
        <c:lblAlgn val="ctr"/>
        <c:lblOffset val="100"/>
        <c:noMultiLvlLbl val="0"/>
      </c:catAx>
      <c:valAx>
        <c:axId val="523007736"/>
        <c:scaling>
          <c:orientation val="minMax"/>
        </c:scaling>
        <c:delete val="1"/>
        <c:axPos val="l"/>
        <c:majorGridlines>
          <c:spPr>
            <a:ln w="3175" cap="sq" cmpd="sng" algn="ctr">
              <a:solidFill>
                <a:schemeClr val="tx1">
                  <a:lumMod val="15000"/>
                  <a:lumOff val="85000"/>
                  <a:alpha val="50000"/>
                </a:schemeClr>
              </a:solidFill>
              <a:bevel/>
            </a:ln>
            <a:effectLst/>
          </c:spPr>
        </c:majorGridlines>
        <c:minorGridlines>
          <c:spPr>
            <a:ln cap="rnd">
              <a:noFill/>
            </a:ln>
          </c:spPr>
        </c:minorGridlines>
        <c:numFmt formatCode="\+#;\-#;0" sourceLinked="1"/>
        <c:majorTickMark val="none"/>
        <c:minorTickMark val="none"/>
        <c:tickLblPos val="nextTo"/>
        <c:crossAx val="52300872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miter lim="800000"/>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D'!$D$170:$D$178</c:f>
              <c:numCache>
                <c:formatCode>0.00</c:formatCode>
                <c:ptCount val="9"/>
                <c:pt idx="0">
                  <c:v>0.21948881789137401</c:v>
                </c:pt>
                <c:pt idx="1">
                  <c:v>0.25205479452054902</c:v>
                </c:pt>
                <c:pt idx="2">
                  <c:v>0.27638780297107501</c:v>
                </c:pt>
                <c:pt idx="3">
                  <c:v>0.27122177185871299</c:v>
                </c:pt>
                <c:pt idx="4">
                  <c:v>0.241421480469032</c:v>
                </c:pt>
                <c:pt idx="5">
                  <c:v>0.234649122807013</c:v>
                </c:pt>
                <c:pt idx="6">
                  <c:v>0.25067144136078601</c:v>
                </c:pt>
                <c:pt idx="7">
                  <c:v>0.22246963562753</c:v>
                </c:pt>
                <c:pt idx="8">
                  <c:v>0.17831284728069099</c:v>
                </c:pt>
              </c:numCache>
            </c:numRef>
          </c:val>
          <c:smooth val="0"/>
          <c:extLst>
            <c:ext xmlns:c16="http://schemas.microsoft.com/office/drawing/2014/chart" uri="{C3380CC4-5D6E-409C-BE32-E72D297353CC}">
              <c16:uniqueId val="{00000000-6F87-417A-898F-2E9C90887C92}"/>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D'!$E$170:$E$178</c:f>
              <c:numCache>
                <c:formatCode>0.00</c:formatCode>
                <c:ptCount val="9"/>
                <c:pt idx="0">
                  <c:v>0.149900031403363</c:v>
                </c:pt>
                <c:pt idx="1">
                  <c:v>0.19705152249624799</c:v>
                </c:pt>
                <c:pt idx="2">
                  <c:v>0.22123025368129101</c:v>
                </c:pt>
                <c:pt idx="3">
                  <c:v>0.21816401283633499</c:v>
                </c:pt>
                <c:pt idx="4">
                  <c:v>0.196950908930701</c:v>
                </c:pt>
                <c:pt idx="5">
                  <c:v>0.19292263539351101</c:v>
                </c:pt>
                <c:pt idx="6">
                  <c:v>0.209874382777544</c:v>
                </c:pt>
                <c:pt idx="7">
                  <c:v>0.183488754500094</c:v>
                </c:pt>
                <c:pt idx="8">
                  <c:v>0.12027633674257</c:v>
                </c:pt>
              </c:numCache>
            </c:numRef>
          </c:val>
          <c:smooth val="0"/>
          <c:extLst>
            <c:ext xmlns:c16="http://schemas.microsoft.com/office/drawing/2014/chart" uri="{C3380CC4-5D6E-409C-BE32-E72D297353CC}">
              <c16:uniqueId val="{00000001-6F87-417A-898F-2E9C90887C92}"/>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D'!$F$170:$F$178</c:f>
              <c:numCache>
                <c:formatCode>0.00</c:formatCode>
                <c:ptCount val="9"/>
                <c:pt idx="0">
                  <c:v>0.28554625194412397</c:v>
                </c:pt>
                <c:pt idx="1">
                  <c:v>0.305813866661381</c:v>
                </c:pt>
                <c:pt idx="2">
                  <c:v>0.31897319909829103</c:v>
                </c:pt>
                <c:pt idx="3">
                  <c:v>0.32164713551896501</c:v>
                </c:pt>
                <c:pt idx="4">
                  <c:v>0.28467240554069401</c:v>
                </c:pt>
                <c:pt idx="5">
                  <c:v>0.275103751561034</c:v>
                </c:pt>
                <c:pt idx="6">
                  <c:v>0.29598944059708299</c:v>
                </c:pt>
                <c:pt idx="7">
                  <c:v>0.25892053336545701</c:v>
                </c:pt>
                <c:pt idx="8">
                  <c:v>0.235595132789405</c:v>
                </c:pt>
              </c:numCache>
            </c:numRef>
          </c:val>
          <c:smooth val="0"/>
          <c:extLst>
            <c:ext xmlns:c16="http://schemas.microsoft.com/office/drawing/2014/chart" uri="{C3380CC4-5D6E-409C-BE32-E72D297353CC}">
              <c16:uniqueId val="{00000002-6F87-417A-898F-2E9C90887C92}"/>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D'!$G$170:$G$178</c:f>
              <c:numCache>
                <c:formatCode>0.00</c:formatCode>
                <c:ptCount val="9"/>
                <c:pt idx="0">
                  <c:v>0.24026577409428401</c:v>
                </c:pt>
                <c:pt idx="1">
                  <c:v>0.24026577409428401</c:v>
                </c:pt>
                <c:pt idx="2">
                  <c:v>0.24026577409428401</c:v>
                </c:pt>
                <c:pt idx="3">
                  <c:v>0.24026577409428401</c:v>
                </c:pt>
                <c:pt idx="4">
                  <c:v>0.24026577409428401</c:v>
                </c:pt>
                <c:pt idx="5">
                  <c:v>0.24026577409428401</c:v>
                </c:pt>
                <c:pt idx="6">
                  <c:v>0.24026577409428401</c:v>
                </c:pt>
                <c:pt idx="7">
                  <c:v>0.24026577409428401</c:v>
                </c:pt>
                <c:pt idx="8">
                  <c:v>0.24026577409428401</c:v>
                </c:pt>
              </c:numCache>
            </c:numRef>
          </c:val>
          <c:smooth val="0"/>
          <c:extLst>
            <c:ext xmlns:c16="http://schemas.microsoft.com/office/drawing/2014/chart" uri="{C3380CC4-5D6E-409C-BE32-E72D297353CC}">
              <c16:uniqueId val="{00000003-6F87-417A-898F-2E9C90887C92}"/>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D'!$H$170:$H$178</c:f>
              <c:numCache>
                <c:formatCode>0.00</c:formatCode>
                <c:ptCount val="9"/>
                <c:pt idx="0">
                  <c:v>0.19515262605386899</c:v>
                </c:pt>
                <c:pt idx="1">
                  <c:v>0.19515262605386899</c:v>
                </c:pt>
                <c:pt idx="2">
                  <c:v>0.19515262605386899</c:v>
                </c:pt>
                <c:pt idx="3">
                  <c:v>0.19515262605386899</c:v>
                </c:pt>
                <c:pt idx="4">
                  <c:v>0.19515262605386899</c:v>
                </c:pt>
                <c:pt idx="5">
                  <c:v>0.19515262605386899</c:v>
                </c:pt>
                <c:pt idx="6">
                  <c:v>0.19515262605386899</c:v>
                </c:pt>
                <c:pt idx="7">
                  <c:v>0.19515262605386899</c:v>
                </c:pt>
                <c:pt idx="8">
                  <c:v>0.19515262605386899</c:v>
                </c:pt>
              </c:numCache>
            </c:numRef>
          </c:val>
          <c:smooth val="0"/>
          <c:extLst>
            <c:ext xmlns:c16="http://schemas.microsoft.com/office/drawing/2014/chart" uri="{C3380CC4-5D6E-409C-BE32-E72D297353CC}">
              <c16:uniqueId val="{00000004-6F87-417A-898F-2E9C90887C92}"/>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D'!$B$170:$B$178</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D'!$I$170:$I$178</c:f>
              <c:numCache>
                <c:formatCode>0.00</c:formatCode>
                <c:ptCount val="9"/>
                <c:pt idx="0">
                  <c:v>0.28537892213470001</c:v>
                </c:pt>
                <c:pt idx="1">
                  <c:v>0.28537892213470001</c:v>
                </c:pt>
                <c:pt idx="2">
                  <c:v>0.28537892213470001</c:v>
                </c:pt>
                <c:pt idx="3">
                  <c:v>0.28537892213470001</c:v>
                </c:pt>
                <c:pt idx="4">
                  <c:v>0.28537892213470001</c:v>
                </c:pt>
                <c:pt idx="5">
                  <c:v>0.28537892213470001</c:v>
                </c:pt>
                <c:pt idx="6">
                  <c:v>0.28537892213470001</c:v>
                </c:pt>
                <c:pt idx="7">
                  <c:v>0.28537892213470001</c:v>
                </c:pt>
                <c:pt idx="8">
                  <c:v>0.28537892213470001</c:v>
                </c:pt>
              </c:numCache>
            </c:numRef>
          </c:val>
          <c:smooth val="0"/>
          <c:extLst>
            <c:ext xmlns:c16="http://schemas.microsoft.com/office/drawing/2014/chart" uri="{C3380CC4-5D6E-409C-BE32-E72D297353CC}">
              <c16:uniqueId val="{00000005-6F87-417A-898F-2E9C90887C92}"/>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D'!$D$179:$D$187</c:f>
              <c:numCache>
                <c:formatCode>0.00</c:formatCode>
                <c:ptCount val="9"/>
                <c:pt idx="0">
                  <c:v>1.2022364217252399</c:v>
                </c:pt>
                <c:pt idx="1">
                  <c:v>1.0794520547945201</c:v>
                </c:pt>
                <c:pt idx="2">
                  <c:v>1.0023455824863099</c:v>
                </c:pt>
                <c:pt idx="3">
                  <c:v>0.90828025477706897</c:v>
                </c:pt>
                <c:pt idx="4">
                  <c:v>0.80540968275663805</c:v>
                </c:pt>
                <c:pt idx="5">
                  <c:v>0.71600877192983003</c:v>
                </c:pt>
                <c:pt idx="6">
                  <c:v>0.63139903963539201</c:v>
                </c:pt>
                <c:pt idx="7">
                  <c:v>0.54331983805667905</c:v>
                </c:pt>
                <c:pt idx="8">
                  <c:v>0.49604310489981401</c:v>
                </c:pt>
              </c:numCache>
            </c:numRef>
          </c:val>
          <c:smooth val="0"/>
          <c:extLst>
            <c:ext xmlns:c16="http://schemas.microsoft.com/office/drawing/2014/chart" uri="{C3380CC4-5D6E-409C-BE32-E72D297353CC}">
              <c16:uniqueId val="{00000000-D91A-497E-8E20-D2EE3CD04207}"/>
            </c:ext>
          </c:extLst>
        </c:ser>
        <c:ser>
          <c:idx val="1"/>
          <c:order val="1"/>
          <c:tx>
            <c:strRef>
              <c:f>'Figure complémentaire D'!$E$70</c:f>
              <c:strCache>
                <c:ptCount val="1"/>
                <c:pt idx="0">
                  <c:v>Borne inférieure</c:v>
                </c:pt>
              </c:strCache>
            </c:strRef>
          </c:tx>
          <c:spPr>
            <a:ln w="28575" cap="rnd">
              <a:solidFill>
                <a:schemeClr val="accent6"/>
              </a:solidFill>
              <a:prstDash val="sysDash"/>
              <a:round/>
            </a:ln>
            <a:effectLst/>
          </c:spPr>
          <c:marker>
            <c:symbol val="none"/>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D'!$E$179:$E$187</c:f>
              <c:numCache>
                <c:formatCode>0.00</c:formatCode>
                <c:ptCount val="9"/>
                <c:pt idx="0">
                  <c:v>1.1084033770488799</c:v>
                </c:pt>
                <c:pt idx="1">
                  <c:v>1.0097661768561701</c:v>
                </c:pt>
                <c:pt idx="2">
                  <c:v>0.94643889164975403</c:v>
                </c:pt>
                <c:pt idx="3">
                  <c:v>0.84610029578535095</c:v>
                </c:pt>
                <c:pt idx="4">
                  <c:v>0.75779149109260802</c:v>
                </c:pt>
                <c:pt idx="5">
                  <c:v>0.66536133741686299</c:v>
                </c:pt>
                <c:pt idx="6">
                  <c:v>0.58633227696500301</c:v>
                </c:pt>
                <c:pt idx="7">
                  <c:v>0.50104364535133705</c:v>
                </c:pt>
                <c:pt idx="8">
                  <c:v>0.44396060745043697</c:v>
                </c:pt>
              </c:numCache>
            </c:numRef>
          </c:val>
          <c:smooth val="0"/>
          <c:extLst>
            <c:ext xmlns:c16="http://schemas.microsoft.com/office/drawing/2014/chart" uri="{C3380CC4-5D6E-409C-BE32-E72D297353CC}">
              <c16:uniqueId val="{00000001-D91A-497E-8E20-D2EE3CD04207}"/>
            </c:ext>
          </c:extLst>
        </c:ser>
        <c:ser>
          <c:idx val="2"/>
          <c:order val="2"/>
          <c:tx>
            <c:strRef>
              <c:f>'Figure complémentaire D'!$E$69:$F$69</c:f>
              <c:strCache>
                <c:ptCount val="1"/>
                <c:pt idx="0">
                  <c:v>Intervalle de confiance à 95 %</c:v>
                </c:pt>
              </c:strCache>
            </c:strRef>
          </c:tx>
          <c:spPr>
            <a:ln w="28575" cap="rnd">
              <a:solidFill>
                <a:schemeClr val="accent6"/>
              </a:solidFill>
              <a:prstDash val="sysDash"/>
              <a:round/>
            </a:ln>
            <a:effectLst/>
          </c:spPr>
          <c:marker>
            <c:symbol val="none"/>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D'!$F$179:$F$187</c:f>
              <c:numCache>
                <c:formatCode>0.00</c:formatCode>
                <c:ptCount val="9"/>
                <c:pt idx="0">
                  <c:v>1.28951601404467</c:v>
                </c:pt>
                <c:pt idx="1">
                  <c:v>1.1379990144486101</c:v>
                </c:pt>
                <c:pt idx="2">
                  <c:v>1.0573572165546801</c:v>
                </c:pt>
                <c:pt idx="3">
                  <c:v>0.95942089373820205</c:v>
                </c:pt>
                <c:pt idx="4">
                  <c:v>0.85391137471113399</c:v>
                </c:pt>
                <c:pt idx="5">
                  <c:v>0.75872100047361202</c:v>
                </c:pt>
                <c:pt idx="6">
                  <c:v>0.67061229672341505</c:v>
                </c:pt>
                <c:pt idx="7">
                  <c:v>0.58369673809195699</c:v>
                </c:pt>
                <c:pt idx="8">
                  <c:v>0.54615866682983305</c:v>
                </c:pt>
              </c:numCache>
            </c:numRef>
          </c:val>
          <c:smooth val="0"/>
          <c:extLst>
            <c:ext xmlns:c16="http://schemas.microsoft.com/office/drawing/2014/chart" uri="{C3380CC4-5D6E-409C-BE32-E72D297353CC}">
              <c16:uniqueId val="{00000002-D91A-497E-8E20-D2EE3CD04207}"/>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D'!$G$179:$G$187</c:f>
              <c:numCache>
                <c:formatCode>0.00</c:formatCode>
                <c:ptCount val="9"/>
                <c:pt idx="0">
                  <c:v>0.85695794558221505</c:v>
                </c:pt>
                <c:pt idx="1">
                  <c:v>0.85695794558221505</c:v>
                </c:pt>
                <c:pt idx="2">
                  <c:v>0.85695794558221505</c:v>
                </c:pt>
                <c:pt idx="3">
                  <c:v>0.85695794558221505</c:v>
                </c:pt>
                <c:pt idx="4">
                  <c:v>0.85695794558221505</c:v>
                </c:pt>
                <c:pt idx="5">
                  <c:v>0.85695794558221505</c:v>
                </c:pt>
                <c:pt idx="6">
                  <c:v>0.85695794558221505</c:v>
                </c:pt>
                <c:pt idx="7">
                  <c:v>0.85695794558221505</c:v>
                </c:pt>
                <c:pt idx="8">
                  <c:v>0.85695794558221505</c:v>
                </c:pt>
              </c:numCache>
            </c:numRef>
          </c:val>
          <c:smooth val="0"/>
          <c:extLst>
            <c:ext xmlns:c16="http://schemas.microsoft.com/office/drawing/2014/chart" uri="{C3380CC4-5D6E-409C-BE32-E72D297353CC}">
              <c16:uniqueId val="{00000003-D91A-497E-8E20-D2EE3CD04207}"/>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D'!$H$179:$H$187</c:f>
              <c:numCache>
                <c:formatCode>0.00</c:formatCode>
                <c:ptCount val="9"/>
                <c:pt idx="0">
                  <c:v>0.809284671019459</c:v>
                </c:pt>
                <c:pt idx="1">
                  <c:v>0.809284671019459</c:v>
                </c:pt>
                <c:pt idx="2">
                  <c:v>0.809284671019459</c:v>
                </c:pt>
                <c:pt idx="3">
                  <c:v>0.809284671019459</c:v>
                </c:pt>
                <c:pt idx="4">
                  <c:v>0.809284671019459</c:v>
                </c:pt>
                <c:pt idx="5">
                  <c:v>0.809284671019459</c:v>
                </c:pt>
                <c:pt idx="6">
                  <c:v>0.809284671019459</c:v>
                </c:pt>
                <c:pt idx="7">
                  <c:v>0.809284671019459</c:v>
                </c:pt>
                <c:pt idx="8">
                  <c:v>0.809284671019459</c:v>
                </c:pt>
              </c:numCache>
            </c:numRef>
          </c:val>
          <c:smooth val="0"/>
          <c:extLst>
            <c:ext xmlns:c16="http://schemas.microsoft.com/office/drawing/2014/chart" uri="{C3380CC4-5D6E-409C-BE32-E72D297353CC}">
              <c16:uniqueId val="{00000004-D91A-497E-8E20-D2EE3CD04207}"/>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D'!$B$179:$B$187</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D'!$I$179:$I$187</c:f>
              <c:numCache>
                <c:formatCode>0.00</c:formatCode>
                <c:ptCount val="9"/>
                <c:pt idx="0">
                  <c:v>0.90463122014496999</c:v>
                </c:pt>
                <c:pt idx="1">
                  <c:v>0.90463122014496999</c:v>
                </c:pt>
                <c:pt idx="2">
                  <c:v>0.90463122014496999</c:v>
                </c:pt>
                <c:pt idx="3">
                  <c:v>0.90463122014496999</c:v>
                </c:pt>
                <c:pt idx="4">
                  <c:v>0.90463122014496999</c:v>
                </c:pt>
                <c:pt idx="5">
                  <c:v>0.90463122014496999</c:v>
                </c:pt>
                <c:pt idx="6">
                  <c:v>0.90463122014496999</c:v>
                </c:pt>
                <c:pt idx="7">
                  <c:v>0.90463122014496999</c:v>
                </c:pt>
                <c:pt idx="8">
                  <c:v>0.90463122014496999</c:v>
                </c:pt>
              </c:numCache>
            </c:numRef>
          </c:val>
          <c:smooth val="0"/>
          <c:extLst>
            <c:ext xmlns:c16="http://schemas.microsoft.com/office/drawing/2014/chart" uri="{C3380CC4-5D6E-409C-BE32-E72D297353CC}">
              <c16:uniqueId val="{00000005-D91A-497E-8E20-D2EE3CD04207}"/>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layout>
            <c:manualLayout>
              <c:xMode val="edge"/>
              <c:yMode val="edge"/>
              <c:x val="2.0115500699578813E-2"/>
              <c:y val="9.9307703204101996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D'!$D$188:$D$196</c:f>
              <c:numCache>
                <c:formatCode>0.00</c:formatCode>
                <c:ptCount val="9"/>
                <c:pt idx="0">
                  <c:v>0.13961661341852999</c:v>
                </c:pt>
                <c:pt idx="1">
                  <c:v>7.5342465753426596E-2</c:v>
                </c:pt>
                <c:pt idx="2">
                  <c:v>5.9812353401096703E-2</c:v>
                </c:pt>
                <c:pt idx="3">
                  <c:v>4.3601621308625903E-2</c:v>
                </c:pt>
                <c:pt idx="4">
                  <c:v>4.9636716782964899E-2</c:v>
                </c:pt>
                <c:pt idx="5">
                  <c:v>4.7149122807013499E-2</c:v>
                </c:pt>
                <c:pt idx="6">
                  <c:v>4.9727354114104103E-2</c:v>
                </c:pt>
                <c:pt idx="7">
                  <c:v>1.82186234817844E-2</c:v>
                </c:pt>
                <c:pt idx="8">
                  <c:v>-1.51540663411346E-2</c:v>
                </c:pt>
              </c:numCache>
            </c:numRef>
          </c:val>
          <c:smooth val="0"/>
          <c:extLst>
            <c:ext xmlns:c16="http://schemas.microsoft.com/office/drawing/2014/chart" uri="{C3380CC4-5D6E-409C-BE32-E72D297353CC}">
              <c16:uniqueId val="{00000000-A6C6-4242-A1F2-2B708D35BF23}"/>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D'!$E$188:$E$196</c:f>
              <c:numCache>
                <c:formatCode>0.00</c:formatCode>
                <c:ptCount val="9"/>
                <c:pt idx="0">
                  <c:v>4.3648084992578502E-2</c:v>
                </c:pt>
                <c:pt idx="1">
                  <c:v>1.5246636632276199E-2</c:v>
                </c:pt>
                <c:pt idx="2">
                  <c:v>-1.3320038186018901E-3</c:v>
                </c:pt>
                <c:pt idx="3">
                  <c:v>-1.55022717686436E-2</c:v>
                </c:pt>
                <c:pt idx="4">
                  <c:v>3.35022549909714E-3</c:v>
                </c:pt>
                <c:pt idx="5">
                  <c:v>-3.8939665131177501E-3</c:v>
                </c:pt>
                <c:pt idx="6">
                  <c:v>-9.9202575542933704E-4</c:v>
                </c:pt>
                <c:pt idx="7">
                  <c:v>-2.3580138968605498E-2</c:v>
                </c:pt>
                <c:pt idx="8">
                  <c:v>-7.9163125377083199E-2</c:v>
                </c:pt>
              </c:numCache>
            </c:numRef>
          </c:val>
          <c:smooth val="0"/>
          <c:extLst>
            <c:ext xmlns:c16="http://schemas.microsoft.com/office/drawing/2014/chart" uri="{C3380CC4-5D6E-409C-BE32-E72D297353CC}">
              <c16:uniqueId val="{00000001-A6C6-4242-A1F2-2B708D35BF23}"/>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D'!$F$188:$F$196</c:f>
              <c:numCache>
                <c:formatCode>0.00</c:formatCode>
                <c:ptCount val="9"/>
                <c:pt idx="0">
                  <c:v>0.211506081750618</c:v>
                </c:pt>
                <c:pt idx="1">
                  <c:v>0.13302167953567701</c:v>
                </c:pt>
                <c:pt idx="2">
                  <c:v>0.114388740327938</c:v>
                </c:pt>
                <c:pt idx="3">
                  <c:v>0.102831660226886</c:v>
                </c:pt>
                <c:pt idx="4">
                  <c:v>9.6057343641781007E-2</c:v>
                </c:pt>
                <c:pt idx="5">
                  <c:v>9.0159032884038495E-2</c:v>
                </c:pt>
                <c:pt idx="6">
                  <c:v>9.4063830651497801E-2</c:v>
                </c:pt>
                <c:pt idx="7">
                  <c:v>6.5596657155382695E-2</c:v>
                </c:pt>
                <c:pt idx="8">
                  <c:v>3.4432234341071802E-2</c:v>
                </c:pt>
              </c:numCache>
            </c:numRef>
          </c:val>
          <c:smooth val="0"/>
          <c:extLst>
            <c:ext xmlns:c16="http://schemas.microsoft.com/office/drawing/2014/chart" uri="{C3380CC4-5D6E-409C-BE32-E72D297353CC}">
              <c16:uniqueId val="{00000002-A6C6-4242-A1F2-2B708D35BF23}"/>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D'!$G$188:$G$196</c:f>
              <c:numCache>
                <c:formatCode>0.00</c:formatCode>
                <c:ptCount val="9"/>
                <c:pt idx="0">
                  <c:v>4.0727120668011201E-2</c:v>
                </c:pt>
                <c:pt idx="1">
                  <c:v>4.0727120668011201E-2</c:v>
                </c:pt>
                <c:pt idx="2">
                  <c:v>4.0727120668011201E-2</c:v>
                </c:pt>
                <c:pt idx="3">
                  <c:v>4.0727120668011201E-2</c:v>
                </c:pt>
                <c:pt idx="4">
                  <c:v>4.0727120668011201E-2</c:v>
                </c:pt>
                <c:pt idx="5">
                  <c:v>4.0727120668011201E-2</c:v>
                </c:pt>
                <c:pt idx="6">
                  <c:v>4.0727120668011201E-2</c:v>
                </c:pt>
                <c:pt idx="7">
                  <c:v>4.0727120668011201E-2</c:v>
                </c:pt>
                <c:pt idx="8">
                  <c:v>4.0727120668011201E-2</c:v>
                </c:pt>
              </c:numCache>
            </c:numRef>
          </c:val>
          <c:smooth val="0"/>
          <c:extLst>
            <c:ext xmlns:c16="http://schemas.microsoft.com/office/drawing/2014/chart" uri="{C3380CC4-5D6E-409C-BE32-E72D297353CC}">
              <c16:uniqueId val="{00000003-A6C6-4242-A1F2-2B708D35BF23}"/>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D'!$H$188:$H$196</c:f>
              <c:numCache>
                <c:formatCode>0.00</c:formatCode>
                <c:ptCount val="9"/>
                <c:pt idx="0">
                  <c:v>-1.0393274904441601E-2</c:v>
                </c:pt>
                <c:pt idx="1">
                  <c:v>-1.0393274904441601E-2</c:v>
                </c:pt>
                <c:pt idx="2">
                  <c:v>-1.0393274904441601E-2</c:v>
                </c:pt>
                <c:pt idx="3">
                  <c:v>-1.0393274904441601E-2</c:v>
                </c:pt>
                <c:pt idx="4">
                  <c:v>-1.0393274904441601E-2</c:v>
                </c:pt>
                <c:pt idx="5">
                  <c:v>-1.0393274904441601E-2</c:v>
                </c:pt>
                <c:pt idx="6">
                  <c:v>-1.0393274904441601E-2</c:v>
                </c:pt>
                <c:pt idx="7">
                  <c:v>-1.0393274904441601E-2</c:v>
                </c:pt>
                <c:pt idx="8">
                  <c:v>-1.0393274904441601E-2</c:v>
                </c:pt>
              </c:numCache>
            </c:numRef>
          </c:val>
          <c:smooth val="0"/>
          <c:extLst>
            <c:ext xmlns:c16="http://schemas.microsoft.com/office/drawing/2014/chart" uri="{C3380CC4-5D6E-409C-BE32-E72D297353CC}">
              <c16:uniqueId val="{00000004-A6C6-4242-A1F2-2B708D35BF23}"/>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D'!$B$188:$B$196</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D'!$I$188:$I$196</c:f>
              <c:numCache>
                <c:formatCode>0.00</c:formatCode>
                <c:ptCount val="9"/>
                <c:pt idx="0">
                  <c:v>9.1847516240464E-2</c:v>
                </c:pt>
                <c:pt idx="1">
                  <c:v>9.1847516240464E-2</c:v>
                </c:pt>
                <c:pt idx="2">
                  <c:v>9.1847516240464E-2</c:v>
                </c:pt>
                <c:pt idx="3">
                  <c:v>9.1847516240464E-2</c:v>
                </c:pt>
                <c:pt idx="4">
                  <c:v>9.1847516240464E-2</c:v>
                </c:pt>
                <c:pt idx="5">
                  <c:v>9.1847516240464E-2</c:v>
                </c:pt>
                <c:pt idx="6">
                  <c:v>9.1847516240464E-2</c:v>
                </c:pt>
                <c:pt idx="7">
                  <c:v>9.1847516240464E-2</c:v>
                </c:pt>
                <c:pt idx="8">
                  <c:v>9.1847516240464E-2</c:v>
                </c:pt>
              </c:numCache>
            </c:numRef>
          </c:val>
          <c:smooth val="0"/>
          <c:extLst>
            <c:ext xmlns:c16="http://schemas.microsoft.com/office/drawing/2014/chart" uri="{C3380CC4-5D6E-409C-BE32-E72D297353CC}">
              <c16:uniqueId val="{00000005-A6C6-4242-A1F2-2B708D35BF23}"/>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r>
                  <a:rPr lang="fr-FR" sz="900" baseline="0">
                    <a:latin typeface="Arial" panose="020B0604020202020204" pitchFamily="34" charset="0"/>
                    <a:cs typeface="Arial" panose="020B0604020202020204" pitchFamily="34" charset="0"/>
                  </a:rPr>
                  <a:t> </a:t>
                </a:r>
                <a:endParaRPr lang="fr-FR" sz="900">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12830319761661"/>
          <c:y val="5.1253629528193033E-2"/>
          <c:w val="0.69733786059416647"/>
          <c:h val="0.7945908935296131"/>
        </c:manualLayout>
      </c:layout>
      <c:scatterChart>
        <c:scatterStyle val="lineMarker"/>
        <c:varyColors val="0"/>
        <c:ser>
          <c:idx val="0"/>
          <c:order val="0"/>
          <c:tx>
            <c:strRef>
              <c:f>'Figure 4'!$E$33</c:f>
              <c:strCache>
                <c:ptCount val="1"/>
                <c:pt idx="0">
                  <c:v>Satisfaction la plus faible : de 0 à 3</c:v>
                </c:pt>
              </c:strCache>
            </c:strRef>
          </c:tx>
          <c:spPr>
            <a:ln w="25400" cap="rnd">
              <a:noFill/>
              <a:round/>
            </a:ln>
            <a:effectLst/>
          </c:spPr>
          <c:marker>
            <c:symbol val="circle"/>
            <c:size val="6"/>
            <c:spPr>
              <a:solidFill>
                <a:srgbClr val="F9847B"/>
              </a:solidFill>
              <a:ln w="9525">
                <a:solidFill>
                  <a:srgbClr val="F9847B"/>
                </a:solidFill>
                <a:round/>
              </a:ln>
              <a:effectLst/>
            </c:spPr>
          </c:marker>
          <c:dLbls>
            <c:dLbl>
              <c:idx val="0"/>
              <c:layout>
                <c:manualLayout>
                  <c:x val="-5.7101734160029297E-2"/>
                  <c:y val="-2.840963249171376E-3"/>
                </c:manualLayout>
              </c:layout>
              <c:tx>
                <c:rich>
                  <a:bodyPr/>
                  <a:lstStyle/>
                  <a:p>
                    <a:fld id="{4C583BDB-5BFC-4B43-91BE-D9D3749C7D3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402-4F0D-91D8-14EB11F840B5}"/>
                </c:ext>
              </c:extLst>
            </c:dLbl>
            <c:dLbl>
              <c:idx val="1"/>
              <c:layout>
                <c:manualLayout>
                  <c:x val="-5.8598431382395746E-2"/>
                  <c:y val="-5.0798898823722124E-3"/>
                </c:manualLayout>
              </c:layout>
              <c:tx>
                <c:rich>
                  <a:bodyPr/>
                  <a:lstStyle/>
                  <a:p>
                    <a:fld id="{42EF2BCB-4526-4E5E-8FEA-AFA76EDEE26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402-4F0D-91D8-14EB11F840B5}"/>
                </c:ext>
              </c:extLst>
            </c:dLbl>
            <c:dLbl>
              <c:idx val="2"/>
              <c:layout>
                <c:manualLayout>
                  <c:x val="-5.2566804349658602E-2"/>
                  <c:y val="-4.3298153338584876E-3"/>
                </c:manualLayout>
              </c:layout>
              <c:tx>
                <c:rich>
                  <a:bodyPr/>
                  <a:lstStyle/>
                  <a:p>
                    <a:fld id="{86B600B2-3AD8-4C09-86EC-717CF410A06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402-4F0D-91D8-14EB11F840B5}"/>
                </c:ext>
              </c:extLst>
            </c:dLbl>
            <c:dLbl>
              <c:idx val="3"/>
              <c:layout>
                <c:manualLayout>
                  <c:x val="-5.5948920924421122E-2"/>
                  <c:y val="-5.0798344189320757E-3"/>
                </c:manualLayout>
              </c:layout>
              <c:tx>
                <c:rich>
                  <a:bodyPr/>
                  <a:lstStyle/>
                  <a:p>
                    <a:fld id="{F42BB483-6940-4533-AE65-56281567489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402-4F0D-91D8-14EB11F840B5}"/>
                </c:ext>
              </c:extLst>
            </c:dLbl>
            <c:dLbl>
              <c:idx val="4"/>
              <c:layout>
                <c:manualLayout>
                  <c:x val="-5.6755224988835305E-2"/>
                  <c:y val="-1.3521111644842643E-3"/>
                </c:manualLayout>
              </c:layout>
              <c:tx>
                <c:rich>
                  <a:bodyPr/>
                  <a:lstStyle/>
                  <a:p>
                    <a:fld id="{D6AAE36C-3F5C-4F16-853B-C6D08823B76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402-4F0D-91D8-14EB11F840B5}"/>
                </c:ext>
              </c:extLst>
            </c:dLbl>
            <c:dLbl>
              <c:idx val="5"/>
              <c:layout>
                <c:manualLayout>
                  <c:x val="-5.7189975625985316E-2"/>
                  <c:y val="-1.5839352718850703E-3"/>
                </c:manualLayout>
              </c:layout>
              <c:tx>
                <c:rich>
                  <a:bodyPr/>
                  <a:lstStyle/>
                  <a:p>
                    <a:fld id="{12D341CA-C52C-4235-A0A8-C058C0D5A27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402-4F0D-91D8-14EB11F840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'Figure 4'!$E$34:$E$37</c:f>
              <c:numCache>
                <c:formatCode>General</c:formatCode>
                <c:ptCount val="4"/>
                <c:pt idx="0">
                  <c:v>63</c:v>
                </c:pt>
                <c:pt idx="1">
                  <c:v>17</c:v>
                </c:pt>
                <c:pt idx="2">
                  <c:v>33</c:v>
                </c:pt>
                <c:pt idx="3">
                  <c:v>20</c:v>
                </c:pt>
              </c:numCache>
            </c:numRef>
          </c:xVal>
          <c:yVal>
            <c:numRef>
              <c:f>'Figure 4'!$J$34:$J$37</c:f>
              <c:numCache>
                <c:formatCode>0</c:formatCode>
                <c:ptCount val="4"/>
                <c:pt idx="0">
                  <c:v>1</c:v>
                </c:pt>
                <c:pt idx="1">
                  <c:v>2</c:v>
                </c:pt>
                <c:pt idx="2">
                  <c:v>3</c:v>
                </c:pt>
                <c:pt idx="3">
                  <c:v>4</c:v>
                </c:pt>
              </c:numCache>
            </c:numRef>
          </c:yVal>
          <c:smooth val="0"/>
          <c:extLst>
            <c:ext xmlns:c15="http://schemas.microsoft.com/office/drawing/2012/chart" uri="{02D57815-91ED-43cb-92C2-25804820EDAC}">
              <c15:datalabelsRange>
                <c15:f>'Figure 4'!$E$34:$E$37</c15:f>
                <c15:dlblRangeCache>
                  <c:ptCount val="4"/>
                  <c:pt idx="0">
                    <c:v>63</c:v>
                  </c:pt>
                  <c:pt idx="1">
                    <c:v>17</c:v>
                  </c:pt>
                  <c:pt idx="2">
                    <c:v>33</c:v>
                  </c:pt>
                  <c:pt idx="3">
                    <c:v>20</c:v>
                  </c:pt>
                </c15:dlblRangeCache>
              </c15:datalabelsRange>
            </c:ext>
            <c:ext xmlns:c16="http://schemas.microsoft.com/office/drawing/2014/chart" uri="{C3380CC4-5D6E-409C-BE32-E72D297353CC}">
              <c16:uniqueId val="{00000006-4402-4F0D-91D8-14EB11F840B5}"/>
            </c:ext>
          </c:extLst>
        </c:ser>
        <c:ser>
          <c:idx val="1"/>
          <c:order val="1"/>
          <c:tx>
            <c:strRef>
              <c:f>'Figure 4'!$F$33</c:f>
              <c:strCache>
                <c:ptCount val="1"/>
                <c:pt idx="0">
                  <c:v>Satisfaction la plus élevée : de 8 à 10</c:v>
                </c:pt>
              </c:strCache>
            </c:strRef>
          </c:tx>
          <c:spPr>
            <a:ln w="25400" cap="rnd">
              <a:noFill/>
              <a:round/>
            </a:ln>
            <a:effectLst/>
          </c:spPr>
          <c:marker>
            <c:symbol val="circle"/>
            <c:size val="6"/>
            <c:spPr>
              <a:solidFill>
                <a:schemeClr val="accent1">
                  <a:lumMod val="60000"/>
                  <a:lumOff val="40000"/>
                </a:schemeClr>
              </a:solidFill>
              <a:ln w="9525">
                <a:solidFill>
                  <a:schemeClr val="accent1">
                    <a:lumMod val="60000"/>
                    <a:lumOff val="40000"/>
                  </a:schemeClr>
                </a:solidFill>
                <a:round/>
              </a:ln>
              <a:effectLst/>
            </c:spPr>
          </c:marker>
          <c:dLbls>
            <c:dLbl>
              <c:idx val="0"/>
              <c:layout>
                <c:manualLayout>
                  <c:x val="-5.3579337764029164E-3"/>
                  <c:y val="-1.8593717661087876E-3"/>
                </c:manualLayout>
              </c:layout>
              <c:tx>
                <c:rich>
                  <a:bodyPr/>
                  <a:lstStyle/>
                  <a:p>
                    <a:fld id="{EFB73331-189D-4B94-9EC0-C720A6F248C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402-4F0D-91D8-14EB11F840B5}"/>
                </c:ext>
              </c:extLst>
            </c:dLbl>
            <c:dLbl>
              <c:idx val="1"/>
              <c:layout>
                <c:manualLayout>
                  <c:x val="-5.7250944604305271E-3"/>
                  <c:y val="-3.8227569333746567E-3"/>
                </c:manualLayout>
              </c:layout>
              <c:tx>
                <c:rich>
                  <a:bodyPr/>
                  <a:lstStyle/>
                  <a:p>
                    <a:fld id="{E8893643-29C0-4FE7-ACC3-9AB458A18AC6}"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402-4F0D-91D8-14EB11F840B5}"/>
                </c:ext>
              </c:extLst>
            </c:dLbl>
            <c:dLbl>
              <c:idx val="2"/>
              <c:layout>
                <c:manualLayout>
                  <c:x val="-6.8338326525139046E-3"/>
                  <c:y val="-2.8409762027915785E-3"/>
                </c:manualLayout>
              </c:layout>
              <c:tx>
                <c:rich>
                  <a:bodyPr/>
                  <a:lstStyle/>
                  <a:p>
                    <a:fld id="{B55A6445-FD65-4CF4-A380-6375090912B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402-4F0D-91D8-14EB11F840B5}"/>
                </c:ext>
              </c:extLst>
            </c:dLbl>
            <c:dLbl>
              <c:idx val="3"/>
              <c:layout>
                <c:manualLayout>
                  <c:x val="-3.7829160278844754E-3"/>
                  <c:y val="-3.0953683008758635E-3"/>
                </c:manualLayout>
              </c:layout>
              <c:tx>
                <c:rich>
                  <a:bodyPr/>
                  <a:lstStyle/>
                  <a:p>
                    <a:fld id="{E0F42043-06EF-4FCE-9DDC-8D8D29AD6C1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402-4F0D-91D8-14EB11F840B5}"/>
                </c:ext>
              </c:extLst>
            </c:dLbl>
            <c:dLbl>
              <c:idx val="4"/>
              <c:layout>
                <c:manualLayout>
                  <c:x val="-7.2009933365416497E-3"/>
                  <c:y val="-3.8227569333747387E-3"/>
                </c:manualLayout>
              </c:layout>
              <c:tx>
                <c:rich>
                  <a:bodyPr/>
                  <a:lstStyle/>
                  <a:p>
                    <a:fld id="{27EA6F89-426B-4A67-97E8-0BE1739B4B90}"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402-4F0D-91D8-14EB11F840B5}"/>
                </c:ext>
              </c:extLst>
            </c:dLbl>
            <c:dLbl>
              <c:idx val="5"/>
              <c:layout>
                <c:manualLayout>
                  <c:x val="-3.5148742162643184E-3"/>
                  <c:y val="-6.0204366940961132E-4"/>
                </c:manualLayout>
              </c:layout>
              <c:tx>
                <c:rich>
                  <a:bodyPr/>
                  <a:lstStyle/>
                  <a:p>
                    <a:fld id="{AF020F6B-0AD5-4527-8C5E-4864436BA8D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402-4F0D-91D8-14EB11F840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xVal>
            <c:numRef>
              <c:f>'Figure 4'!$F$34:$F$37</c:f>
              <c:numCache>
                <c:formatCode>General</c:formatCode>
                <c:ptCount val="4"/>
                <c:pt idx="0">
                  <c:v>83</c:v>
                </c:pt>
                <c:pt idx="1">
                  <c:v>53</c:v>
                </c:pt>
                <c:pt idx="2">
                  <c:v>72</c:v>
                </c:pt>
                <c:pt idx="3">
                  <c:v>71</c:v>
                </c:pt>
              </c:numCache>
            </c:numRef>
          </c:xVal>
          <c:yVal>
            <c:numRef>
              <c:f>'Figure 4'!$J$34:$J$37</c:f>
              <c:numCache>
                <c:formatCode>0</c:formatCode>
                <c:ptCount val="4"/>
                <c:pt idx="0">
                  <c:v>1</c:v>
                </c:pt>
                <c:pt idx="1">
                  <c:v>2</c:v>
                </c:pt>
                <c:pt idx="2">
                  <c:v>3</c:v>
                </c:pt>
                <c:pt idx="3">
                  <c:v>4</c:v>
                </c:pt>
              </c:numCache>
            </c:numRef>
          </c:yVal>
          <c:smooth val="0"/>
          <c:extLst>
            <c:ext xmlns:c15="http://schemas.microsoft.com/office/drawing/2012/chart" uri="{02D57815-91ED-43cb-92C2-25804820EDAC}">
              <c15:datalabelsRange>
                <c15:f>'Figure 4'!$F$34:$F$37</c15:f>
                <c15:dlblRangeCache>
                  <c:ptCount val="4"/>
                  <c:pt idx="0">
                    <c:v>83</c:v>
                  </c:pt>
                  <c:pt idx="1">
                    <c:v>53</c:v>
                  </c:pt>
                  <c:pt idx="2">
                    <c:v>72</c:v>
                  </c:pt>
                  <c:pt idx="3">
                    <c:v>71</c:v>
                  </c:pt>
                </c15:dlblRangeCache>
              </c15:datalabelsRange>
            </c:ext>
            <c:ext xmlns:c16="http://schemas.microsoft.com/office/drawing/2014/chart" uri="{C3380CC4-5D6E-409C-BE32-E72D297353CC}">
              <c16:uniqueId val="{0000000D-4402-4F0D-91D8-14EB11F840B5}"/>
            </c:ext>
          </c:extLst>
        </c:ser>
        <c:ser>
          <c:idx val="2"/>
          <c:order val="2"/>
          <c:tx>
            <c:strRef>
              <c:f>'Figure 4'!$G$33</c:f>
              <c:strCache>
                <c:ptCount val="1"/>
                <c:pt idx="0">
                  <c:v>Ensemble</c:v>
                </c:pt>
              </c:strCache>
            </c:strRef>
          </c:tx>
          <c:spPr>
            <a:ln w="25400" cap="rnd">
              <a:noFill/>
              <a:round/>
            </a:ln>
            <a:effectLst/>
          </c:spPr>
          <c:marker>
            <c:symbol val="diamond"/>
            <c:size val="6"/>
            <c:spPr>
              <a:solidFill>
                <a:schemeClr val="bg1">
                  <a:lumMod val="65000"/>
                </a:schemeClr>
              </a:solidFill>
              <a:ln w="9525">
                <a:noFill/>
                <a:round/>
              </a:ln>
              <a:effectLst/>
            </c:spPr>
          </c:marker>
          <c:dLbls>
            <c:dLbl>
              <c:idx val="0"/>
              <c:tx>
                <c:rich>
                  <a:bodyPr/>
                  <a:lstStyle/>
                  <a:p>
                    <a:fld id="{FD78390F-033A-464A-A0E8-FB8CF17FB21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402-4F0D-91D8-14EB11F840B5}"/>
                </c:ext>
              </c:extLst>
            </c:dLbl>
            <c:dLbl>
              <c:idx val="1"/>
              <c:tx>
                <c:rich>
                  <a:bodyPr/>
                  <a:lstStyle/>
                  <a:p>
                    <a:fld id="{A1AD1A1B-BEB0-49CD-B407-9075C031B0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402-4F0D-91D8-14EB11F840B5}"/>
                </c:ext>
              </c:extLst>
            </c:dLbl>
            <c:dLbl>
              <c:idx val="2"/>
              <c:tx>
                <c:rich>
                  <a:bodyPr/>
                  <a:lstStyle/>
                  <a:p>
                    <a:fld id="{6ED1D64D-6FA4-40EC-B394-253198BD74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402-4F0D-91D8-14EB11F840B5}"/>
                </c:ext>
              </c:extLst>
            </c:dLbl>
            <c:dLbl>
              <c:idx val="3"/>
              <c:tx>
                <c:rich>
                  <a:bodyPr/>
                  <a:lstStyle/>
                  <a:p>
                    <a:fld id="{EB98FDF1-8C0F-4C07-A19E-52C8A50761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402-4F0D-91D8-14EB11F840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errBars>
            <c:errDir val="x"/>
            <c:errBarType val="both"/>
            <c:errValType val="cust"/>
            <c:noEndCap val="1"/>
            <c:plus>
              <c:numRef>
                <c:f>'Figure 4'!$I$34:$I$37</c:f>
                <c:numCache>
                  <c:formatCode>General</c:formatCode>
                  <c:ptCount val="4"/>
                  <c:pt idx="0">
                    <c:v>8</c:v>
                  </c:pt>
                  <c:pt idx="1">
                    <c:v>19</c:v>
                  </c:pt>
                  <c:pt idx="2">
                    <c:v>20</c:v>
                  </c:pt>
                  <c:pt idx="3">
                    <c:v>25</c:v>
                  </c:pt>
                </c:numCache>
              </c:numRef>
            </c:plus>
            <c:minus>
              <c:numRef>
                <c:f>'Figure 4'!$H$34:$H$37</c:f>
                <c:numCache>
                  <c:formatCode>General</c:formatCode>
                  <c:ptCount val="4"/>
                  <c:pt idx="0">
                    <c:v>12</c:v>
                  </c:pt>
                  <c:pt idx="1">
                    <c:v>17</c:v>
                  </c:pt>
                  <c:pt idx="2">
                    <c:v>19</c:v>
                  </c:pt>
                  <c:pt idx="3">
                    <c:v>26</c:v>
                  </c:pt>
                </c:numCache>
              </c:numRef>
            </c:minus>
            <c:spPr>
              <a:noFill/>
              <a:ln w="12065" cmpd="tri">
                <a:solidFill>
                  <a:schemeClr val="tx1">
                    <a:lumMod val="65000"/>
                    <a:lumOff val="35000"/>
                  </a:schemeClr>
                </a:solidFill>
                <a:round/>
              </a:ln>
              <a:effectLst/>
            </c:spPr>
          </c:errBars>
          <c:errBars>
            <c:errDir val="y"/>
            <c:errBarType val="both"/>
            <c:errValType val="stdErr"/>
            <c:noEndCap val="0"/>
            <c:spPr>
              <a:noFill/>
              <a:ln w="9525">
                <a:noFill/>
                <a:round/>
              </a:ln>
              <a:effectLst/>
            </c:spPr>
          </c:errBars>
          <c:xVal>
            <c:numRef>
              <c:f>'Figure 4'!$G$34:$G$37</c:f>
              <c:numCache>
                <c:formatCode>General</c:formatCode>
                <c:ptCount val="4"/>
                <c:pt idx="0">
                  <c:v>75</c:v>
                </c:pt>
                <c:pt idx="1">
                  <c:v>34</c:v>
                </c:pt>
                <c:pt idx="2" formatCode="0">
                  <c:v>52</c:v>
                </c:pt>
                <c:pt idx="3">
                  <c:v>46</c:v>
                </c:pt>
              </c:numCache>
            </c:numRef>
          </c:xVal>
          <c:yVal>
            <c:numRef>
              <c:f>'Figure 4'!$J$34:$J$37</c:f>
              <c:numCache>
                <c:formatCode>0</c:formatCode>
                <c:ptCount val="4"/>
                <c:pt idx="0">
                  <c:v>1</c:v>
                </c:pt>
                <c:pt idx="1">
                  <c:v>2</c:v>
                </c:pt>
                <c:pt idx="2">
                  <c:v>3</c:v>
                </c:pt>
                <c:pt idx="3">
                  <c:v>4</c:v>
                </c:pt>
              </c:numCache>
            </c:numRef>
          </c:yVal>
          <c:smooth val="0"/>
          <c:extLst>
            <c:ext xmlns:c15="http://schemas.microsoft.com/office/drawing/2012/chart" uri="{02D57815-91ED-43cb-92C2-25804820EDAC}">
              <c15:datalabelsRange>
                <c15:f>'Figure 4'!$G$34:$G$37</c15:f>
                <c15:dlblRangeCache>
                  <c:ptCount val="4"/>
                  <c:pt idx="0">
                    <c:v>75</c:v>
                  </c:pt>
                  <c:pt idx="1">
                    <c:v>34</c:v>
                  </c:pt>
                  <c:pt idx="2">
                    <c:v>52</c:v>
                  </c:pt>
                  <c:pt idx="3">
                    <c:v>46</c:v>
                  </c:pt>
                </c15:dlblRangeCache>
              </c15:datalabelsRange>
            </c:ext>
            <c:ext xmlns:c16="http://schemas.microsoft.com/office/drawing/2014/chart" uri="{C3380CC4-5D6E-409C-BE32-E72D297353CC}">
              <c16:uniqueId val="{00000012-4402-4F0D-91D8-14EB11F840B5}"/>
            </c:ext>
          </c:extLst>
        </c:ser>
        <c:dLbls>
          <c:dLblPos val="t"/>
          <c:showLegendKey val="0"/>
          <c:showVal val="1"/>
          <c:showCatName val="0"/>
          <c:showSerName val="0"/>
          <c:showPercent val="0"/>
          <c:showBubbleSize val="0"/>
        </c:dLbls>
        <c:axId val="634014888"/>
        <c:axId val="634015544"/>
      </c:scatterChart>
      <c:valAx>
        <c:axId val="634014888"/>
        <c:scaling>
          <c:orientation val="minMax"/>
          <c:max val="100"/>
        </c:scaling>
        <c:delete val="0"/>
        <c:axPos val="b"/>
        <c:majorGridlines>
          <c:spPr>
            <a:ln w="9525" cap="flat" cmpd="sng" algn="ctr">
              <a:solidFill>
                <a:schemeClr val="tx1">
                  <a:lumMod val="15000"/>
                  <a:lumOff val="85000"/>
                  <a:alpha val="50000"/>
                </a:schemeClr>
              </a:solidFill>
              <a:round/>
            </a:ln>
            <a:effectLst/>
          </c:spPr>
        </c:majorGridlines>
        <c:numFmt formatCode="0" sourceLinked="0"/>
        <c:majorTickMark val="out"/>
        <c:minorTickMark val="none"/>
        <c:tickLblPos val="low"/>
        <c:spPr>
          <a:noFill/>
          <a:ln w="0" cap="flat" cmpd="sng" algn="ctr">
            <a:noFill/>
            <a:round/>
          </a:ln>
          <a:effectLst/>
        </c:spPr>
        <c:txPr>
          <a:bodyPr rot="0" spcFirstLastPara="1" vertOverflow="ellipsis"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34015544"/>
        <c:crosses val="autoZero"/>
        <c:crossBetween val="midCat"/>
        <c:majorUnit val="10"/>
      </c:valAx>
      <c:valAx>
        <c:axId val="634015544"/>
        <c:scaling>
          <c:orientation val="minMax"/>
        </c:scaling>
        <c:delete val="1"/>
        <c:axPos val="l"/>
        <c:majorGridlines>
          <c:spPr>
            <a:ln w="9525" cap="flat" cmpd="sng" algn="ctr">
              <a:solidFill>
                <a:srgbClr val="F9847B">
                  <a:alpha val="0"/>
                </a:srgbClr>
              </a:solidFill>
              <a:round/>
            </a:ln>
            <a:effectLst/>
          </c:spPr>
        </c:majorGridlines>
        <c:numFmt formatCode="0" sourceLinked="1"/>
        <c:majorTickMark val="out"/>
        <c:minorTickMark val="none"/>
        <c:tickLblPos val="nextTo"/>
        <c:crossAx val="634014888"/>
        <c:crosses val="autoZero"/>
        <c:crossBetween val="midCat"/>
      </c:valAx>
      <c:spPr>
        <a:noFill/>
        <a:ln>
          <a:noFill/>
        </a:ln>
        <a:effectLst/>
      </c:spPr>
    </c:plotArea>
    <c:legend>
      <c:legendPos val="b"/>
      <c:layout>
        <c:manualLayout>
          <c:xMode val="edge"/>
          <c:yMode val="edge"/>
          <c:x val="9.6524187623432012E-2"/>
          <c:y val="0.9394085637330265"/>
          <c:w val="0.81582489010717107"/>
          <c:h val="5.434820647419072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5'!$D$30</c:f>
              <c:strCache>
                <c:ptCount val="1"/>
                <c:pt idx="0">
                  <c:v>Coefficient de la régression quantile</c:v>
                </c:pt>
              </c:strCache>
            </c:strRef>
          </c:tx>
          <c:spPr>
            <a:ln w="28575" cap="rnd">
              <a:solidFill>
                <a:schemeClr val="accent6"/>
              </a:solidFill>
              <a:round/>
            </a:ln>
            <a:effectLst/>
          </c:spPr>
          <c:marker>
            <c:symbol val="circle"/>
            <c:size val="5"/>
            <c:spPr>
              <a:solidFill>
                <a:schemeClr val="accent6"/>
              </a:solidFill>
              <a:ln w="19050">
                <a:solidFill>
                  <a:schemeClr val="accent6"/>
                </a:solidFill>
              </a:ln>
              <a:effectLst/>
            </c:spPr>
          </c:marker>
          <c:cat>
            <c:numRef>
              <c:f>'Figure 5'!$B$40:$B$48</c:f>
              <c:numCache>
                <c:formatCode>0%</c:formatCode>
                <c:ptCount val="9"/>
                <c:pt idx="0">
                  <c:v>0.1</c:v>
                </c:pt>
                <c:pt idx="1">
                  <c:v>0.2</c:v>
                </c:pt>
                <c:pt idx="2">
                  <c:v>0.3</c:v>
                </c:pt>
                <c:pt idx="3">
                  <c:v>0.4</c:v>
                </c:pt>
                <c:pt idx="4">
                  <c:v>0.5</c:v>
                </c:pt>
                <c:pt idx="5">
                  <c:v>0.6</c:v>
                </c:pt>
                <c:pt idx="6">
                  <c:v>0.7</c:v>
                </c:pt>
                <c:pt idx="7">
                  <c:v>0.8</c:v>
                </c:pt>
                <c:pt idx="8">
                  <c:v>0.9</c:v>
                </c:pt>
              </c:numCache>
            </c:numRef>
          </c:cat>
          <c:val>
            <c:numRef>
              <c:f>'Figure 5'!$D$40:$D$48</c:f>
              <c:numCache>
                <c:formatCode>0.00</c:formatCode>
                <c:ptCount val="9"/>
                <c:pt idx="0">
                  <c:v>1.8760383386581501</c:v>
                </c:pt>
                <c:pt idx="1">
                  <c:v>1.86849315068494</c:v>
                </c:pt>
                <c:pt idx="2">
                  <c:v>1.82720875684128</c:v>
                </c:pt>
                <c:pt idx="3">
                  <c:v>1.6704111175448699</c:v>
                </c:pt>
                <c:pt idx="4">
                  <c:v>1.5058628875620399</c:v>
                </c:pt>
                <c:pt idx="5">
                  <c:v>1.33004385964912</c:v>
                </c:pt>
                <c:pt idx="6">
                  <c:v>1.1879221941889799</c:v>
                </c:pt>
                <c:pt idx="7">
                  <c:v>0.99433198380567001</c:v>
                </c:pt>
                <c:pt idx="8">
                  <c:v>0.87624179154739801</c:v>
                </c:pt>
              </c:numCache>
            </c:numRef>
          </c:val>
          <c:smooth val="0"/>
          <c:extLst>
            <c:ext xmlns:c16="http://schemas.microsoft.com/office/drawing/2014/chart" uri="{C3380CC4-5D6E-409C-BE32-E72D297353CC}">
              <c16:uniqueId val="{00000000-382F-421F-AC51-47EEB40053A4}"/>
            </c:ext>
          </c:extLst>
        </c:ser>
        <c:ser>
          <c:idx val="2"/>
          <c:order val="1"/>
          <c:tx>
            <c:strRef>
              <c:f>'Figure 5'!$E$29:$F$29</c:f>
              <c:strCache>
                <c:ptCount val="1"/>
                <c:pt idx="0">
                  <c:v>Intervalle de confiance à 95 %</c:v>
                </c:pt>
              </c:strCache>
            </c:strRef>
          </c:tx>
          <c:spPr>
            <a:ln w="12700" cap="rnd">
              <a:solidFill>
                <a:schemeClr val="accent6"/>
              </a:solidFill>
              <a:prstDash val="sysDash"/>
              <a:round/>
            </a:ln>
            <a:effectLst/>
          </c:spPr>
          <c:marker>
            <c:symbol val="none"/>
          </c:marker>
          <c:val>
            <c:numRef>
              <c:f>'Figure 5'!$F$40:$F$48</c:f>
              <c:numCache>
                <c:formatCode>0.00</c:formatCode>
                <c:ptCount val="9"/>
                <c:pt idx="0">
                  <c:v>1.96268972902173</c:v>
                </c:pt>
                <c:pt idx="1">
                  <c:v>1.9366106294929999</c:v>
                </c:pt>
                <c:pt idx="2">
                  <c:v>1.89000427133954</c:v>
                </c:pt>
                <c:pt idx="3">
                  <c:v>1.73622635929342</c:v>
                </c:pt>
                <c:pt idx="4">
                  <c:v>1.55574001427306</c:v>
                </c:pt>
                <c:pt idx="5">
                  <c:v>1.38264007720175</c:v>
                </c:pt>
                <c:pt idx="6">
                  <c:v>1.23801132737724</c:v>
                </c:pt>
                <c:pt idx="7">
                  <c:v>1.0391918749011899</c:v>
                </c:pt>
                <c:pt idx="8">
                  <c:v>0.92686019510530404</c:v>
                </c:pt>
              </c:numCache>
            </c:numRef>
          </c:val>
          <c:smooth val="0"/>
          <c:extLst>
            <c:ext xmlns:c16="http://schemas.microsoft.com/office/drawing/2014/chart" uri="{C3380CC4-5D6E-409C-BE32-E72D297353CC}">
              <c16:uniqueId val="{00000007-382F-421F-AC51-47EEB40053A4}"/>
            </c:ext>
          </c:extLst>
        </c:ser>
        <c:ser>
          <c:idx val="3"/>
          <c:order val="2"/>
          <c:tx>
            <c:strRef>
              <c:f>'Figure 5'!$G$30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5'!$B$40:$B$48</c:f>
              <c:numCache>
                <c:formatCode>0%</c:formatCode>
                <c:ptCount val="9"/>
                <c:pt idx="0">
                  <c:v>0.1</c:v>
                </c:pt>
                <c:pt idx="1">
                  <c:v>0.2</c:v>
                </c:pt>
                <c:pt idx="2">
                  <c:v>0.3</c:v>
                </c:pt>
                <c:pt idx="3">
                  <c:v>0.4</c:v>
                </c:pt>
                <c:pt idx="4">
                  <c:v>0.5</c:v>
                </c:pt>
                <c:pt idx="5">
                  <c:v>0.6</c:v>
                </c:pt>
                <c:pt idx="6">
                  <c:v>0.7</c:v>
                </c:pt>
                <c:pt idx="7">
                  <c:v>0.8</c:v>
                </c:pt>
                <c:pt idx="8">
                  <c:v>0.9</c:v>
                </c:pt>
              </c:numCache>
            </c:numRef>
          </c:cat>
          <c:val>
            <c:numRef>
              <c:f>'Figure 5'!$G$40:$G$48</c:f>
              <c:numCache>
                <c:formatCode>0.00</c:formatCode>
                <c:ptCount val="9"/>
                <c:pt idx="0">
                  <c:v>1.4678265194624001</c:v>
                </c:pt>
                <c:pt idx="1">
                  <c:v>1.4678265194624001</c:v>
                </c:pt>
                <c:pt idx="2">
                  <c:v>1.4678265194624001</c:v>
                </c:pt>
                <c:pt idx="3">
                  <c:v>1.4678265194624001</c:v>
                </c:pt>
                <c:pt idx="4">
                  <c:v>1.4678265194624001</c:v>
                </c:pt>
                <c:pt idx="5">
                  <c:v>1.4678265194624001</c:v>
                </c:pt>
                <c:pt idx="6">
                  <c:v>1.4678265194624001</c:v>
                </c:pt>
                <c:pt idx="7">
                  <c:v>1.4678265194624001</c:v>
                </c:pt>
                <c:pt idx="8">
                  <c:v>1.4678265194624001</c:v>
                </c:pt>
              </c:numCache>
            </c:numRef>
          </c:val>
          <c:smooth val="0"/>
          <c:extLst>
            <c:ext xmlns:c16="http://schemas.microsoft.com/office/drawing/2014/chart" uri="{C3380CC4-5D6E-409C-BE32-E72D297353CC}">
              <c16:uniqueId val="{00000003-382F-421F-AC51-47EEB40053A4}"/>
            </c:ext>
          </c:extLst>
        </c:ser>
        <c:ser>
          <c:idx val="1"/>
          <c:order val="3"/>
          <c:tx>
            <c:strRef>
              <c:f>'Figure 5'!$E$30</c:f>
              <c:strCache>
                <c:ptCount val="1"/>
                <c:pt idx="0">
                  <c:v>Borne inférieure</c:v>
                </c:pt>
              </c:strCache>
            </c:strRef>
          </c:tx>
          <c:spPr>
            <a:ln w="12700" cap="rnd">
              <a:solidFill>
                <a:schemeClr val="accent6"/>
              </a:solidFill>
              <a:prstDash val="sysDash"/>
              <a:round/>
            </a:ln>
            <a:effectLst/>
          </c:spPr>
          <c:marker>
            <c:symbol val="none"/>
          </c:marker>
          <c:val>
            <c:numRef>
              <c:f>'Figure 5'!$E$40:$E$48</c:f>
              <c:numCache>
                <c:formatCode>0.00</c:formatCode>
                <c:ptCount val="9"/>
                <c:pt idx="0">
                  <c:v>1.8057645906167901</c:v>
                </c:pt>
                <c:pt idx="1">
                  <c:v>1.8024531786064</c:v>
                </c:pt>
                <c:pt idx="2">
                  <c:v>1.7686711459878699</c:v>
                </c:pt>
                <c:pt idx="3">
                  <c:v>1.62464063026949</c:v>
                </c:pt>
                <c:pt idx="4">
                  <c:v>1.4458092313145801</c:v>
                </c:pt>
                <c:pt idx="5">
                  <c:v>1.2799950456928699</c:v>
                </c:pt>
                <c:pt idx="6">
                  <c:v>1.1431540390195301</c:v>
                </c:pt>
                <c:pt idx="7">
                  <c:v>0.94551403897077402</c:v>
                </c:pt>
                <c:pt idx="8">
                  <c:v>0.81357764176538205</c:v>
                </c:pt>
              </c:numCache>
            </c:numRef>
          </c:val>
          <c:smooth val="0"/>
          <c:extLst>
            <c:ext xmlns:c16="http://schemas.microsoft.com/office/drawing/2014/chart" uri="{C3380CC4-5D6E-409C-BE32-E72D297353CC}">
              <c16:uniqueId val="{00000006-382F-421F-AC51-47EEB40053A4}"/>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a:t>
                </a:r>
                <a:r>
                  <a:rPr lang="fr-FR" sz="900" baseline="0">
                    <a:latin typeface="Arial" panose="020B0604020202020204" pitchFamily="34" charset="0"/>
                    <a:cs typeface="Arial" panose="020B0604020202020204" pitchFamily="34" charset="0"/>
                  </a:rPr>
                  <a:t> professionnelle</a:t>
                </a:r>
                <a:endParaRPr lang="fr-FR" sz="900">
                  <a:latin typeface="Arial" panose="020B0604020202020204" pitchFamily="34" charset="0"/>
                  <a:cs typeface="Arial" panose="020B0604020202020204" pitchFamily="34" charset="0"/>
                </a:endParaRPr>
              </a:p>
            </c:rich>
          </c:tx>
          <c:layout>
            <c:manualLayout>
              <c:xMode val="edge"/>
              <c:yMode val="edge"/>
              <c:x val="5.1203242603248111E-3"/>
              <c:y val="4.2876145333252305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5'!$D$30</c:f>
              <c:strCache>
                <c:ptCount val="1"/>
                <c:pt idx="0">
                  <c:v>Coefficient de la régression quantile</c:v>
                </c:pt>
              </c:strCache>
            </c:strRef>
          </c:tx>
          <c:spPr>
            <a:ln w="28575" cap="rnd">
              <a:solidFill>
                <a:srgbClr val="00B050"/>
              </a:solidFill>
              <a:round/>
            </a:ln>
            <a:effectLst/>
          </c:spPr>
          <c:marker>
            <c:symbol val="circle"/>
            <c:size val="5"/>
            <c:spPr>
              <a:solidFill>
                <a:srgbClr val="009644"/>
              </a:solidFill>
              <a:ln w="19050">
                <a:solidFill>
                  <a:srgbClr val="009644"/>
                </a:solidFill>
              </a:ln>
              <a:effectLst/>
            </c:spPr>
          </c:marker>
          <c:cat>
            <c:numRef>
              <c:f>'Figure 5'!$B$31:$B$39</c:f>
              <c:numCache>
                <c:formatCode>0%</c:formatCode>
                <c:ptCount val="9"/>
                <c:pt idx="0">
                  <c:v>0.1</c:v>
                </c:pt>
                <c:pt idx="1">
                  <c:v>0.2</c:v>
                </c:pt>
                <c:pt idx="2">
                  <c:v>0.3</c:v>
                </c:pt>
                <c:pt idx="3">
                  <c:v>0.4</c:v>
                </c:pt>
                <c:pt idx="4">
                  <c:v>0.5</c:v>
                </c:pt>
                <c:pt idx="5">
                  <c:v>0.6</c:v>
                </c:pt>
                <c:pt idx="6">
                  <c:v>0.7</c:v>
                </c:pt>
                <c:pt idx="7">
                  <c:v>0.8</c:v>
                </c:pt>
                <c:pt idx="8">
                  <c:v>0.9</c:v>
                </c:pt>
              </c:numCache>
            </c:numRef>
          </c:cat>
          <c:val>
            <c:numRef>
              <c:f>'Figure 5'!$D$31:$D$39</c:f>
              <c:numCache>
                <c:formatCode>0.00</c:formatCode>
                <c:ptCount val="9"/>
                <c:pt idx="0">
                  <c:v>-4.4089456869010897E-2</c:v>
                </c:pt>
                <c:pt idx="1">
                  <c:v>-1.6438356164382498E-2</c:v>
                </c:pt>
                <c:pt idx="2">
                  <c:v>7.0367474589532698E-3</c:v>
                </c:pt>
                <c:pt idx="3">
                  <c:v>2.4203821656051599E-2</c:v>
                </c:pt>
                <c:pt idx="4">
                  <c:v>4.4601107833968201E-2</c:v>
                </c:pt>
                <c:pt idx="5">
                  <c:v>7.2368421052629098E-2</c:v>
                </c:pt>
                <c:pt idx="6">
                  <c:v>0.144543012940508</c:v>
                </c:pt>
                <c:pt idx="7">
                  <c:v>0.15222672064777201</c:v>
                </c:pt>
                <c:pt idx="8">
                  <c:v>0.22478531739349999</c:v>
                </c:pt>
              </c:numCache>
            </c:numRef>
          </c:val>
          <c:smooth val="0"/>
          <c:extLst>
            <c:ext xmlns:c16="http://schemas.microsoft.com/office/drawing/2014/chart" uri="{C3380CC4-5D6E-409C-BE32-E72D297353CC}">
              <c16:uniqueId val="{00000000-9D78-420A-92C0-0C8B0847CE10}"/>
            </c:ext>
          </c:extLst>
        </c:ser>
        <c:ser>
          <c:idx val="1"/>
          <c:order val="1"/>
          <c:tx>
            <c:strRef>
              <c:f>'Figure 5'!$E$29:$F$29</c:f>
              <c:strCache>
                <c:ptCount val="1"/>
                <c:pt idx="0">
                  <c:v>Intervalle de confiance à 95 %</c:v>
                </c:pt>
              </c:strCache>
            </c:strRef>
          </c:tx>
          <c:spPr>
            <a:ln w="12700" cap="rnd">
              <a:solidFill>
                <a:srgbClr val="009644"/>
              </a:solidFill>
              <a:prstDash val="sysDash"/>
              <a:round/>
            </a:ln>
            <a:effectLst/>
          </c:spPr>
          <c:marker>
            <c:symbol val="none"/>
          </c:marker>
          <c:cat>
            <c:numRef>
              <c:f>'Figure 5'!$B$31:$B$39</c:f>
              <c:numCache>
                <c:formatCode>0%</c:formatCode>
                <c:ptCount val="9"/>
                <c:pt idx="0">
                  <c:v>0.1</c:v>
                </c:pt>
                <c:pt idx="1">
                  <c:v>0.2</c:v>
                </c:pt>
                <c:pt idx="2">
                  <c:v>0.3</c:v>
                </c:pt>
                <c:pt idx="3">
                  <c:v>0.4</c:v>
                </c:pt>
                <c:pt idx="4">
                  <c:v>0.5</c:v>
                </c:pt>
                <c:pt idx="5">
                  <c:v>0.6</c:v>
                </c:pt>
                <c:pt idx="6">
                  <c:v>0.7</c:v>
                </c:pt>
                <c:pt idx="7">
                  <c:v>0.8</c:v>
                </c:pt>
                <c:pt idx="8">
                  <c:v>0.9</c:v>
                </c:pt>
              </c:numCache>
            </c:numRef>
          </c:cat>
          <c:val>
            <c:numRef>
              <c:f>'Figure 5'!$E$31:$E$39</c:f>
              <c:numCache>
                <c:formatCode>0.00</c:formatCode>
                <c:ptCount val="9"/>
                <c:pt idx="0">
                  <c:v>-0.10421680091431799</c:v>
                </c:pt>
                <c:pt idx="1">
                  <c:v>-6.1351574972102002E-2</c:v>
                </c:pt>
                <c:pt idx="2">
                  <c:v>-3.3234038839311003E-2</c:v>
                </c:pt>
                <c:pt idx="3">
                  <c:v>-1.8225065394820199E-2</c:v>
                </c:pt>
                <c:pt idx="4">
                  <c:v>7.0326379668390502E-3</c:v>
                </c:pt>
                <c:pt idx="5">
                  <c:v>3.2924855628821102E-2</c:v>
                </c:pt>
                <c:pt idx="6">
                  <c:v>0.10078312001501</c:v>
                </c:pt>
                <c:pt idx="7">
                  <c:v>0.11524844843833</c:v>
                </c:pt>
                <c:pt idx="8">
                  <c:v>0.17266002521141299</c:v>
                </c:pt>
              </c:numCache>
            </c:numRef>
          </c:val>
          <c:smooth val="0"/>
          <c:extLst>
            <c:ext xmlns:c16="http://schemas.microsoft.com/office/drawing/2014/chart" uri="{C3380CC4-5D6E-409C-BE32-E72D297353CC}">
              <c16:uniqueId val="{00000001-9D78-420A-92C0-0C8B0847CE10}"/>
            </c:ext>
          </c:extLst>
        </c:ser>
        <c:ser>
          <c:idx val="2"/>
          <c:order val="2"/>
          <c:tx>
            <c:strRef>
              <c:f>'Figure 5'!$F$30</c:f>
              <c:strCache>
                <c:ptCount val="1"/>
                <c:pt idx="0">
                  <c:v>Borne supérieure</c:v>
                </c:pt>
              </c:strCache>
            </c:strRef>
          </c:tx>
          <c:spPr>
            <a:ln w="12700" cap="rnd">
              <a:solidFill>
                <a:srgbClr val="009644"/>
              </a:solidFill>
              <a:prstDash val="sysDash"/>
              <a:round/>
            </a:ln>
            <a:effectLst/>
          </c:spPr>
          <c:marker>
            <c:symbol val="none"/>
          </c:marker>
          <c:cat>
            <c:numRef>
              <c:f>'Figure 5'!$B$31:$B$39</c:f>
              <c:numCache>
                <c:formatCode>0%</c:formatCode>
                <c:ptCount val="9"/>
                <c:pt idx="0">
                  <c:v>0.1</c:v>
                </c:pt>
                <c:pt idx="1">
                  <c:v>0.2</c:v>
                </c:pt>
                <c:pt idx="2">
                  <c:v>0.3</c:v>
                </c:pt>
                <c:pt idx="3">
                  <c:v>0.4</c:v>
                </c:pt>
                <c:pt idx="4">
                  <c:v>0.5</c:v>
                </c:pt>
                <c:pt idx="5">
                  <c:v>0.6</c:v>
                </c:pt>
                <c:pt idx="6">
                  <c:v>0.7</c:v>
                </c:pt>
                <c:pt idx="7">
                  <c:v>0.8</c:v>
                </c:pt>
                <c:pt idx="8">
                  <c:v>0.9</c:v>
                </c:pt>
              </c:numCache>
            </c:numRef>
          </c:cat>
          <c:val>
            <c:numRef>
              <c:f>'Figure 5'!$F$31:$F$39</c:f>
              <c:numCache>
                <c:formatCode>0.00</c:formatCode>
                <c:ptCount val="9"/>
                <c:pt idx="0">
                  <c:v>1.9211897531262598E-2</c:v>
                </c:pt>
                <c:pt idx="1">
                  <c:v>4.1862895427011999E-2</c:v>
                </c:pt>
                <c:pt idx="2">
                  <c:v>5.8232096013747098E-2</c:v>
                </c:pt>
                <c:pt idx="3">
                  <c:v>6.9959454740031304E-2</c:v>
                </c:pt>
                <c:pt idx="4">
                  <c:v>8.9334043506761801E-2</c:v>
                </c:pt>
                <c:pt idx="5">
                  <c:v>0.114343289512178</c:v>
                </c:pt>
                <c:pt idx="6">
                  <c:v>0.18386310895906199</c:v>
                </c:pt>
                <c:pt idx="7">
                  <c:v>0.19310187773123499</c:v>
                </c:pt>
                <c:pt idx="8">
                  <c:v>0.28517107101049399</c:v>
                </c:pt>
              </c:numCache>
            </c:numRef>
          </c:val>
          <c:smooth val="0"/>
          <c:extLst>
            <c:ext xmlns:c16="http://schemas.microsoft.com/office/drawing/2014/chart" uri="{C3380CC4-5D6E-409C-BE32-E72D297353CC}">
              <c16:uniqueId val="{00000002-9D78-420A-92C0-0C8B0847CE10}"/>
            </c:ext>
          </c:extLst>
        </c:ser>
        <c:ser>
          <c:idx val="3"/>
          <c:order val="3"/>
          <c:tx>
            <c:strRef>
              <c:f>'Figure 5'!$G$30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5'!$B$31:$B$39</c:f>
              <c:numCache>
                <c:formatCode>0%</c:formatCode>
                <c:ptCount val="9"/>
                <c:pt idx="0">
                  <c:v>0.1</c:v>
                </c:pt>
                <c:pt idx="1">
                  <c:v>0.2</c:v>
                </c:pt>
                <c:pt idx="2">
                  <c:v>0.3</c:v>
                </c:pt>
                <c:pt idx="3">
                  <c:v>0.4</c:v>
                </c:pt>
                <c:pt idx="4">
                  <c:v>0.5</c:v>
                </c:pt>
                <c:pt idx="5">
                  <c:v>0.6</c:v>
                </c:pt>
                <c:pt idx="6">
                  <c:v>0.7</c:v>
                </c:pt>
                <c:pt idx="7">
                  <c:v>0.8</c:v>
                </c:pt>
                <c:pt idx="8">
                  <c:v>0.9</c:v>
                </c:pt>
              </c:numCache>
            </c:numRef>
          </c:cat>
          <c:val>
            <c:numRef>
              <c:f>'Figure 5'!$G$31:$G$39</c:f>
              <c:numCache>
                <c:formatCode>0.00</c:formatCode>
                <c:ptCount val="9"/>
                <c:pt idx="0">
                  <c:v>4.8425306733997898E-2</c:v>
                </c:pt>
                <c:pt idx="1">
                  <c:v>4.8425306733997898E-2</c:v>
                </c:pt>
                <c:pt idx="2">
                  <c:v>4.8425306733997898E-2</c:v>
                </c:pt>
                <c:pt idx="3">
                  <c:v>4.8425306733997898E-2</c:v>
                </c:pt>
                <c:pt idx="4">
                  <c:v>4.8425306733997898E-2</c:v>
                </c:pt>
                <c:pt idx="5">
                  <c:v>4.8425306733997898E-2</c:v>
                </c:pt>
                <c:pt idx="6">
                  <c:v>4.8425306733997898E-2</c:v>
                </c:pt>
                <c:pt idx="7">
                  <c:v>4.8425306733997898E-2</c:v>
                </c:pt>
                <c:pt idx="8">
                  <c:v>4.8425306733997898E-2</c:v>
                </c:pt>
              </c:numCache>
            </c:numRef>
          </c:val>
          <c:smooth val="0"/>
          <c:extLst>
            <c:ext xmlns:c16="http://schemas.microsoft.com/office/drawing/2014/chart" uri="{C3380CC4-5D6E-409C-BE32-E72D297353CC}">
              <c16:uniqueId val="{00000003-9D78-420A-92C0-0C8B0847CE10}"/>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t>Effet de l'indice sur la satisfaction</a:t>
                </a:r>
                <a:r>
                  <a:rPr lang="fr-FR" sz="900" baseline="0"/>
                  <a:t> professionnelle</a:t>
                </a:r>
                <a:endParaRPr lang="fr-FR" sz="900"/>
              </a:p>
            </c:rich>
          </c:tx>
          <c:layout>
            <c:manualLayout>
              <c:xMode val="edge"/>
              <c:yMode val="edge"/>
              <c:x val="1.2023140149376358E-2"/>
              <c:y val="4.322076032031007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04762913193308E-2"/>
          <c:y val="2.8328082188079268E-2"/>
          <c:w val="0.88234290041296626"/>
          <c:h val="0.73444092396816929"/>
        </c:manualLayout>
      </c:layout>
      <c:bubbleChart>
        <c:varyColors val="0"/>
        <c:ser>
          <c:idx val="2"/>
          <c:order val="2"/>
          <c:tx>
            <c:strRef>
              <c:f>'Figure 6'!$C$35</c:f>
              <c:strCache>
                <c:ptCount val="1"/>
                <c:pt idx="0">
                  <c:v>Domaine d'amélioration prioritaire</c:v>
                </c:pt>
              </c:strCache>
            </c:strRef>
          </c:tx>
          <c:spPr>
            <a:solidFill>
              <a:srgbClr val="F9847B">
                <a:alpha val="78000"/>
              </a:srgbClr>
            </a:solidFill>
            <a:ln w="12700">
              <a:solidFill>
                <a:schemeClr val="tx1">
                  <a:alpha val="77000"/>
                </a:schemeClr>
              </a:solidFill>
            </a:ln>
            <a:effectLst/>
          </c:spPr>
          <c:invertIfNegative val="0"/>
          <c:xVal>
            <c:strRef>
              <c:f>'Figure 6'!$B$37:$B$50</c:f>
              <c:strCache>
                <c:ptCount val="14"/>
                <c:pt idx="0">
                  <c:v>Informations sur les dispositifs de sortie du métier</c:v>
                </c:pt>
                <c:pt idx="1">
                  <c:v>Santé au travail</c:v>
                </c:pt>
                <c:pt idx="2">
                  <c:v>Temps de travail</c:v>
                </c:pt>
                <c:pt idx="3">
                  <c:v>Charge de travail</c:v>
                </c:pt>
                <c:pt idx="4">
                  <c:v>Aménagement de fin de carrière</c:v>
                </c:pt>
                <c:pt idx="5">
                  <c:v>Pouvoir d'achat</c:v>
                </c:pt>
                <c:pt idx="6">
                  <c:v>Perspectives de carrière</c:v>
                </c:pt>
                <c:pt idx="7">
                  <c:v>Aménagement du lieu de travail</c:v>
                </c:pt>
                <c:pt idx="8">
                  <c:v>Mobilité géographique</c:v>
                </c:pt>
                <c:pt idx="9">
                  <c:v>Temps de concertation</c:v>
                </c:pt>
                <c:pt idx="10">
                  <c:v>Formation professionnelle</c:v>
                </c:pt>
                <c:pt idx="11">
                  <c:v>Préparation au métier</c:v>
                </c:pt>
                <c:pt idx="12">
                  <c:v>Accompagnement à la prise de poste</c:v>
                </c:pt>
                <c:pt idx="13">
                  <c:v>Accompagnement en début carrière</c:v>
                </c:pt>
              </c:strCache>
            </c:strRef>
          </c:xVal>
          <c:yVal>
            <c:numRef>
              <c:f>'Figure 6'!$C$37:$C$50</c:f>
              <c:numCache>
                <c:formatCode>0.00</c:formatCode>
                <c:ptCount val="14"/>
                <c:pt idx="0">
                  <c:v>4.7812952765783301</c:v>
                </c:pt>
                <c:pt idx="1">
                  <c:v>5.5345146211548304</c:v>
                </c:pt>
                <c:pt idx="2">
                  <c:v>5.5594582154044598</c:v>
                </c:pt>
                <c:pt idx="3">
                  <c:v>5.5811464110630098</c:v>
                </c:pt>
                <c:pt idx="4">
                  <c:v>5.7534562469126103</c:v>
                </c:pt>
                <c:pt idx="5">
                  <c:v>5.7567374677717096</c:v>
                </c:pt>
                <c:pt idx="6">
                  <c:v>5.9539785154334997</c:v>
                </c:pt>
                <c:pt idx="7">
                  <c:v>5.9743996207015604</c:v>
                </c:pt>
                <c:pt idx="8">
                  <c:v>6.0587693961542497</c:v>
                </c:pt>
                <c:pt idx="9">
                  <c:v>6.3041693558063603</c:v>
                </c:pt>
                <c:pt idx="10">
                  <c:v>6.3962763797696702</c:v>
                </c:pt>
                <c:pt idx="11">
                  <c:v>6.4689188764656498</c:v>
                </c:pt>
                <c:pt idx="12">
                  <c:v>6.5772099431639504</c:v>
                </c:pt>
                <c:pt idx="13">
                  <c:v>6.6973629976683497</c:v>
                </c:pt>
              </c:numCache>
            </c:numRef>
          </c:yVal>
          <c:bubbleSize>
            <c:numRef>
              <c:f>'Figure 6'!$D$37:$D$50</c:f>
              <c:numCache>
                <c:formatCode>General</c:formatCode>
                <c:ptCount val="14"/>
                <c:pt idx="0">
                  <c:v>2828</c:v>
                </c:pt>
                <c:pt idx="1">
                  <c:v>3454</c:v>
                </c:pt>
                <c:pt idx="2">
                  <c:v>3730</c:v>
                </c:pt>
                <c:pt idx="3">
                  <c:v>9506</c:v>
                </c:pt>
                <c:pt idx="4">
                  <c:v>7024</c:v>
                </c:pt>
                <c:pt idx="5">
                  <c:v>14271</c:v>
                </c:pt>
                <c:pt idx="6">
                  <c:v>6702</c:v>
                </c:pt>
                <c:pt idx="7">
                  <c:v>3284</c:v>
                </c:pt>
                <c:pt idx="8">
                  <c:v>3761</c:v>
                </c:pt>
                <c:pt idx="9">
                  <c:v>4481</c:v>
                </c:pt>
                <c:pt idx="10">
                  <c:v>3721</c:v>
                </c:pt>
                <c:pt idx="11">
                  <c:v>2175</c:v>
                </c:pt>
                <c:pt idx="12">
                  <c:v>1295</c:v>
                </c:pt>
                <c:pt idx="13">
                  <c:v>2856</c:v>
                </c:pt>
              </c:numCache>
            </c:numRef>
          </c:bubbleSize>
          <c:bubble3D val="0"/>
          <c:extLst>
            <c:ext xmlns:c16="http://schemas.microsoft.com/office/drawing/2014/chart" uri="{C3380CC4-5D6E-409C-BE32-E72D297353CC}">
              <c16:uniqueId val="{00000001-FE37-4BB2-9CC9-8E7C226956B8}"/>
            </c:ext>
          </c:extLst>
        </c:ser>
        <c:dLbls>
          <c:showLegendKey val="0"/>
          <c:showVal val="0"/>
          <c:showCatName val="0"/>
          <c:showSerName val="0"/>
          <c:showPercent val="0"/>
          <c:showBubbleSize val="0"/>
        </c:dLbls>
        <c:bubbleScale val="20"/>
        <c:showNegBubbles val="0"/>
        <c:axId val="521278296"/>
        <c:axId val="521280592"/>
        <c:extLst>
          <c:ext xmlns:c15="http://schemas.microsoft.com/office/drawing/2012/chart" uri="{02D57815-91ED-43cb-92C2-25804820EDAC}">
            <c15:filteredBubbleSeries>
              <c15:ser>
                <c:idx val="0"/>
                <c:order val="0"/>
                <c:tx>
                  <c:strRef>
                    <c:extLst>
                      <c:ext uri="{02D57815-91ED-43cb-92C2-25804820EDAC}">
                        <c15:formulaRef>
                          <c15:sqref>criteres_prio!#REF!</c15:sqref>
                        </c15:formulaRef>
                      </c:ext>
                    </c:extLst>
                    <c:strCache>
                      <c:ptCount val="1"/>
                      <c:pt idx="0">
                        <c:v>#REF!</c:v>
                      </c:pt>
                    </c:strCache>
                  </c:strRef>
                </c:tx>
                <c:spPr>
                  <a:solidFill>
                    <a:schemeClr val="accent1">
                      <a:lumMod val="60000"/>
                      <a:lumOff val="40000"/>
                      <a:alpha val="87000"/>
                    </a:schemeClr>
                  </a:solidFill>
                  <a:ln w="12700">
                    <a:solidFill>
                      <a:schemeClr val="tx1">
                        <a:alpha val="78000"/>
                      </a:schemeClr>
                    </a:solidFill>
                  </a:ln>
                  <a:effectLst/>
                </c:spPr>
                <c:invertIfNegative val="0"/>
                <c:xVal>
                  <c:strRef>
                    <c:extLst>
                      <c:ext uri="{02D57815-91ED-43cb-92C2-25804820EDAC}">
                        <c15:formulaRef>
                          <c15:sqref>'Figure 6'!$B$37:$B$50</c15:sqref>
                        </c15:formulaRef>
                      </c:ext>
                    </c:extLst>
                    <c:strCache>
                      <c:ptCount val="14"/>
                      <c:pt idx="0">
                        <c:v>Informations sur les dispositifs de sortie du métier</c:v>
                      </c:pt>
                      <c:pt idx="1">
                        <c:v>Santé au travail</c:v>
                      </c:pt>
                      <c:pt idx="2">
                        <c:v>Temps de travail</c:v>
                      </c:pt>
                      <c:pt idx="3">
                        <c:v>Charge de travail</c:v>
                      </c:pt>
                      <c:pt idx="4">
                        <c:v>Aménagement de fin de carrière</c:v>
                      </c:pt>
                      <c:pt idx="5">
                        <c:v>Pouvoir d'achat</c:v>
                      </c:pt>
                      <c:pt idx="6">
                        <c:v>Perspectives de carrière</c:v>
                      </c:pt>
                      <c:pt idx="7">
                        <c:v>Aménagement du lieu de travail</c:v>
                      </c:pt>
                      <c:pt idx="8">
                        <c:v>Mobilité géographique</c:v>
                      </c:pt>
                      <c:pt idx="9">
                        <c:v>Temps de concertation</c:v>
                      </c:pt>
                      <c:pt idx="10">
                        <c:v>Formation professionnelle</c:v>
                      </c:pt>
                      <c:pt idx="11">
                        <c:v>Préparation au métier</c:v>
                      </c:pt>
                      <c:pt idx="12">
                        <c:v>Accompagnement à la prise de poste</c:v>
                      </c:pt>
                      <c:pt idx="13">
                        <c:v>Accompagnement en début carrière</c:v>
                      </c:pt>
                    </c:strCache>
                  </c:strRef>
                </c:xVal>
                <c:yVal>
                  <c:numRef>
                    <c:extLst>
                      <c:ext uri="{02D57815-91ED-43cb-92C2-25804820EDAC}">
                        <c15:formulaRef>
                          <c15:sqref>criteres_prio!#REF!</c15:sqref>
                        </c15:formulaRef>
                      </c:ext>
                    </c:extLst>
                    <c:numCache>
                      <c:formatCode>General</c:formatCode>
                      <c:ptCount val="1"/>
                      <c:pt idx="0">
                        <c:v>1</c:v>
                      </c:pt>
                    </c:numCache>
                  </c:numRef>
                </c:yVal>
                <c:bubbleSize>
                  <c:numRef>
                    <c:extLst>
                      <c:ext uri="{02D57815-91ED-43cb-92C2-25804820EDAC}">
                        <c15:formulaRef>
                          <c15:sqref>criteres_prio!#REF!</c15:sqref>
                        </c15:formulaRef>
                      </c:ext>
                    </c:extLst>
                    <c:numCache>
                      <c:formatCode>General</c:formatCode>
                      <c:ptCount val="1"/>
                      <c:pt idx="0">
                        <c:v>1</c:v>
                      </c:pt>
                    </c:numCache>
                  </c:numRef>
                </c:bubbleSize>
                <c:bubble3D val="0"/>
                <c:extLst>
                  <c:ext xmlns:c16="http://schemas.microsoft.com/office/drawing/2014/chart" uri="{C3380CC4-5D6E-409C-BE32-E72D297353CC}">
                    <c16:uniqueId val="{00000000-FE37-4BB2-9CC9-8E7C226956B8}"/>
                  </c:ext>
                </c:extLst>
              </c15:ser>
            </c15:filteredBubbleSeries>
            <c15:filteredBubbleSeries>
              <c15:ser>
                <c:idx val="1"/>
                <c:order val="1"/>
                <c:tx>
                  <c:v>Effectif1</c:v>
                </c:tx>
                <c:spPr>
                  <a:solidFill>
                    <a:schemeClr val="accent2"/>
                  </a:solidFill>
                  <a:ln>
                    <a:noFill/>
                  </a:ln>
                  <a:effectLst/>
                </c:spPr>
                <c:invertIfNegative val="0"/>
                <c:xVal>
                  <c:strLit>
                    <c:ptCount val="15"/>
                    <c:pt idx="1">
                      <c:v>Infos sur dispositifs sortie métier</c:v>
                    </c:pt>
                    <c:pt idx="2">
                      <c:v>Charge de travail</c:v>
                    </c:pt>
                    <c:pt idx="3">
                      <c:v>Temps de travail</c:v>
                    </c:pt>
                    <c:pt idx="4">
                      <c:v>Santé au travail</c:v>
                    </c:pt>
                    <c:pt idx="5">
                      <c:v>Pouvoir d'achat</c:v>
                    </c:pt>
                    <c:pt idx="6">
                      <c:v>Aménagement de fin de carrière</c:v>
                    </c:pt>
                    <c:pt idx="7">
                      <c:v>Perspectives de carrière</c:v>
                    </c:pt>
                    <c:pt idx="8">
                      <c:v>Aménagement lieu de travail</c:v>
                    </c:pt>
                    <c:pt idx="9">
                      <c:v>Mobilité géographique</c:v>
                    </c:pt>
                    <c:pt idx="10">
                      <c:v>Temps de concertation</c:v>
                    </c:pt>
                    <c:pt idx="11">
                      <c:v>Formation professionnelle</c:v>
                    </c:pt>
                    <c:pt idx="12">
                      <c:v>Préparation au métier</c:v>
                    </c:pt>
                    <c:pt idx="13">
                      <c:v>Accompagnement prise de poste</c:v>
                    </c:pt>
                    <c:pt idx="14">
                      <c:v>Accompagnement début carrière</c:v>
                    </c:pt>
                  </c:strLit>
                </c:xVal>
                <c:yVal>
                  <c:numLit>
                    <c:formatCode>General</c:formatCode>
                    <c:ptCount val="15"/>
                    <c:pt idx="0">
                      <c:v>0</c:v>
                    </c:pt>
                    <c:pt idx="1">
                      <c:v>20386</c:v>
                    </c:pt>
                    <c:pt idx="2">
                      <c:v>13872</c:v>
                    </c:pt>
                    <c:pt idx="3">
                      <c:v>19467</c:v>
                    </c:pt>
                    <c:pt idx="4">
                      <c:v>19777</c:v>
                    </c:pt>
                    <c:pt idx="5">
                      <c:v>9399</c:v>
                    </c:pt>
                    <c:pt idx="6">
                      <c:v>16379</c:v>
                    </c:pt>
                    <c:pt idx="7">
                      <c:v>16680</c:v>
                    </c:pt>
                    <c:pt idx="8">
                      <c:v>19946</c:v>
                    </c:pt>
                    <c:pt idx="9">
                      <c:v>19487</c:v>
                    </c:pt>
                    <c:pt idx="10">
                      <c:v>18814</c:v>
                    </c:pt>
                    <c:pt idx="11">
                      <c:v>19558</c:v>
                    </c:pt>
                    <c:pt idx="12">
                      <c:v>21020</c:v>
                    </c:pt>
                    <c:pt idx="13">
                      <c:v>21885</c:v>
                    </c:pt>
                    <c:pt idx="14">
                      <c:v>20384</c:v>
                    </c:pt>
                  </c:numLit>
                </c:yVal>
                <c:bubbleSize>
                  <c:numLit>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Lit>
                </c:bubbleSize>
                <c:bubble3D val="0"/>
                <c:extLst xmlns:c15="http://schemas.microsoft.com/office/drawing/2012/chart">
                  <c:ext xmlns:c16="http://schemas.microsoft.com/office/drawing/2014/chart" uri="{C3380CC4-5D6E-409C-BE32-E72D297353CC}">
                    <c16:uniqueId val="{00000002-FE37-4BB2-9CC9-8E7C226956B8}"/>
                  </c:ext>
                </c:extLst>
              </c15:ser>
            </c15:filteredBubbleSeries>
            <c15:filteredBubbleSeries>
              <c15:ser>
                <c:idx val="3"/>
                <c:order val="3"/>
                <c:tx>
                  <c:v>Effectif2</c:v>
                </c:tx>
                <c:spPr>
                  <a:solidFill>
                    <a:schemeClr val="accent4"/>
                  </a:solidFill>
                  <a:ln>
                    <a:noFill/>
                  </a:ln>
                  <a:effectLst/>
                </c:spPr>
                <c:invertIfNegative val="0"/>
                <c:xVal>
                  <c:strLit>
                    <c:ptCount val="15"/>
                    <c:pt idx="1">
                      <c:v>Infos sur dispositifs sortie métier</c:v>
                    </c:pt>
                    <c:pt idx="2">
                      <c:v>Charge de travail</c:v>
                    </c:pt>
                    <c:pt idx="3">
                      <c:v>Temps de travail</c:v>
                    </c:pt>
                    <c:pt idx="4">
                      <c:v>Santé au travail</c:v>
                    </c:pt>
                    <c:pt idx="5">
                      <c:v>Pouvoir d'achat</c:v>
                    </c:pt>
                    <c:pt idx="6">
                      <c:v>Aménagement de fin de carrière</c:v>
                    </c:pt>
                    <c:pt idx="7">
                      <c:v>Perspectives de carrière</c:v>
                    </c:pt>
                    <c:pt idx="8">
                      <c:v>Aménagement lieu de travail</c:v>
                    </c:pt>
                    <c:pt idx="9">
                      <c:v>Mobilité géographique</c:v>
                    </c:pt>
                    <c:pt idx="10">
                      <c:v>Temps de concertation</c:v>
                    </c:pt>
                    <c:pt idx="11">
                      <c:v>Formation professionnelle</c:v>
                    </c:pt>
                    <c:pt idx="12">
                      <c:v>Préparation au métier</c:v>
                    </c:pt>
                    <c:pt idx="13">
                      <c:v>Accompagnement prise de poste</c:v>
                    </c:pt>
                    <c:pt idx="14">
                      <c:v>Accompagnement début carrière</c:v>
                    </c:pt>
                  </c:strLit>
                </c:xVal>
                <c:yVal>
                  <c:numLit>
                    <c:formatCode>General</c:formatCode>
                    <c:ptCount val="15"/>
                    <c:pt idx="0">
                      <c:v>0</c:v>
                    </c:pt>
                    <c:pt idx="1">
                      <c:v>2715</c:v>
                    </c:pt>
                    <c:pt idx="2">
                      <c:v>9229</c:v>
                    </c:pt>
                    <c:pt idx="3">
                      <c:v>3634</c:v>
                    </c:pt>
                    <c:pt idx="4">
                      <c:v>3324</c:v>
                    </c:pt>
                    <c:pt idx="5">
                      <c:v>13702</c:v>
                    </c:pt>
                    <c:pt idx="6">
                      <c:v>6722</c:v>
                    </c:pt>
                    <c:pt idx="7">
                      <c:v>6421</c:v>
                    </c:pt>
                    <c:pt idx="8">
                      <c:v>3155</c:v>
                    </c:pt>
                    <c:pt idx="9">
                      <c:v>3614</c:v>
                    </c:pt>
                    <c:pt idx="10">
                      <c:v>4287</c:v>
                    </c:pt>
                    <c:pt idx="11">
                      <c:v>3543</c:v>
                    </c:pt>
                    <c:pt idx="12">
                      <c:v>2081</c:v>
                    </c:pt>
                    <c:pt idx="13">
                      <c:v>1216</c:v>
                    </c:pt>
                    <c:pt idx="14">
                      <c:v>2717</c:v>
                    </c:pt>
                  </c:numLit>
                </c:yVal>
                <c:bubbleSize>
                  <c:numLit>
                    <c:formatCode>General</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Lit>
                </c:bubbleSize>
                <c:bubble3D val="0"/>
                <c:extLst xmlns:c15="http://schemas.microsoft.com/office/drawing/2012/chart">
                  <c:ext xmlns:c16="http://schemas.microsoft.com/office/drawing/2014/chart" uri="{C3380CC4-5D6E-409C-BE32-E72D297353CC}">
                    <c16:uniqueId val="{00000003-FE37-4BB2-9CC9-8E7C226956B8}"/>
                  </c:ext>
                </c:extLst>
              </c15:ser>
            </c15:filteredBubbleSeries>
          </c:ext>
        </c:extLst>
      </c:bubbleChart>
      <c:valAx>
        <c:axId val="521278296"/>
        <c:scaling>
          <c:orientation val="minMax"/>
          <c:max val="14.5"/>
          <c:min val="0"/>
        </c:scaling>
        <c:delete val="1"/>
        <c:axPos val="b"/>
        <c:majorGridlines>
          <c:spPr>
            <a:ln w="3175" cap="flat" cmpd="sng" algn="ctr">
              <a:solidFill>
                <a:schemeClr val="tx1">
                  <a:lumMod val="50000"/>
                  <a:lumOff val="50000"/>
                  <a:alpha val="20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sz="1000">
                    <a:solidFill>
                      <a:sysClr val="windowText" lastClr="000000"/>
                    </a:solidFill>
                    <a:latin typeface="Arial" panose="020B0604020202020204" pitchFamily="34" charset="0"/>
                    <a:cs typeface="Arial" panose="020B0604020202020204" pitchFamily="34" charset="0"/>
                  </a:rPr>
                  <a:t>Domaine d'amélioration</a:t>
                </a:r>
                <a:r>
                  <a:rPr lang="fr-FR" sz="1000" baseline="0">
                    <a:solidFill>
                      <a:sysClr val="windowText" lastClr="000000"/>
                    </a:solidFill>
                    <a:latin typeface="Arial" panose="020B0604020202020204" pitchFamily="34" charset="0"/>
                    <a:cs typeface="Arial" panose="020B0604020202020204" pitchFamily="34" charset="0"/>
                  </a:rPr>
                  <a:t> prioritaire pour l'excercice du métier</a:t>
                </a:r>
                <a:endParaRPr lang="fr-FR"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23688897999541789"/>
              <c:y val="0.9620614654243916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out"/>
        <c:minorTickMark val="none"/>
        <c:tickLblPos val="nextTo"/>
        <c:crossAx val="521280592"/>
        <c:crosses val="autoZero"/>
        <c:crossBetween val="midCat"/>
      </c:valAx>
      <c:valAx>
        <c:axId val="521280592"/>
        <c:scaling>
          <c:orientation val="minMax"/>
          <c:max val="6.8"/>
          <c:min val="4.5999999999999996"/>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sz="1000">
                    <a:solidFill>
                      <a:sysClr val="windowText" lastClr="000000"/>
                    </a:solidFill>
                    <a:latin typeface="Arial" panose="020B0604020202020204" pitchFamily="34" charset="0"/>
                    <a:cs typeface="Arial" panose="020B0604020202020204" pitchFamily="34" charset="0"/>
                  </a:rPr>
                  <a:t>Satisfaction</a:t>
                </a:r>
                <a:r>
                  <a:rPr lang="fr-FR" sz="1000" baseline="0">
                    <a:solidFill>
                      <a:sysClr val="windowText" lastClr="000000"/>
                    </a:solidFill>
                    <a:latin typeface="Arial" panose="020B0604020202020204" pitchFamily="34" charset="0"/>
                    <a:cs typeface="Arial" panose="020B0604020202020204" pitchFamily="34" charset="0"/>
                  </a:rPr>
                  <a:t> professionnelle moyenne (entre 0 et 10)</a:t>
                </a:r>
                <a:endParaRPr lang="fr-FR" sz="100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278296"/>
        <c:crosses val="autoZero"/>
        <c:crossBetween val="midCat"/>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12830319761661"/>
          <c:y val="5.1253629528193033E-2"/>
          <c:w val="0.69733786059416647"/>
          <c:h val="0.7945908935296131"/>
        </c:manualLayout>
      </c:layout>
      <c:scatterChart>
        <c:scatterStyle val="lineMarker"/>
        <c:varyColors val="0"/>
        <c:ser>
          <c:idx val="0"/>
          <c:order val="0"/>
          <c:tx>
            <c:strRef>
              <c:f>'Figure complémentaire B'!$E$33</c:f>
              <c:strCache>
                <c:ptCount val="1"/>
                <c:pt idx="0">
                  <c:v>Satisfaction la plus faible : de 0 à 3</c:v>
                </c:pt>
              </c:strCache>
            </c:strRef>
          </c:tx>
          <c:spPr>
            <a:ln w="25400" cap="rnd">
              <a:noFill/>
              <a:round/>
            </a:ln>
            <a:effectLst/>
          </c:spPr>
          <c:marker>
            <c:symbol val="circle"/>
            <c:size val="6"/>
            <c:spPr>
              <a:solidFill>
                <a:srgbClr val="F9847B"/>
              </a:solidFill>
              <a:ln w="9525">
                <a:solidFill>
                  <a:srgbClr val="F9847B"/>
                </a:solidFill>
                <a:round/>
              </a:ln>
              <a:effectLst/>
            </c:spPr>
          </c:marker>
          <c:dLbls>
            <c:dLbl>
              <c:idx val="0"/>
              <c:layout>
                <c:manualLayout>
                  <c:x val="-5.7101734160029297E-2"/>
                  <c:y val="-2.840963249171376E-3"/>
                </c:manualLayout>
              </c:layout>
              <c:tx>
                <c:rich>
                  <a:bodyPr/>
                  <a:lstStyle/>
                  <a:p>
                    <a:fld id="{DE432077-A1D2-425D-8E87-D72734ADE1C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C78-4978-88C1-5C660A26CB37}"/>
                </c:ext>
              </c:extLst>
            </c:dLbl>
            <c:dLbl>
              <c:idx val="1"/>
              <c:layout>
                <c:manualLayout>
                  <c:x val="-5.8598431382395746E-2"/>
                  <c:y val="-5.0798898823722124E-3"/>
                </c:manualLayout>
              </c:layout>
              <c:tx>
                <c:rich>
                  <a:bodyPr/>
                  <a:lstStyle/>
                  <a:p>
                    <a:fld id="{17651646-6D3C-49C6-8059-938BE20001A4}"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C78-4978-88C1-5C660A26CB37}"/>
                </c:ext>
              </c:extLst>
            </c:dLbl>
            <c:dLbl>
              <c:idx val="2"/>
              <c:layout>
                <c:manualLayout>
                  <c:x val="-5.2566804349658602E-2"/>
                  <c:y val="-4.3298153338584876E-3"/>
                </c:manualLayout>
              </c:layout>
              <c:tx>
                <c:rich>
                  <a:bodyPr/>
                  <a:lstStyle/>
                  <a:p>
                    <a:fld id="{920761A1-A8A2-4987-9674-45B87D6A0BF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C78-4978-88C1-5C660A26CB37}"/>
                </c:ext>
              </c:extLst>
            </c:dLbl>
            <c:dLbl>
              <c:idx val="3"/>
              <c:layout>
                <c:manualLayout>
                  <c:x val="-4.0017176734609292E-2"/>
                  <c:y val="-5.0799087361737098E-3"/>
                </c:manualLayout>
              </c:layout>
              <c:tx>
                <c:rich>
                  <a:bodyPr/>
                  <a:lstStyle/>
                  <a:p>
                    <a:fld id="{973319BC-9AF5-4792-A2A1-5C3D37618F7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C78-4978-88C1-5C660A26CB37}"/>
                </c:ext>
              </c:extLst>
            </c:dLbl>
            <c:dLbl>
              <c:idx val="4"/>
              <c:layout>
                <c:manualLayout>
                  <c:x val="-5.6755224988835305E-2"/>
                  <c:y val="-1.3521111644842643E-3"/>
                </c:manualLayout>
              </c:layout>
              <c:tx>
                <c:rich>
                  <a:bodyPr/>
                  <a:lstStyle/>
                  <a:p>
                    <a:fld id="{48D35ACF-7909-4436-9FF8-C0198485E4B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C78-4978-88C1-5C660A26CB37}"/>
                </c:ext>
              </c:extLst>
            </c:dLbl>
            <c:dLbl>
              <c:idx val="5"/>
              <c:layout>
                <c:manualLayout>
                  <c:x val="-5.7189975625985316E-2"/>
                  <c:y val="-1.5839352718850703E-3"/>
                </c:manualLayout>
              </c:layout>
              <c:tx>
                <c:rich>
                  <a:bodyPr/>
                  <a:lstStyle/>
                  <a:p>
                    <a:fld id="{327BFFBA-B510-4065-BBF5-8FAC3A995A8C}"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C78-4978-88C1-5C660A26CB3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'Figure complémentaire B'!$E$34:$E$39</c:f>
              <c:numCache>
                <c:formatCode>General</c:formatCode>
                <c:ptCount val="6"/>
                <c:pt idx="0">
                  <c:v>7.9</c:v>
                </c:pt>
                <c:pt idx="1">
                  <c:v>7.3</c:v>
                </c:pt>
                <c:pt idx="2">
                  <c:v>5.8</c:v>
                </c:pt>
                <c:pt idx="3">
                  <c:v>1</c:v>
                </c:pt>
                <c:pt idx="4">
                  <c:v>5.2</c:v>
                </c:pt>
                <c:pt idx="5">
                  <c:v>5.7</c:v>
                </c:pt>
              </c:numCache>
            </c:numRef>
          </c:xVal>
          <c:yVal>
            <c:numRef>
              <c:f>'Figure complémentaire B'!$J$34:$J$39</c:f>
              <c:numCache>
                <c:formatCode>0</c:formatCode>
                <c:ptCount val="6"/>
                <c:pt idx="0">
                  <c:v>1</c:v>
                </c:pt>
                <c:pt idx="1">
                  <c:v>2</c:v>
                </c:pt>
                <c:pt idx="2">
                  <c:v>3</c:v>
                </c:pt>
                <c:pt idx="3">
                  <c:v>4</c:v>
                </c:pt>
                <c:pt idx="4">
                  <c:v>5</c:v>
                </c:pt>
                <c:pt idx="5">
                  <c:v>6</c:v>
                </c:pt>
              </c:numCache>
            </c:numRef>
          </c:yVal>
          <c:smooth val="0"/>
          <c:extLst>
            <c:ext xmlns:c15="http://schemas.microsoft.com/office/drawing/2012/chart" uri="{02D57815-91ED-43cb-92C2-25804820EDAC}">
              <c15:datalabelsRange>
                <c15:f>{"7,9"."7,4"."5,8"."1"."5,2"."5,7"}</c15:f>
                <c15:dlblRangeCache>
                  <c:ptCount val="6"/>
                  <c:pt idx="0">
                    <c:v>7,9</c:v>
                  </c:pt>
                  <c:pt idx="1">
                    <c:v>7,4</c:v>
                  </c:pt>
                  <c:pt idx="2">
                    <c:v>5,8</c:v>
                  </c:pt>
                  <c:pt idx="3">
                    <c:v>1</c:v>
                  </c:pt>
                  <c:pt idx="4">
                    <c:v>5,2</c:v>
                  </c:pt>
                  <c:pt idx="5">
                    <c:v>5,7</c:v>
                  </c:pt>
                </c15:dlblRangeCache>
              </c15:datalabelsRange>
            </c:ext>
            <c:ext xmlns:c16="http://schemas.microsoft.com/office/drawing/2014/chart" uri="{C3380CC4-5D6E-409C-BE32-E72D297353CC}">
              <c16:uniqueId val="{00000006-4C78-4978-88C1-5C660A26CB37}"/>
            </c:ext>
          </c:extLst>
        </c:ser>
        <c:ser>
          <c:idx val="1"/>
          <c:order val="1"/>
          <c:tx>
            <c:strRef>
              <c:f>'Figure complémentaire B'!$F$33</c:f>
              <c:strCache>
                <c:ptCount val="1"/>
                <c:pt idx="0">
                  <c:v>Satisfaction la plus élevée : de 8 à 10</c:v>
                </c:pt>
              </c:strCache>
            </c:strRef>
          </c:tx>
          <c:spPr>
            <a:ln w="25400" cap="rnd">
              <a:noFill/>
              <a:round/>
            </a:ln>
            <a:effectLst/>
          </c:spPr>
          <c:marker>
            <c:symbol val="circle"/>
            <c:size val="6"/>
            <c:spPr>
              <a:solidFill>
                <a:schemeClr val="accent1">
                  <a:lumMod val="60000"/>
                  <a:lumOff val="40000"/>
                </a:schemeClr>
              </a:solidFill>
              <a:ln w="9525">
                <a:solidFill>
                  <a:schemeClr val="accent1">
                    <a:lumMod val="60000"/>
                    <a:lumOff val="40000"/>
                  </a:schemeClr>
                </a:solidFill>
                <a:round/>
              </a:ln>
              <a:effectLst/>
            </c:spPr>
          </c:marker>
          <c:dLbls>
            <c:dLbl>
              <c:idx val="0"/>
              <c:layout>
                <c:manualLayout>
                  <c:x val="-5.3579337764029164E-3"/>
                  <c:y val="-1.8593717661087876E-3"/>
                </c:manualLayout>
              </c:layout>
              <c:tx>
                <c:rich>
                  <a:bodyPr/>
                  <a:lstStyle/>
                  <a:p>
                    <a:fld id="{F526D0EA-000C-4822-8392-B1D900846F50}"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C78-4978-88C1-5C660A26CB37}"/>
                </c:ext>
              </c:extLst>
            </c:dLbl>
            <c:dLbl>
              <c:idx val="1"/>
              <c:layout>
                <c:manualLayout>
                  <c:x val="-5.7250944604305271E-3"/>
                  <c:y val="-3.8227569333746567E-3"/>
                </c:manualLayout>
              </c:layout>
              <c:tx>
                <c:rich>
                  <a:bodyPr/>
                  <a:lstStyle/>
                  <a:p>
                    <a:fld id="{DEB5E116-CE78-4ED6-AAA4-6E405424C5F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C78-4978-88C1-5C660A26CB37}"/>
                </c:ext>
              </c:extLst>
            </c:dLbl>
            <c:dLbl>
              <c:idx val="2"/>
              <c:layout>
                <c:manualLayout>
                  <c:x val="-6.8338326525139046E-3"/>
                  <c:y val="-2.8409762027915785E-3"/>
                </c:manualLayout>
              </c:layout>
              <c:tx>
                <c:rich>
                  <a:bodyPr/>
                  <a:lstStyle/>
                  <a:p>
                    <a:fld id="{B9BDAC18-B5AD-4BDE-9DD8-BCFB5864F9C0}"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C78-4978-88C1-5C660A26CB37}"/>
                </c:ext>
              </c:extLst>
            </c:dLbl>
            <c:dLbl>
              <c:idx val="3"/>
              <c:layout>
                <c:manualLayout>
                  <c:x val="-3.7829160278844754E-3"/>
                  <c:y val="-3.0953683008758635E-3"/>
                </c:manualLayout>
              </c:layout>
              <c:tx>
                <c:rich>
                  <a:bodyPr/>
                  <a:lstStyle/>
                  <a:p>
                    <a:fld id="{B50A474F-147B-4DE6-A8F8-EE1EB8C59C7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C78-4978-88C1-5C660A26CB37}"/>
                </c:ext>
              </c:extLst>
            </c:dLbl>
            <c:dLbl>
              <c:idx val="4"/>
              <c:layout>
                <c:manualLayout>
                  <c:x val="-7.2009933365416497E-3"/>
                  <c:y val="-3.8227569333747387E-3"/>
                </c:manualLayout>
              </c:layout>
              <c:tx>
                <c:rich>
                  <a:bodyPr/>
                  <a:lstStyle/>
                  <a:p>
                    <a:fld id="{3130BCB1-254D-45DB-89B0-35099C1B530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C78-4978-88C1-5C660A26CB37}"/>
                </c:ext>
              </c:extLst>
            </c:dLbl>
            <c:dLbl>
              <c:idx val="5"/>
              <c:layout>
                <c:manualLayout>
                  <c:x val="-3.5148742162643184E-3"/>
                  <c:y val="-6.0204366940961132E-4"/>
                </c:manualLayout>
              </c:layout>
              <c:tx>
                <c:rich>
                  <a:bodyPr/>
                  <a:lstStyle/>
                  <a:p>
                    <a:fld id="{D5C67333-D3C2-4505-82F5-94D5B125596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C78-4978-88C1-5C660A26CB3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xVal>
            <c:numRef>
              <c:f>'Figure complémentaire B'!$F$34:$F$39</c:f>
              <c:numCache>
                <c:formatCode>General</c:formatCode>
                <c:ptCount val="6"/>
                <c:pt idx="0">
                  <c:v>8.9</c:v>
                </c:pt>
                <c:pt idx="1">
                  <c:v>8.6999999999999993</c:v>
                </c:pt>
                <c:pt idx="2">
                  <c:v>7.8</c:v>
                </c:pt>
                <c:pt idx="3">
                  <c:v>3.7</c:v>
                </c:pt>
                <c:pt idx="4">
                  <c:v>7.9</c:v>
                </c:pt>
                <c:pt idx="5">
                  <c:v>8.5</c:v>
                </c:pt>
              </c:numCache>
            </c:numRef>
          </c:xVal>
          <c:yVal>
            <c:numRef>
              <c:f>'Figure complémentaire B'!$J$34:$J$39</c:f>
              <c:numCache>
                <c:formatCode>0</c:formatCode>
                <c:ptCount val="6"/>
                <c:pt idx="0">
                  <c:v>1</c:v>
                </c:pt>
                <c:pt idx="1">
                  <c:v>2</c:v>
                </c:pt>
                <c:pt idx="2">
                  <c:v>3</c:v>
                </c:pt>
                <c:pt idx="3">
                  <c:v>4</c:v>
                </c:pt>
                <c:pt idx="4">
                  <c:v>5</c:v>
                </c:pt>
                <c:pt idx="5">
                  <c:v>6</c:v>
                </c:pt>
              </c:numCache>
            </c:numRef>
          </c:yVal>
          <c:smooth val="0"/>
          <c:extLst>
            <c:ext xmlns:c15="http://schemas.microsoft.com/office/drawing/2012/chart" uri="{02D57815-91ED-43cb-92C2-25804820EDAC}">
              <c15:datalabelsRange>
                <c15:f>{"8,9"."8,7"."7,8"."3,7"."7,9"."8,5"}</c15:f>
                <c15:dlblRangeCache>
                  <c:ptCount val="6"/>
                  <c:pt idx="0">
                    <c:v>8,9</c:v>
                  </c:pt>
                  <c:pt idx="1">
                    <c:v>8,7</c:v>
                  </c:pt>
                  <c:pt idx="2">
                    <c:v>7,8</c:v>
                  </c:pt>
                  <c:pt idx="3">
                    <c:v>3,7</c:v>
                  </c:pt>
                  <c:pt idx="4">
                    <c:v>7,9</c:v>
                  </c:pt>
                  <c:pt idx="5">
                    <c:v>8,5</c:v>
                  </c:pt>
                </c15:dlblRangeCache>
              </c15:datalabelsRange>
            </c:ext>
            <c:ext xmlns:c16="http://schemas.microsoft.com/office/drawing/2014/chart" uri="{C3380CC4-5D6E-409C-BE32-E72D297353CC}">
              <c16:uniqueId val="{0000000D-4C78-4978-88C1-5C660A26CB37}"/>
            </c:ext>
          </c:extLst>
        </c:ser>
        <c:ser>
          <c:idx val="2"/>
          <c:order val="2"/>
          <c:tx>
            <c:strRef>
              <c:f>'Figure complémentaire B'!$G$33</c:f>
              <c:strCache>
                <c:ptCount val="1"/>
                <c:pt idx="0">
                  <c:v>Ensemble</c:v>
                </c:pt>
              </c:strCache>
            </c:strRef>
          </c:tx>
          <c:spPr>
            <a:ln w="25400" cap="rnd">
              <a:noFill/>
              <a:round/>
            </a:ln>
            <a:effectLst/>
          </c:spPr>
          <c:marker>
            <c:symbol val="diamond"/>
            <c:size val="6"/>
            <c:spPr>
              <a:solidFill>
                <a:schemeClr val="bg1">
                  <a:lumMod val="65000"/>
                </a:schemeClr>
              </a:solidFill>
              <a:ln w="9525">
                <a:noFill/>
                <a:round/>
              </a:ln>
              <a:effectLst/>
            </c:spPr>
          </c:marker>
          <c:dLbls>
            <c:dLbl>
              <c:idx val="0"/>
              <c:tx>
                <c:rich>
                  <a:bodyPr/>
                  <a:lstStyle/>
                  <a:p>
                    <a:fld id="{C2F344C1-03AD-45F3-BCEF-9629B7EC63E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C78-4978-88C1-5C660A26CB37}"/>
                </c:ext>
              </c:extLst>
            </c:dLbl>
            <c:dLbl>
              <c:idx val="1"/>
              <c:tx>
                <c:rich>
                  <a:bodyPr/>
                  <a:lstStyle/>
                  <a:p>
                    <a:fld id="{574852B8-6AE8-45E2-80E1-BF3A32478B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C78-4978-88C1-5C660A26CB37}"/>
                </c:ext>
              </c:extLst>
            </c:dLbl>
            <c:dLbl>
              <c:idx val="2"/>
              <c:tx>
                <c:rich>
                  <a:bodyPr/>
                  <a:lstStyle/>
                  <a:p>
                    <a:fld id="{F06263F1-0255-45C6-AA3B-B80B989A4C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C78-4978-88C1-5C660A26CB37}"/>
                </c:ext>
              </c:extLst>
            </c:dLbl>
            <c:dLbl>
              <c:idx val="3"/>
              <c:tx>
                <c:rich>
                  <a:bodyPr/>
                  <a:lstStyle/>
                  <a:p>
                    <a:fld id="{AC748152-B075-4D82-85E1-3C094DEC50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C78-4978-88C1-5C660A26CB37}"/>
                </c:ext>
              </c:extLst>
            </c:dLbl>
            <c:dLbl>
              <c:idx val="4"/>
              <c:tx>
                <c:rich>
                  <a:bodyPr/>
                  <a:lstStyle/>
                  <a:p>
                    <a:fld id="{CDA62691-D493-479D-BFAC-DF3001B235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C78-4978-88C1-5C660A26CB37}"/>
                </c:ext>
              </c:extLst>
            </c:dLbl>
            <c:dLbl>
              <c:idx val="5"/>
              <c:tx>
                <c:rich>
                  <a:bodyPr/>
                  <a:lstStyle/>
                  <a:p>
                    <a:fld id="{6FBE0BC2-C0B3-42EB-8310-27BD7D351C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C78-4978-88C1-5C660A26CB3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errBars>
            <c:errDir val="x"/>
            <c:errBarType val="both"/>
            <c:errValType val="cust"/>
            <c:noEndCap val="1"/>
            <c:plus>
              <c:numLit>
                <c:formatCode>General</c:formatCode>
                <c:ptCount val="6"/>
                <c:pt idx="0">
                  <c:v>0.5</c:v>
                </c:pt>
                <c:pt idx="1">
                  <c:v>0.59999999999999964</c:v>
                </c:pt>
                <c:pt idx="2">
                  <c:v>0.89999999999999947</c:v>
                </c:pt>
                <c:pt idx="3">
                  <c:v>1.4000000000000004</c:v>
                </c:pt>
                <c:pt idx="4">
                  <c:v>1.1000000000000005</c:v>
                </c:pt>
                <c:pt idx="5">
                  <c:v>1.0999999999999996</c:v>
                </c:pt>
              </c:numLit>
            </c:plus>
            <c:minus>
              <c:numLit>
                <c:formatCode>General</c:formatCode>
                <c:ptCount val="6"/>
                <c:pt idx="0">
                  <c:v>0.5</c:v>
                </c:pt>
                <c:pt idx="1">
                  <c:v>0.69999999999999929</c:v>
                </c:pt>
                <c:pt idx="2">
                  <c:v>1.1000000000000005</c:v>
                </c:pt>
                <c:pt idx="3">
                  <c:v>1.2999999999999998</c:v>
                </c:pt>
                <c:pt idx="4">
                  <c:v>1.5999999999999996</c:v>
                </c:pt>
                <c:pt idx="5">
                  <c:v>1.7000000000000002</c:v>
                </c:pt>
              </c:numLit>
            </c:minus>
            <c:spPr>
              <a:noFill/>
              <a:ln w="12065" cmpd="tri">
                <a:solidFill>
                  <a:schemeClr val="tx1">
                    <a:lumMod val="65000"/>
                    <a:lumOff val="35000"/>
                  </a:schemeClr>
                </a:solidFill>
                <a:round/>
              </a:ln>
              <a:effectLst/>
            </c:spPr>
          </c:errBars>
          <c:errBars>
            <c:errDir val="y"/>
            <c:errBarType val="both"/>
            <c:errValType val="stdErr"/>
            <c:noEndCap val="0"/>
            <c:spPr>
              <a:noFill/>
              <a:ln w="9525">
                <a:noFill/>
                <a:round/>
              </a:ln>
              <a:effectLst/>
            </c:spPr>
          </c:errBars>
          <c:xVal>
            <c:numRef>
              <c:f>'Figure complémentaire B'!$G$34:$G$39</c:f>
              <c:numCache>
                <c:formatCode>General</c:formatCode>
                <c:ptCount val="6"/>
                <c:pt idx="0">
                  <c:v>8.4</c:v>
                </c:pt>
                <c:pt idx="1">
                  <c:v>8.1</c:v>
                </c:pt>
                <c:pt idx="2">
                  <c:v>6.9</c:v>
                </c:pt>
                <c:pt idx="3">
                  <c:v>2.2999999999999998</c:v>
                </c:pt>
                <c:pt idx="4">
                  <c:v>6.8</c:v>
                </c:pt>
                <c:pt idx="5">
                  <c:v>7.4</c:v>
                </c:pt>
              </c:numCache>
            </c:numRef>
          </c:xVal>
          <c:yVal>
            <c:numRef>
              <c:f>'Figure complémentaire B'!$J$34:$J$39</c:f>
              <c:numCache>
                <c:formatCode>0</c:formatCode>
                <c:ptCount val="6"/>
                <c:pt idx="0">
                  <c:v>1</c:v>
                </c:pt>
                <c:pt idx="1">
                  <c:v>2</c:v>
                </c:pt>
                <c:pt idx="2">
                  <c:v>3</c:v>
                </c:pt>
                <c:pt idx="3">
                  <c:v>4</c:v>
                </c:pt>
                <c:pt idx="4">
                  <c:v>5</c:v>
                </c:pt>
                <c:pt idx="5">
                  <c:v>6</c:v>
                </c:pt>
              </c:numCache>
            </c:numRef>
          </c:yVal>
          <c:smooth val="0"/>
          <c:extLst>
            <c:ext xmlns:c15="http://schemas.microsoft.com/office/drawing/2012/chart" uri="{02D57815-91ED-43cb-92C2-25804820EDAC}">
              <c15:datalabelsRange>
                <c15:f>{"8,4"."8,1"."6,9"."2,3"."6,8"."7,4"}</c15:f>
                <c15:dlblRangeCache>
                  <c:ptCount val="6"/>
                  <c:pt idx="0">
                    <c:v>8,4</c:v>
                  </c:pt>
                  <c:pt idx="1">
                    <c:v>8,1</c:v>
                  </c:pt>
                  <c:pt idx="2">
                    <c:v>6,9</c:v>
                  </c:pt>
                  <c:pt idx="3">
                    <c:v>2,3</c:v>
                  </c:pt>
                  <c:pt idx="4">
                    <c:v>6,8</c:v>
                  </c:pt>
                  <c:pt idx="5">
                    <c:v>7,4</c:v>
                  </c:pt>
                </c15:dlblRangeCache>
              </c15:datalabelsRange>
            </c:ext>
            <c:ext xmlns:c16="http://schemas.microsoft.com/office/drawing/2014/chart" uri="{C3380CC4-5D6E-409C-BE32-E72D297353CC}">
              <c16:uniqueId val="{00000014-4C78-4978-88C1-5C660A26CB37}"/>
            </c:ext>
          </c:extLst>
        </c:ser>
        <c:dLbls>
          <c:dLblPos val="t"/>
          <c:showLegendKey val="0"/>
          <c:showVal val="1"/>
          <c:showCatName val="0"/>
          <c:showSerName val="0"/>
          <c:showPercent val="0"/>
          <c:showBubbleSize val="0"/>
        </c:dLbls>
        <c:axId val="634014888"/>
        <c:axId val="634015544"/>
      </c:scatterChart>
      <c:valAx>
        <c:axId val="634014888"/>
        <c:scaling>
          <c:orientation val="minMax"/>
        </c:scaling>
        <c:delete val="0"/>
        <c:axPos val="b"/>
        <c:majorGridlines>
          <c:spPr>
            <a:ln w="9525" cap="flat" cmpd="sng" algn="ctr">
              <a:solidFill>
                <a:schemeClr val="tx1">
                  <a:lumMod val="15000"/>
                  <a:lumOff val="85000"/>
                  <a:alpha val="50000"/>
                </a:schemeClr>
              </a:solidFill>
              <a:round/>
            </a:ln>
            <a:effectLst/>
          </c:spPr>
        </c:majorGridlines>
        <c:numFmt formatCode="0" sourceLinked="0"/>
        <c:majorTickMark val="out"/>
        <c:minorTickMark val="none"/>
        <c:tickLblPos val="low"/>
        <c:spPr>
          <a:noFill/>
          <a:ln w="0" cap="flat" cmpd="sng" algn="ctr">
            <a:no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34015544"/>
        <c:crosses val="autoZero"/>
        <c:crossBetween val="midCat"/>
        <c:majorUnit val="1"/>
      </c:valAx>
      <c:valAx>
        <c:axId val="634015544"/>
        <c:scaling>
          <c:orientation val="minMax"/>
          <c:max val="7"/>
          <c:min val="0.5"/>
        </c:scaling>
        <c:delete val="1"/>
        <c:axPos val="l"/>
        <c:majorGridlines>
          <c:spPr>
            <a:ln w="9525" cap="flat" cmpd="sng" algn="ctr">
              <a:solidFill>
                <a:srgbClr val="F9847B">
                  <a:alpha val="0"/>
                </a:srgbClr>
              </a:solidFill>
              <a:round/>
            </a:ln>
            <a:effectLst/>
          </c:spPr>
        </c:majorGridlines>
        <c:numFmt formatCode="0" sourceLinked="1"/>
        <c:majorTickMark val="out"/>
        <c:minorTickMark val="none"/>
        <c:tickLblPos val="nextTo"/>
        <c:crossAx val="634014888"/>
        <c:crosses val="autoZero"/>
        <c:crossBetween val="midCat"/>
      </c:valAx>
      <c:spPr>
        <a:noFill/>
        <a:ln>
          <a:noFill/>
        </a:ln>
        <a:effectLst/>
      </c:spPr>
    </c:plotArea>
    <c:legend>
      <c:legendPos val="b"/>
      <c:layout>
        <c:manualLayout>
          <c:xMode val="edge"/>
          <c:yMode val="edge"/>
          <c:x val="9.6524187623432012E-2"/>
          <c:y val="0.9394085637330265"/>
          <c:w val="0.81582489010717107"/>
          <c:h val="5.434820647419072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6479203439879"/>
          <c:y val="4.10436112704455E-2"/>
          <c:w val="0.71891378783213322"/>
          <c:h val="0.79789643844188352"/>
        </c:manualLayout>
      </c:layout>
      <c:scatterChart>
        <c:scatterStyle val="lineMarker"/>
        <c:varyColors val="0"/>
        <c:ser>
          <c:idx val="0"/>
          <c:order val="0"/>
          <c:tx>
            <c:strRef>
              <c:f>'Figure complémentaire C'!$F$35</c:f>
              <c:strCache>
                <c:ptCount val="1"/>
                <c:pt idx="0">
                  <c:v>Sans contrôles</c:v>
                </c:pt>
              </c:strCache>
            </c:strRef>
          </c:tx>
          <c:spPr>
            <a:ln w="25400" cap="rnd">
              <a:noFill/>
              <a:round/>
            </a:ln>
            <a:effectLst/>
          </c:spPr>
          <c:marker>
            <c:symbol val="circle"/>
            <c:size val="6"/>
            <c:spPr>
              <a:solidFill>
                <a:schemeClr val="accent1">
                  <a:lumMod val="60000"/>
                  <a:lumOff val="40000"/>
                </a:schemeClr>
              </a:solidFill>
              <a:ln w="9525">
                <a:solidFill>
                  <a:schemeClr val="accent1">
                    <a:lumMod val="60000"/>
                    <a:lumOff val="40000"/>
                  </a:schemeClr>
                </a:solidFill>
              </a:ln>
              <a:effectLst/>
            </c:spPr>
          </c:marker>
          <c:errBars>
            <c:errDir val="x"/>
            <c:errBarType val="both"/>
            <c:errValType val="cust"/>
            <c:noEndCap val="1"/>
            <c:plus>
              <c:numRef>
                <c:f>'Figure complémentaire C'!$J$35:$J$48</c:f>
                <c:numCache>
                  <c:formatCode>General</c:formatCode>
                  <c:ptCount val="14"/>
                  <c:pt idx="0">
                    <c:v>4.4971314905470017E-2</c:v>
                  </c:pt>
                  <c:pt idx="1">
                    <c:v>5.0459496716485974E-2</c:v>
                  </c:pt>
                  <c:pt idx="2">
                    <c:v>4.9265262904091056E-2</c:v>
                  </c:pt>
                  <c:pt idx="3">
                    <c:v>5.3804385541655009E-2</c:v>
                  </c:pt>
                  <c:pt idx="4">
                    <c:v>4.9872909668305043E-2</c:v>
                  </c:pt>
                  <c:pt idx="5">
                    <c:v>4.5079749413134029E-2</c:v>
                  </c:pt>
                  <c:pt idx="6">
                    <c:v>4.6575754787092999E-2</c:v>
                  </c:pt>
                  <c:pt idx="7">
                    <c:v>5.3229648681556996E-2</c:v>
                  </c:pt>
                  <c:pt idx="8">
                    <c:v>5.0278440673811015E-2</c:v>
                  </c:pt>
                  <c:pt idx="9">
                    <c:v>5.0822077035981988E-2</c:v>
                  </c:pt>
                  <c:pt idx="10">
                    <c:v>4.4577248761504998E-2</c:v>
                  </c:pt>
                  <c:pt idx="11">
                    <c:v>4.0289996380699508E-2</c:v>
                  </c:pt>
                  <c:pt idx="12">
                    <c:v>4.9422367518657404E-2</c:v>
                  </c:pt>
                  <c:pt idx="13">
                    <c:v>4.8581736700219202E-2</c:v>
                  </c:pt>
                </c:numCache>
              </c:numRef>
            </c:plus>
            <c:minus>
              <c:numRef>
                <c:f>'Figure complémentaire C'!$I$35:$I$48</c:f>
                <c:numCache>
                  <c:formatCode>General</c:formatCode>
                  <c:ptCount val="14"/>
                  <c:pt idx="0">
                    <c:v>4.5028685094530063E-2</c:v>
                  </c:pt>
                  <c:pt idx="1">
                    <c:v>4.9540503283514004E-2</c:v>
                  </c:pt>
                  <c:pt idx="2">
                    <c:v>5.0734737095908922E-2</c:v>
                  </c:pt>
                  <c:pt idx="3">
                    <c:v>4.6195614458344969E-2</c:v>
                  </c:pt>
                  <c:pt idx="4">
                    <c:v>5.0127090331694962E-2</c:v>
                  </c:pt>
                  <c:pt idx="5">
                    <c:v>4.4920250586865967E-2</c:v>
                  </c:pt>
                  <c:pt idx="6">
                    <c:v>4.3424245212906998E-2</c:v>
                  </c:pt>
                  <c:pt idx="7">
                    <c:v>5.6770351318442991E-2</c:v>
                  </c:pt>
                  <c:pt idx="8">
                    <c:v>4.9721559326188991E-2</c:v>
                  </c:pt>
                  <c:pt idx="9">
                    <c:v>4.9177922964018003E-2</c:v>
                  </c:pt>
                  <c:pt idx="10">
                    <c:v>4.5422751238494999E-2</c:v>
                  </c:pt>
                  <c:pt idx="11">
                    <c:v>3.9710003619300493E-2</c:v>
                  </c:pt>
                  <c:pt idx="12">
                    <c:v>5.0577632481342602E-2</c:v>
                  </c:pt>
                  <c:pt idx="13">
                    <c:v>4.1418263299780801E-2</c:v>
                  </c:pt>
                </c:numCache>
              </c:numRef>
            </c:minus>
            <c:spPr>
              <a:noFill/>
              <a:ln w="15240" cap="flat" cmpd="sng" algn="ctr">
                <a:solidFill>
                  <a:schemeClr val="accent1">
                    <a:lumMod val="60000"/>
                    <a:lumOff val="40000"/>
                  </a:schemeClr>
                </a:solidFill>
                <a:round/>
              </a:ln>
              <a:effectLst/>
            </c:spPr>
          </c:errBars>
          <c:xVal>
            <c:numRef>
              <c:f>'Figure complémentaire C'!$C$35:$C$48</c:f>
              <c:numCache>
                <c:formatCode>0.00</c:formatCode>
                <c:ptCount val="14"/>
                <c:pt idx="0">
                  <c:v>1.43502868509453</c:v>
                </c:pt>
                <c:pt idx="1">
                  <c:v>0.89954050328351398</c:v>
                </c:pt>
                <c:pt idx="2">
                  <c:v>0.61073473709590897</c:v>
                </c:pt>
                <c:pt idx="3">
                  <c:v>0.37619561445834498</c:v>
                </c:pt>
                <c:pt idx="4">
                  <c:v>0.28012709033169497</c:v>
                </c:pt>
                <c:pt idx="5">
                  <c:v>0.27492025058686598</c:v>
                </c:pt>
                <c:pt idx="6">
                  <c:v>0.21342424521290701</c:v>
                </c:pt>
                <c:pt idx="7">
                  <c:v>0.196770351318443</c:v>
                </c:pt>
                <c:pt idx="8">
                  <c:v>0.179721559326189</c:v>
                </c:pt>
                <c:pt idx="9">
                  <c:v>0.159177922964018</c:v>
                </c:pt>
                <c:pt idx="10">
                  <c:v>0.105422751238495</c:v>
                </c:pt>
                <c:pt idx="11">
                  <c:v>8.9710003619300496E-2</c:v>
                </c:pt>
                <c:pt idx="12">
                  <c:v>8.0577632481342601E-2</c:v>
                </c:pt>
                <c:pt idx="13">
                  <c:v>2.1418263299780801E-2</c:v>
                </c:pt>
              </c:numCache>
            </c:numRef>
          </c:xVal>
          <c:yVal>
            <c:numRef>
              <c:f>'Figure complémentaire C'!$K$35:$K$48</c:f>
              <c:numCache>
                <c:formatCode>General</c:formatCode>
                <c:ptCount val="14"/>
                <c:pt idx="0">
                  <c:v>14.2</c:v>
                </c:pt>
                <c:pt idx="1">
                  <c:v>13.2</c:v>
                </c:pt>
                <c:pt idx="2">
                  <c:v>12.2</c:v>
                </c:pt>
                <c:pt idx="3">
                  <c:v>11.2</c:v>
                </c:pt>
                <c:pt idx="4">
                  <c:v>10.199999999999999</c:v>
                </c:pt>
                <c:pt idx="5">
                  <c:v>9.1999999999999993</c:v>
                </c:pt>
                <c:pt idx="6">
                  <c:v>8.1999999999999993</c:v>
                </c:pt>
                <c:pt idx="7">
                  <c:v>7.2</c:v>
                </c:pt>
                <c:pt idx="8">
                  <c:v>6.2</c:v>
                </c:pt>
                <c:pt idx="9">
                  <c:v>5.2</c:v>
                </c:pt>
                <c:pt idx="10">
                  <c:v>4.2</c:v>
                </c:pt>
                <c:pt idx="11">
                  <c:v>3.2</c:v>
                </c:pt>
                <c:pt idx="12">
                  <c:v>2.2000000000000002</c:v>
                </c:pt>
                <c:pt idx="13">
                  <c:v>1.2</c:v>
                </c:pt>
              </c:numCache>
            </c:numRef>
          </c:yVal>
          <c:smooth val="0"/>
          <c:extLst>
            <c:ext xmlns:c16="http://schemas.microsoft.com/office/drawing/2014/chart" uri="{C3380CC4-5D6E-409C-BE32-E72D297353CC}">
              <c16:uniqueId val="{00000003-E7B8-456A-A8D1-9003433A8AAA}"/>
            </c:ext>
          </c:extLst>
        </c:ser>
        <c:ser>
          <c:idx val="1"/>
          <c:order val="1"/>
          <c:tx>
            <c:strRef>
              <c:f>'Figure complémentaire C'!$F$49</c:f>
              <c:strCache>
                <c:ptCount val="1"/>
                <c:pt idx="0">
                  <c:v>Avec contrôles individuels</c:v>
                </c:pt>
              </c:strCache>
            </c:strRef>
          </c:tx>
          <c:spPr>
            <a:ln w="25400" cap="rnd">
              <a:noFill/>
              <a:round/>
            </a:ln>
            <a:effectLst/>
          </c:spPr>
          <c:marker>
            <c:symbol val="diamond"/>
            <c:size val="6"/>
            <c:spPr>
              <a:solidFill>
                <a:srgbClr val="F9847B"/>
              </a:solidFill>
              <a:ln w="9525">
                <a:solidFill>
                  <a:srgbClr val="F9847B"/>
                </a:solidFill>
              </a:ln>
              <a:effectLst/>
            </c:spPr>
          </c:marker>
          <c:errBars>
            <c:errDir val="x"/>
            <c:errBarType val="both"/>
            <c:errValType val="cust"/>
            <c:noEndCap val="1"/>
            <c:plus>
              <c:numRef>
                <c:f>'Figure complémentaire C'!$J$49:$J$62</c:f>
                <c:numCache>
                  <c:formatCode>General</c:formatCode>
                  <c:ptCount val="14"/>
                  <c:pt idx="0">
                    <c:v>4.217348053759995E-2</c:v>
                  </c:pt>
                  <c:pt idx="1">
                    <c:v>4.304205441778497E-2</c:v>
                  </c:pt>
                  <c:pt idx="2">
                    <c:v>5.4874338869428052E-2</c:v>
                  </c:pt>
                  <c:pt idx="3">
                    <c:v>5.2357180652757018E-2</c:v>
                  </c:pt>
                  <c:pt idx="4">
                    <c:v>5.1719262713969982E-2</c:v>
                  </c:pt>
                  <c:pt idx="5">
                    <c:v>4.7509854532673035E-2</c:v>
                  </c:pt>
                  <c:pt idx="6">
                    <c:v>4.9734225905715967E-2</c:v>
                  </c:pt>
                  <c:pt idx="7">
                    <c:v>5.6175690600561989E-2</c:v>
                  </c:pt>
                  <c:pt idx="8">
                    <c:v>4.9377455613479004E-2</c:v>
                  </c:pt>
                  <c:pt idx="9">
                    <c:v>4.821907787709101E-2</c:v>
                  </c:pt>
                  <c:pt idx="10">
                    <c:v>4.1435003697729414E-2</c:v>
                  </c:pt>
                  <c:pt idx="11">
                    <c:v>4.5842664953879994E-2</c:v>
                  </c:pt>
                  <c:pt idx="12">
                    <c:v>4.9272879331988796E-2</c:v>
                  </c:pt>
                  <c:pt idx="13">
                    <c:v>4.1574693266002098E-2</c:v>
                  </c:pt>
                </c:numCache>
              </c:numRef>
            </c:plus>
            <c:minus>
              <c:numRef>
                <c:f>'Figure complémentaire C'!$I$49:$I$62</c:f>
                <c:numCache>
                  <c:formatCode>General</c:formatCode>
                  <c:ptCount val="14"/>
                  <c:pt idx="0">
                    <c:v>4.782651946240013E-2</c:v>
                  </c:pt>
                  <c:pt idx="1">
                    <c:v>4.6957945582214999E-2</c:v>
                  </c:pt>
                  <c:pt idx="2">
                    <c:v>5.5125661130571935E-2</c:v>
                  </c:pt>
                  <c:pt idx="3">
                    <c:v>4.7642819347243015E-2</c:v>
                  </c:pt>
                  <c:pt idx="4">
                    <c:v>4.8280737286030023E-2</c:v>
                  </c:pt>
                  <c:pt idx="5">
                    <c:v>5.2490145467326998E-2</c:v>
                  </c:pt>
                  <c:pt idx="6">
                    <c:v>4.0265774094284001E-2</c:v>
                  </c:pt>
                  <c:pt idx="7">
                    <c:v>5.3824309399437997E-2</c:v>
                  </c:pt>
                  <c:pt idx="8">
                    <c:v>5.0622544386520987E-2</c:v>
                  </c:pt>
                  <c:pt idx="9">
                    <c:v>5.1780922122908996E-2</c:v>
                  </c:pt>
                  <c:pt idx="10">
                    <c:v>3.8564996302270602E-2</c:v>
                  </c:pt>
                  <c:pt idx="11">
                    <c:v>4.4157335046120003E-2</c:v>
                  </c:pt>
                  <c:pt idx="12">
                    <c:v>5.0727120668011202E-2</c:v>
                  </c:pt>
                  <c:pt idx="13">
                    <c:v>4.8425306733997898E-2</c:v>
                  </c:pt>
                </c:numCache>
              </c:numRef>
            </c:minus>
            <c:spPr>
              <a:noFill/>
              <a:ln w="15240" cap="flat" cmpd="sng" algn="ctr">
                <a:solidFill>
                  <a:srgbClr val="F9847B"/>
                </a:solidFill>
                <a:round/>
              </a:ln>
              <a:effectLst/>
            </c:spPr>
          </c:errBars>
          <c:xVal>
            <c:numRef>
              <c:f>'Figure complémentaire C'!$C$49:$C$62</c:f>
              <c:numCache>
                <c:formatCode>0.00</c:formatCode>
                <c:ptCount val="14"/>
                <c:pt idx="0">
                  <c:v>1.4678265194624001</c:v>
                </c:pt>
                <c:pt idx="1">
                  <c:v>0.85695794558221505</c:v>
                </c:pt>
                <c:pt idx="2">
                  <c:v>0.60512566113057198</c:v>
                </c:pt>
                <c:pt idx="3">
                  <c:v>0.39764281934724299</c:v>
                </c:pt>
                <c:pt idx="4">
                  <c:v>0.25828073728603002</c:v>
                </c:pt>
                <c:pt idx="5">
                  <c:v>0.23249014546732699</c:v>
                </c:pt>
                <c:pt idx="6">
                  <c:v>0.24026577409428401</c:v>
                </c:pt>
                <c:pt idx="7">
                  <c:v>0.19382430939943801</c:v>
                </c:pt>
                <c:pt idx="8">
                  <c:v>0.16062254438652099</c:v>
                </c:pt>
                <c:pt idx="9">
                  <c:v>0.22178092212290901</c:v>
                </c:pt>
                <c:pt idx="10">
                  <c:v>9.8564996302270599E-2</c:v>
                </c:pt>
                <c:pt idx="11">
                  <c:v>0.10415733504612</c:v>
                </c:pt>
                <c:pt idx="12">
                  <c:v>4.0727120668011201E-2</c:v>
                </c:pt>
                <c:pt idx="13">
                  <c:v>4.8425306733997898E-2</c:v>
                </c:pt>
              </c:numCache>
            </c:numRef>
          </c:xVal>
          <c:yVal>
            <c:numRef>
              <c:f>'Figure complémentaire C'!$K$49:$K$62</c:f>
              <c:numCache>
                <c:formatCode>General</c:formatCode>
                <c:ptCount val="14"/>
                <c:pt idx="0">
                  <c:v>14</c:v>
                </c:pt>
                <c:pt idx="1">
                  <c:v>13</c:v>
                </c:pt>
                <c:pt idx="2">
                  <c:v>12</c:v>
                </c:pt>
                <c:pt idx="3">
                  <c:v>11</c:v>
                </c:pt>
                <c:pt idx="4">
                  <c:v>10</c:v>
                </c:pt>
                <c:pt idx="5">
                  <c:v>9</c:v>
                </c:pt>
                <c:pt idx="6">
                  <c:v>8</c:v>
                </c:pt>
                <c:pt idx="7">
                  <c:v>7</c:v>
                </c:pt>
                <c:pt idx="8">
                  <c:v>6</c:v>
                </c:pt>
                <c:pt idx="9">
                  <c:v>5</c:v>
                </c:pt>
                <c:pt idx="10">
                  <c:v>4</c:v>
                </c:pt>
                <c:pt idx="11">
                  <c:v>3</c:v>
                </c:pt>
                <c:pt idx="12">
                  <c:v>2</c:v>
                </c:pt>
                <c:pt idx="13">
                  <c:v>1</c:v>
                </c:pt>
              </c:numCache>
            </c:numRef>
          </c:yVal>
          <c:smooth val="0"/>
          <c:extLst>
            <c:ext xmlns:c16="http://schemas.microsoft.com/office/drawing/2014/chart" uri="{C3380CC4-5D6E-409C-BE32-E72D297353CC}">
              <c16:uniqueId val="{00000004-E7B8-456A-A8D1-9003433A8AAA}"/>
            </c:ext>
          </c:extLst>
        </c:ser>
        <c:ser>
          <c:idx val="2"/>
          <c:order val="2"/>
          <c:tx>
            <c:strRef>
              <c:f>'Figure complémentaire C'!$F$63</c:f>
              <c:strCache>
                <c:ptCount val="1"/>
                <c:pt idx="0">
                  <c:v>Avec contrôles individuels + effets fixes établissement</c:v>
                </c:pt>
              </c:strCache>
            </c:strRef>
          </c:tx>
          <c:spPr>
            <a:ln w="25400" cap="rnd">
              <a:noFill/>
              <a:round/>
            </a:ln>
            <a:effectLst/>
          </c:spPr>
          <c:marker>
            <c:symbol val="x"/>
            <c:size val="6"/>
            <c:spPr>
              <a:solidFill>
                <a:schemeClr val="tx1">
                  <a:lumMod val="75000"/>
                  <a:lumOff val="25000"/>
                </a:schemeClr>
              </a:solidFill>
              <a:ln w="9525">
                <a:solidFill>
                  <a:schemeClr val="tx1">
                    <a:lumMod val="75000"/>
                    <a:lumOff val="25000"/>
                  </a:schemeClr>
                </a:solidFill>
              </a:ln>
              <a:effectLst/>
            </c:spPr>
          </c:marker>
          <c:errBars>
            <c:errDir val="x"/>
            <c:errBarType val="both"/>
            <c:errValType val="cust"/>
            <c:noEndCap val="1"/>
            <c:plus>
              <c:numRef>
                <c:f>'Figure complémentaire C'!$J$63:$J$76</c:f>
                <c:numCache>
                  <c:formatCode>General</c:formatCode>
                  <c:ptCount val="14"/>
                  <c:pt idx="0">
                    <c:v>5.6474551561380038E-2</c:v>
                  </c:pt>
                  <c:pt idx="1">
                    <c:v>5.3569586743834052E-2</c:v>
                  </c:pt>
                  <c:pt idx="2">
                    <c:v>5.8280422792594044E-2</c:v>
                  </c:pt>
                  <c:pt idx="3">
                    <c:v>5.0978190931481981E-2</c:v>
                  </c:pt>
                  <c:pt idx="4">
                    <c:v>6.0205062356673E-2</c:v>
                  </c:pt>
                  <c:pt idx="5">
                    <c:v>5.7294380835658021E-2</c:v>
                  </c:pt>
                  <c:pt idx="6">
                    <c:v>5.5473242307516019E-2</c:v>
                  </c:pt>
                  <c:pt idx="7">
                    <c:v>6.2627713762896997E-2</c:v>
                  </c:pt>
                  <c:pt idx="8">
                    <c:v>5.7404818688618992E-2</c:v>
                  </c:pt>
                  <c:pt idx="9">
                    <c:v>5.8279115748892024E-2</c:v>
                  </c:pt>
                  <c:pt idx="10">
                    <c:v>4.3226680248237989E-2</c:v>
                  </c:pt>
                  <c:pt idx="11">
                    <c:v>5.1171351345542196E-2</c:v>
                  </c:pt>
                  <c:pt idx="12">
                    <c:v>5.5948634908516898E-2</c:v>
                  </c:pt>
                  <c:pt idx="13">
                    <c:v>4.4432712934498894E-2</c:v>
                  </c:pt>
                </c:numCache>
              </c:numRef>
            </c:plus>
            <c:minus>
              <c:numRef>
                <c:f>'Figure complémentaire C'!$I$63:$I$76</c:f>
                <c:numCache>
                  <c:formatCode>General</c:formatCode>
                  <c:ptCount val="14"/>
                  <c:pt idx="0">
                    <c:v>5.352544843862006E-2</c:v>
                  </c:pt>
                  <c:pt idx="1">
                    <c:v>5.6430413256165934E-2</c:v>
                  </c:pt>
                  <c:pt idx="2">
                    <c:v>6.1719577207405951E-2</c:v>
                  </c:pt>
                  <c:pt idx="3">
                    <c:v>5.9021809068518005E-2</c:v>
                  </c:pt>
                  <c:pt idx="4">
                    <c:v>5.9794937643326995E-2</c:v>
                  </c:pt>
                  <c:pt idx="5">
                    <c:v>5.2705619164341994E-2</c:v>
                  </c:pt>
                  <c:pt idx="6">
                    <c:v>5.4526757692483996E-2</c:v>
                  </c:pt>
                  <c:pt idx="7">
                    <c:v>5.7372286237102998E-2</c:v>
                  </c:pt>
                  <c:pt idx="8">
                    <c:v>5.2595181311380995E-2</c:v>
                  </c:pt>
                  <c:pt idx="9">
                    <c:v>5.172088425110799E-2</c:v>
                  </c:pt>
                  <c:pt idx="10">
                    <c:v>4.6773319751762008E-2</c:v>
                  </c:pt>
                  <c:pt idx="11">
                    <c:v>4.8828648654457796E-2</c:v>
                  </c:pt>
                  <c:pt idx="12">
                    <c:v>5.4051365091483096E-2</c:v>
                  </c:pt>
                  <c:pt idx="13">
                    <c:v>4.5567287065501103E-2</c:v>
                  </c:pt>
                </c:numCache>
              </c:numRef>
            </c:minus>
            <c:spPr>
              <a:noFill/>
              <a:ln w="15240" cap="flat" cmpd="sng" algn="ctr">
                <a:solidFill>
                  <a:schemeClr val="tx1">
                    <a:lumMod val="75000"/>
                    <a:lumOff val="25000"/>
                  </a:schemeClr>
                </a:solidFill>
                <a:round/>
              </a:ln>
              <a:effectLst/>
            </c:spPr>
          </c:errBars>
          <c:xVal>
            <c:numRef>
              <c:f>'Figure complémentaire C'!$C$63:$C$76</c:f>
              <c:numCache>
                <c:formatCode>0.00</c:formatCode>
                <c:ptCount val="14"/>
                <c:pt idx="0">
                  <c:v>1.46352544843862</c:v>
                </c:pt>
                <c:pt idx="1">
                  <c:v>0.82643041325616595</c:v>
                </c:pt>
                <c:pt idx="2">
                  <c:v>0.611719577207406</c:v>
                </c:pt>
                <c:pt idx="3">
                  <c:v>0.38902180906851802</c:v>
                </c:pt>
                <c:pt idx="4">
                  <c:v>0.249794937643327</c:v>
                </c:pt>
                <c:pt idx="5">
                  <c:v>0.27270561916434199</c:v>
                </c:pt>
                <c:pt idx="6">
                  <c:v>0.20452675769248399</c:v>
                </c:pt>
                <c:pt idx="7">
                  <c:v>0.17737228623710299</c:v>
                </c:pt>
                <c:pt idx="8">
                  <c:v>0.19259518131138101</c:v>
                </c:pt>
                <c:pt idx="9">
                  <c:v>0.221720884251108</c:v>
                </c:pt>
                <c:pt idx="10">
                  <c:v>0.10677331975176201</c:v>
                </c:pt>
                <c:pt idx="11">
                  <c:v>6.88286486544578E-2</c:v>
                </c:pt>
                <c:pt idx="12">
                  <c:v>6.4051365091483098E-2</c:v>
                </c:pt>
                <c:pt idx="13">
                  <c:v>4.5567287065501103E-2</c:v>
                </c:pt>
              </c:numCache>
            </c:numRef>
          </c:xVal>
          <c:yVal>
            <c:numRef>
              <c:f>'Figure complémentaire C'!$K$63:$K$76</c:f>
              <c:numCache>
                <c:formatCode>General</c:formatCode>
                <c:ptCount val="14"/>
                <c:pt idx="0">
                  <c:v>13.8</c:v>
                </c:pt>
                <c:pt idx="1">
                  <c:v>12.8</c:v>
                </c:pt>
                <c:pt idx="2">
                  <c:v>11.8</c:v>
                </c:pt>
                <c:pt idx="3">
                  <c:v>10.8</c:v>
                </c:pt>
                <c:pt idx="4">
                  <c:v>9.8000000000000007</c:v>
                </c:pt>
                <c:pt idx="5">
                  <c:v>8.8000000000000007</c:v>
                </c:pt>
                <c:pt idx="6">
                  <c:v>7.8</c:v>
                </c:pt>
                <c:pt idx="7">
                  <c:v>6.8</c:v>
                </c:pt>
                <c:pt idx="8">
                  <c:v>5.8</c:v>
                </c:pt>
                <c:pt idx="9">
                  <c:v>4.8</c:v>
                </c:pt>
                <c:pt idx="10">
                  <c:v>3.8</c:v>
                </c:pt>
                <c:pt idx="11">
                  <c:v>2.8</c:v>
                </c:pt>
                <c:pt idx="12">
                  <c:v>1.8</c:v>
                </c:pt>
                <c:pt idx="13">
                  <c:v>0.8</c:v>
                </c:pt>
              </c:numCache>
            </c:numRef>
          </c:yVal>
          <c:smooth val="0"/>
          <c:extLst>
            <c:ext xmlns:c16="http://schemas.microsoft.com/office/drawing/2014/chart" uri="{C3380CC4-5D6E-409C-BE32-E72D297353CC}">
              <c16:uniqueId val="{00000005-E7B8-456A-A8D1-9003433A8AAA}"/>
            </c:ext>
          </c:extLst>
        </c:ser>
        <c:dLbls>
          <c:showLegendKey val="0"/>
          <c:showVal val="0"/>
          <c:showCatName val="0"/>
          <c:showSerName val="0"/>
          <c:showPercent val="0"/>
          <c:showBubbleSize val="0"/>
        </c:dLbls>
        <c:axId val="568829880"/>
        <c:axId val="568775760"/>
        <c:extLst>
          <c:ext xmlns:c15="http://schemas.microsoft.com/office/drawing/2012/chart" uri="{02D57815-91ED-43cb-92C2-25804820EDAC}">
            <c15:filteredScatterSeries>
              <c15:ser>
                <c:idx val="3"/>
                <c:order val="3"/>
                <c:spPr>
                  <a:ln w="25400" cap="rnd">
                    <a:no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'Figure complémentaire C'!$C$35:$C$48</c15:sqref>
                        </c15:formulaRef>
                      </c:ext>
                    </c:extLst>
                    <c:numCache>
                      <c:formatCode>0.00</c:formatCode>
                      <c:ptCount val="14"/>
                      <c:pt idx="0">
                        <c:v>1.43502868509453</c:v>
                      </c:pt>
                      <c:pt idx="1">
                        <c:v>0.89954050328351398</c:v>
                      </c:pt>
                      <c:pt idx="2">
                        <c:v>0.61073473709590897</c:v>
                      </c:pt>
                      <c:pt idx="3">
                        <c:v>0.37619561445834498</c:v>
                      </c:pt>
                      <c:pt idx="4">
                        <c:v>0.28012709033169497</c:v>
                      </c:pt>
                      <c:pt idx="5">
                        <c:v>0.27492025058686598</c:v>
                      </c:pt>
                      <c:pt idx="6">
                        <c:v>0.21342424521290701</c:v>
                      </c:pt>
                      <c:pt idx="7">
                        <c:v>0.196770351318443</c:v>
                      </c:pt>
                      <c:pt idx="8">
                        <c:v>0.179721559326189</c:v>
                      </c:pt>
                      <c:pt idx="9">
                        <c:v>0.159177922964018</c:v>
                      </c:pt>
                      <c:pt idx="10">
                        <c:v>0.105422751238495</c:v>
                      </c:pt>
                      <c:pt idx="11">
                        <c:v>8.9710003619300496E-2</c:v>
                      </c:pt>
                      <c:pt idx="12">
                        <c:v>8.0577632481342601E-2</c:v>
                      </c:pt>
                      <c:pt idx="13">
                        <c:v>2.1418263299780801E-2</c:v>
                      </c:pt>
                    </c:numCache>
                  </c:numRef>
                </c:xVal>
                <c:yVal>
                  <c:numRef>
                    <c:extLst>
                      <c:ext uri="{02D57815-91ED-43cb-92C2-25804820EDAC}">
                        <c15:formulaRef>
                          <c15:sqref>'Figure complémentaire C'!$B$36</c15:sqref>
                        </c15:formulaRef>
                      </c:ext>
                    </c:extLst>
                    <c:numCache>
                      <c:formatCode>General</c:formatCode>
                      <c:ptCount val="1"/>
                      <c:pt idx="0">
                        <c:v>0</c:v>
                      </c:pt>
                    </c:numCache>
                  </c:numRef>
                </c:yVal>
                <c:smooth val="0"/>
                <c:extLst>
                  <c:ext xmlns:c16="http://schemas.microsoft.com/office/drawing/2014/chart" uri="{C3380CC4-5D6E-409C-BE32-E72D297353CC}">
                    <c16:uniqueId val="{00000006-E7B8-456A-A8D1-9003433A8AAA}"/>
                  </c:ext>
                </c:extLst>
              </c15:ser>
            </c15:filteredScatterSeries>
            <c15:filteredScatterSeries>
              <c15:ser>
                <c:idx val="4"/>
                <c:order val="4"/>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'Figure complémentaire C'!$C$35:$C$48</c15:sqref>
                        </c15:formulaRef>
                      </c:ext>
                    </c:extLst>
                    <c:numCache>
                      <c:formatCode>0.00</c:formatCode>
                      <c:ptCount val="14"/>
                      <c:pt idx="0">
                        <c:v>1.43502868509453</c:v>
                      </c:pt>
                      <c:pt idx="1">
                        <c:v>0.89954050328351398</c:v>
                      </c:pt>
                      <c:pt idx="2">
                        <c:v>0.61073473709590897</c:v>
                      </c:pt>
                      <c:pt idx="3">
                        <c:v>0.37619561445834498</c:v>
                      </c:pt>
                      <c:pt idx="4">
                        <c:v>0.28012709033169497</c:v>
                      </c:pt>
                      <c:pt idx="5">
                        <c:v>0.27492025058686598</c:v>
                      </c:pt>
                      <c:pt idx="6">
                        <c:v>0.21342424521290701</c:v>
                      </c:pt>
                      <c:pt idx="7">
                        <c:v>0.196770351318443</c:v>
                      </c:pt>
                      <c:pt idx="8">
                        <c:v>0.179721559326189</c:v>
                      </c:pt>
                      <c:pt idx="9">
                        <c:v>0.159177922964018</c:v>
                      </c:pt>
                      <c:pt idx="10">
                        <c:v>0.105422751238495</c:v>
                      </c:pt>
                      <c:pt idx="11">
                        <c:v>8.9710003619300496E-2</c:v>
                      </c:pt>
                      <c:pt idx="12">
                        <c:v>8.0577632481342601E-2</c:v>
                      </c:pt>
                      <c:pt idx="13">
                        <c:v>2.1418263299780801E-2</c:v>
                      </c:pt>
                    </c:numCache>
                  </c:numRef>
                </c:xVal>
                <c:yVal>
                  <c:numRef>
                    <c:extLst xmlns:c15="http://schemas.microsoft.com/office/drawing/2012/chart">
                      <c:ext xmlns:c15="http://schemas.microsoft.com/office/drawing/2012/chart" uri="{02D57815-91ED-43cb-92C2-25804820EDAC}">
                        <c15:formulaRef>
                          <c15:sqref>'Figure complémentaire C'!$B$36</c15:sqref>
                        </c15:formulaRef>
                      </c:ext>
                    </c:extLst>
                    <c:numCache>
                      <c:formatCode>General</c:formatCode>
                      <c:ptCount val="1"/>
                      <c:pt idx="0">
                        <c:v>0</c:v>
                      </c:pt>
                    </c:numCache>
                  </c:numRef>
                </c:yVal>
                <c:smooth val="0"/>
                <c:extLst xmlns:c15="http://schemas.microsoft.com/office/drawing/2012/chart">
                  <c:ext xmlns:c16="http://schemas.microsoft.com/office/drawing/2014/chart" uri="{C3380CC4-5D6E-409C-BE32-E72D297353CC}">
                    <c16:uniqueId val="{00000007-E7B8-456A-A8D1-9003433A8AAA}"/>
                  </c:ext>
                </c:extLst>
              </c15:ser>
            </c15:filteredScatterSeries>
            <c15:filteredScatterSeries>
              <c15:ser>
                <c:idx val="5"/>
                <c:order val="5"/>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'Figure complémentaire C'!$C$35:$C$48</c15:sqref>
                        </c15:formulaRef>
                      </c:ext>
                    </c:extLst>
                    <c:numCache>
                      <c:formatCode>0.00</c:formatCode>
                      <c:ptCount val="14"/>
                      <c:pt idx="0">
                        <c:v>1.43502868509453</c:v>
                      </c:pt>
                      <c:pt idx="1">
                        <c:v>0.89954050328351398</c:v>
                      </c:pt>
                      <c:pt idx="2">
                        <c:v>0.61073473709590897</c:v>
                      </c:pt>
                      <c:pt idx="3">
                        <c:v>0.37619561445834498</c:v>
                      </c:pt>
                      <c:pt idx="4">
                        <c:v>0.28012709033169497</c:v>
                      </c:pt>
                      <c:pt idx="5">
                        <c:v>0.27492025058686598</c:v>
                      </c:pt>
                      <c:pt idx="6">
                        <c:v>0.21342424521290701</c:v>
                      </c:pt>
                      <c:pt idx="7">
                        <c:v>0.196770351318443</c:v>
                      </c:pt>
                      <c:pt idx="8">
                        <c:v>0.179721559326189</c:v>
                      </c:pt>
                      <c:pt idx="9">
                        <c:v>0.159177922964018</c:v>
                      </c:pt>
                      <c:pt idx="10">
                        <c:v>0.105422751238495</c:v>
                      </c:pt>
                      <c:pt idx="11">
                        <c:v>8.9710003619300496E-2</c:v>
                      </c:pt>
                      <c:pt idx="12">
                        <c:v>8.0577632481342601E-2</c:v>
                      </c:pt>
                      <c:pt idx="13">
                        <c:v>2.1418263299780801E-2</c:v>
                      </c:pt>
                    </c:numCache>
                  </c:numRef>
                </c:xVal>
                <c:yVal>
                  <c:numRef>
                    <c:extLst xmlns:c15="http://schemas.microsoft.com/office/drawing/2012/chart">
                      <c:ext xmlns:c15="http://schemas.microsoft.com/office/drawing/2012/chart" uri="{02D57815-91ED-43cb-92C2-25804820EDAC}">
                        <c15:formulaRef>
                          <c15:sqref>'Figure complémentaire C'!$B$36</c15:sqref>
                        </c15:formulaRef>
                      </c:ext>
                    </c:extLst>
                    <c:numCache>
                      <c:formatCode>General</c:formatCode>
                      <c:ptCount val="1"/>
                      <c:pt idx="0">
                        <c:v>0</c:v>
                      </c:pt>
                    </c:numCache>
                  </c:numRef>
                </c:yVal>
                <c:smooth val="0"/>
                <c:extLst xmlns:c15="http://schemas.microsoft.com/office/drawing/2012/chart">
                  <c:ext xmlns:c16="http://schemas.microsoft.com/office/drawing/2014/chart" uri="{C3380CC4-5D6E-409C-BE32-E72D297353CC}">
                    <c16:uniqueId val="{00000008-E7B8-456A-A8D1-9003433A8AAA}"/>
                  </c:ext>
                </c:extLst>
              </c15:ser>
            </c15:filteredScatterSeries>
            <c15:filteredScatterSeries>
              <c15:ser>
                <c:idx val="6"/>
                <c:order val="6"/>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extLst xmlns:c15="http://schemas.microsoft.com/office/drawing/2012/chart">
                      <c:ext xmlns:c15="http://schemas.microsoft.com/office/drawing/2012/chart" uri="{02D57815-91ED-43cb-92C2-25804820EDAC}">
                        <c15:formulaRef>
                          <c15:sqref>'Figure complémentaire C'!$C$35:$C$48</c15:sqref>
                        </c15:formulaRef>
                      </c:ext>
                    </c:extLst>
                    <c:numCache>
                      <c:formatCode>0.00</c:formatCode>
                      <c:ptCount val="14"/>
                      <c:pt idx="0">
                        <c:v>1.43502868509453</c:v>
                      </c:pt>
                      <c:pt idx="1">
                        <c:v>0.89954050328351398</c:v>
                      </c:pt>
                      <c:pt idx="2">
                        <c:v>0.61073473709590897</c:v>
                      </c:pt>
                      <c:pt idx="3">
                        <c:v>0.37619561445834498</c:v>
                      </c:pt>
                      <c:pt idx="4">
                        <c:v>0.28012709033169497</c:v>
                      </c:pt>
                      <c:pt idx="5">
                        <c:v>0.27492025058686598</c:v>
                      </c:pt>
                      <c:pt idx="6">
                        <c:v>0.21342424521290701</c:v>
                      </c:pt>
                      <c:pt idx="7">
                        <c:v>0.196770351318443</c:v>
                      </c:pt>
                      <c:pt idx="8">
                        <c:v>0.179721559326189</c:v>
                      </c:pt>
                      <c:pt idx="9">
                        <c:v>0.159177922964018</c:v>
                      </c:pt>
                      <c:pt idx="10">
                        <c:v>0.105422751238495</c:v>
                      </c:pt>
                      <c:pt idx="11">
                        <c:v>8.9710003619300496E-2</c:v>
                      </c:pt>
                      <c:pt idx="12">
                        <c:v>8.0577632481342601E-2</c:v>
                      </c:pt>
                      <c:pt idx="13">
                        <c:v>2.1418263299780801E-2</c:v>
                      </c:pt>
                    </c:numCache>
                  </c:numRef>
                </c:xVal>
                <c:yVal>
                  <c:numRef>
                    <c:extLst xmlns:c15="http://schemas.microsoft.com/office/drawing/2012/chart">
                      <c:ext xmlns:c15="http://schemas.microsoft.com/office/drawing/2012/chart" uri="{02D57815-91ED-43cb-92C2-25804820EDAC}">
                        <c15:formulaRef>
                          <c15:sqref>'Figure complémentaire C'!$B$36</c15:sqref>
                        </c15:formulaRef>
                      </c:ext>
                    </c:extLst>
                    <c:numCache>
                      <c:formatCode>General</c:formatCode>
                      <c:ptCount val="1"/>
                      <c:pt idx="0">
                        <c:v>0</c:v>
                      </c:pt>
                    </c:numCache>
                  </c:numRef>
                </c:yVal>
                <c:smooth val="0"/>
                <c:extLst xmlns:c15="http://schemas.microsoft.com/office/drawing/2012/chart">
                  <c:ext xmlns:c16="http://schemas.microsoft.com/office/drawing/2014/chart" uri="{C3380CC4-5D6E-409C-BE32-E72D297353CC}">
                    <c16:uniqueId val="{00000009-E7B8-456A-A8D1-9003433A8AAA}"/>
                  </c:ext>
                </c:extLst>
              </c15:ser>
            </c15:filteredScatterSeries>
          </c:ext>
        </c:extLst>
      </c:scatterChart>
      <c:valAx>
        <c:axId val="568829880"/>
        <c:scaling>
          <c:orientation val="minMax"/>
          <c:max val="1.6"/>
          <c:min val="-0.1"/>
        </c:scaling>
        <c:delete val="0"/>
        <c:axPos val="b"/>
        <c:majorGridlines>
          <c:spPr>
            <a:ln w="9525" cap="flat" cmpd="sng" algn="ctr">
              <a:solidFill>
                <a:schemeClr val="tx1">
                  <a:lumMod val="15000"/>
                  <a:lumOff val="85000"/>
                  <a:alpha val="50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solidFill>
                      <a:schemeClr val="tx1"/>
                    </a:solidFill>
                    <a:latin typeface="Arial" panose="020B0604020202020204" pitchFamily="34" charset="0"/>
                    <a:cs typeface="Arial" panose="020B0604020202020204" pitchFamily="34" charset="0"/>
                  </a:rPr>
                  <a:t>Effet moyen de</a:t>
                </a:r>
                <a:r>
                  <a:rPr lang="fr-FR" baseline="0">
                    <a:solidFill>
                      <a:schemeClr val="tx1"/>
                    </a:solidFill>
                    <a:latin typeface="Arial" panose="020B0604020202020204" pitchFamily="34" charset="0"/>
                    <a:cs typeface="Arial" panose="020B0604020202020204" pitchFamily="34" charset="0"/>
                  </a:rPr>
                  <a:t> l'indice de bien-être sur la note sur 10 de satisfaction au travail</a:t>
                </a:r>
                <a:endParaRPr lang="fr-FR">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 sourceLinked="0"/>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68775760"/>
        <c:crosses val="autoZero"/>
        <c:crossBetween val="midCat"/>
        <c:majorUnit val="0.1"/>
      </c:valAx>
      <c:valAx>
        <c:axId val="568775760"/>
        <c:scaling>
          <c:orientation val="minMax"/>
          <c:max val="15"/>
        </c:scaling>
        <c:delete val="1"/>
        <c:axPos val="l"/>
        <c:numFmt formatCode="General" sourceLinked="1"/>
        <c:majorTickMark val="out"/>
        <c:minorTickMark val="none"/>
        <c:tickLblPos val="nextTo"/>
        <c:crossAx val="568829880"/>
        <c:crosses val="autoZero"/>
        <c:crossBetween val="midCat"/>
      </c:valAx>
      <c:spPr>
        <a:noFill/>
        <a:ln>
          <a:noFill/>
        </a:ln>
        <a:effectLst/>
      </c:spPr>
    </c:plotArea>
    <c:legend>
      <c:legendPos val="b"/>
      <c:layout>
        <c:manualLayout>
          <c:xMode val="edge"/>
          <c:yMode val="edge"/>
          <c:x val="0.10972614458784787"/>
          <c:y val="0.92963550086040581"/>
          <c:w val="0.80438998156736863"/>
          <c:h val="5.711946602701152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02058222131727E-2"/>
          <c:y val="4.2687092914248138E-2"/>
          <c:w val="0.88935530672795871"/>
          <c:h val="0.65121131119349074"/>
        </c:manualLayout>
      </c:layout>
      <c:lineChart>
        <c:grouping val="standard"/>
        <c:varyColors val="0"/>
        <c:ser>
          <c:idx val="0"/>
          <c:order val="0"/>
          <c:tx>
            <c:strRef>
              <c:f>'Figure complémentaire D'!$D$70</c:f>
              <c:strCache>
                <c:ptCount val="1"/>
                <c:pt idx="0">
                  <c:v>Coefficient de la régression quantile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D'!$D$71:$D$79</c:f>
              <c:numCache>
                <c:formatCode>0.00</c:formatCode>
                <c:ptCount val="9"/>
                <c:pt idx="0">
                  <c:v>0.14920127795527199</c:v>
                </c:pt>
                <c:pt idx="1">
                  <c:v>0.17260273972602699</c:v>
                </c:pt>
                <c:pt idx="2">
                  <c:v>0.17396403440187699</c:v>
                </c:pt>
                <c:pt idx="3">
                  <c:v>0.175275043427911</c:v>
                </c:pt>
                <c:pt idx="4">
                  <c:v>0.16372922811308499</c:v>
                </c:pt>
                <c:pt idx="5">
                  <c:v>0.14035087719297501</c:v>
                </c:pt>
                <c:pt idx="6">
                  <c:v>0.14527549442500301</c:v>
                </c:pt>
                <c:pt idx="7">
                  <c:v>0.16275303643724701</c:v>
                </c:pt>
                <c:pt idx="8">
                  <c:v>0.14514227984509601</c:v>
                </c:pt>
              </c:numCache>
            </c:numRef>
          </c:val>
          <c:smooth val="0"/>
          <c:extLst>
            <c:ext xmlns:c16="http://schemas.microsoft.com/office/drawing/2014/chart" uri="{C3380CC4-5D6E-409C-BE32-E72D297353CC}">
              <c16:uniqueId val="{00000000-D4E6-474F-8CEB-56703AB36409}"/>
            </c:ext>
          </c:extLst>
        </c:ser>
        <c:ser>
          <c:idx val="1"/>
          <c:order val="1"/>
          <c:tx>
            <c:strRef>
              <c:f>'Figure complémentaire D'!$E$70</c:f>
              <c:strCache>
                <c:ptCount val="1"/>
                <c:pt idx="0">
                  <c:v>Borne inférieure</c:v>
                </c:pt>
              </c:strCache>
            </c:strRef>
          </c:tx>
          <c:spPr>
            <a:ln w="28575" cap="rnd">
              <a:solidFill>
                <a:schemeClr val="accent1"/>
              </a:solidFill>
              <a:prstDash val="sysDash"/>
              <a:round/>
            </a:ln>
            <a:effectLst/>
          </c:spPr>
          <c:marker>
            <c:symbol val="none"/>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D'!$E$71:$E$79</c:f>
              <c:numCache>
                <c:formatCode>0.00</c:formatCode>
                <c:ptCount val="9"/>
                <c:pt idx="0">
                  <c:v>5.0645647440798601E-2</c:v>
                </c:pt>
                <c:pt idx="1">
                  <c:v>0.11220357261965</c:v>
                </c:pt>
                <c:pt idx="2">
                  <c:v>0.123496346420776</c:v>
                </c:pt>
                <c:pt idx="3">
                  <c:v>0.115637817229055</c:v>
                </c:pt>
                <c:pt idx="4">
                  <c:v>0.117655705403355</c:v>
                </c:pt>
                <c:pt idx="5">
                  <c:v>8.7886132164839495E-2</c:v>
                </c:pt>
                <c:pt idx="6">
                  <c:v>8.9356979044680304E-2</c:v>
                </c:pt>
                <c:pt idx="7">
                  <c:v>0.116543535455266</c:v>
                </c:pt>
                <c:pt idx="8">
                  <c:v>8.9131202123857806E-2</c:v>
                </c:pt>
              </c:numCache>
            </c:numRef>
          </c:val>
          <c:smooth val="0"/>
          <c:extLst>
            <c:ext xmlns:c16="http://schemas.microsoft.com/office/drawing/2014/chart" uri="{C3380CC4-5D6E-409C-BE32-E72D297353CC}">
              <c16:uniqueId val="{00000001-D4E6-474F-8CEB-56703AB36409}"/>
            </c:ext>
          </c:extLst>
        </c:ser>
        <c:ser>
          <c:idx val="2"/>
          <c:order val="2"/>
          <c:tx>
            <c:strRef>
              <c:f>'Figure complémentaire D'!$E$69:$F$69</c:f>
              <c:strCache>
                <c:ptCount val="1"/>
                <c:pt idx="0">
                  <c:v>Intervalle de confiance à 95 %</c:v>
                </c:pt>
              </c:strCache>
            </c:strRef>
          </c:tx>
          <c:spPr>
            <a:ln w="28575" cap="rnd">
              <a:solidFill>
                <a:schemeClr val="accent1"/>
              </a:solidFill>
              <a:prstDash val="sysDash"/>
              <a:round/>
            </a:ln>
            <a:effectLst/>
          </c:spPr>
          <c:marker>
            <c:symbol val="none"/>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D'!$F$71:$F$79</c:f>
              <c:numCache>
                <c:formatCode>0.00</c:formatCode>
                <c:ptCount val="9"/>
                <c:pt idx="0">
                  <c:v>0.239767078337422</c:v>
                </c:pt>
                <c:pt idx="1">
                  <c:v>0.22901570132589499</c:v>
                </c:pt>
                <c:pt idx="2">
                  <c:v>0.22757234145531499</c:v>
                </c:pt>
                <c:pt idx="3">
                  <c:v>0.24178994711335899</c:v>
                </c:pt>
                <c:pt idx="4">
                  <c:v>0.21021769999079301</c:v>
                </c:pt>
                <c:pt idx="5">
                  <c:v>0.18321099143355599</c:v>
                </c:pt>
                <c:pt idx="6">
                  <c:v>0.192410046648475</c:v>
                </c:pt>
                <c:pt idx="7">
                  <c:v>0.21047155633058201</c:v>
                </c:pt>
                <c:pt idx="8">
                  <c:v>0.21142833016841001</c:v>
                </c:pt>
              </c:numCache>
            </c:numRef>
          </c:val>
          <c:smooth val="0"/>
          <c:extLst>
            <c:ext xmlns:c16="http://schemas.microsoft.com/office/drawing/2014/chart" uri="{C3380CC4-5D6E-409C-BE32-E72D297353CC}">
              <c16:uniqueId val="{00000002-D4E6-474F-8CEB-56703AB36409}"/>
            </c:ext>
          </c:extLst>
        </c:ser>
        <c:ser>
          <c:idx val="3"/>
          <c:order val="3"/>
          <c:tx>
            <c:strRef>
              <c:f>'Figure complémentaire D'!$G$70</c:f>
              <c:strCache>
                <c:ptCount val="1"/>
                <c:pt idx="0">
                  <c:v>Coefficient de régression à la moyenne</c:v>
                </c:pt>
              </c:strCache>
            </c:strRef>
          </c:tx>
          <c:spPr>
            <a:ln w="28575" cap="rnd">
              <a:solidFill>
                <a:schemeClr val="bg1">
                  <a:lumMod val="50000"/>
                </a:schemeClr>
              </a:solidFill>
              <a:round/>
            </a:ln>
            <a:effectLst/>
          </c:spPr>
          <c:marker>
            <c:symbol val="none"/>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D'!$G$71:$G$79</c:f>
              <c:numCache>
                <c:formatCode>0.00</c:formatCode>
                <c:ptCount val="9"/>
                <c:pt idx="0">
                  <c:v>0.16062254438652099</c:v>
                </c:pt>
                <c:pt idx="1">
                  <c:v>0.16062254438652099</c:v>
                </c:pt>
                <c:pt idx="2">
                  <c:v>0.16062254438652099</c:v>
                </c:pt>
                <c:pt idx="3">
                  <c:v>0.16062254438652099</c:v>
                </c:pt>
                <c:pt idx="4">
                  <c:v>0.16062254438652099</c:v>
                </c:pt>
                <c:pt idx="5">
                  <c:v>0.16062254438652099</c:v>
                </c:pt>
                <c:pt idx="6">
                  <c:v>0.16062254438652099</c:v>
                </c:pt>
                <c:pt idx="7">
                  <c:v>0.16062254438652099</c:v>
                </c:pt>
                <c:pt idx="8">
                  <c:v>0.16062254438652099</c:v>
                </c:pt>
              </c:numCache>
            </c:numRef>
          </c:val>
          <c:smooth val="0"/>
          <c:extLst>
            <c:ext xmlns:c16="http://schemas.microsoft.com/office/drawing/2014/chart" uri="{C3380CC4-5D6E-409C-BE32-E72D297353CC}">
              <c16:uniqueId val="{00000003-D4E6-474F-8CEB-56703AB36409}"/>
            </c:ext>
          </c:extLst>
        </c:ser>
        <c:ser>
          <c:idx val="4"/>
          <c:order val="4"/>
          <c:tx>
            <c:strRef>
              <c:f>'Figure complémentaire D'!$H$70</c:f>
              <c:strCache>
                <c:ptCount val="1"/>
                <c:pt idx="0">
                  <c:v>Borne inférieure</c:v>
                </c:pt>
              </c:strCache>
            </c:strRef>
          </c:tx>
          <c:spPr>
            <a:ln w="12700" cap="rnd">
              <a:solidFill>
                <a:schemeClr val="bg1">
                  <a:lumMod val="50000"/>
                </a:schemeClr>
              </a:solidFill>
              <a:prstDash val="sysDash"/>
              <a:round/>
            </a:ln>
            <a:effectLst/>
          </c:spPr>
          <c:marker>
            <c:symbol val="none"/>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D'!$H$71:$H$79</c:f>
              <c:numCache>
                <c:formatCode>0.00</c:formatCode>
                <c:ptCount val="9"/>
                <c:pt idx="0">
                  <c:v>0.11060414729958699</c:v>
                </c:pt>
                <c:pt idx="1">
                  <c:v>0.11060414729958699</c:v>
                </c:pt>
                <c:pt idx="2">
                  <c:v>0.11060414729958699</c:v>
                </c:pt>
                <c:pt idx="3">
                  <c:v>0.11060414729958699</c:v>
                </c:pt>
                <c:pt idx="4">
                  <c:v>0.11060414729958699</c:v>
                </c:pt>
                <c:pt idx="5">
                  <c:v>0.11060414729958699</c:v>
                </c:pt>
                <c:pt idx="6">
                  <c:v>0.11060414729958699</c:v>
                </c:pt>
                <c:pt idx="7">
                  <c:v>0.11060414729958699</c:v>
                </c:pt>
                <c:pt idx="8">
                  <c:v>0.11060414729958699</c:v>
                </c:pt>
              </c:numCache>
            </c:numRef>
          </c:val>
          <c:smooth val="0"/>
          <c:extLst>
            <c:ext xmlns:c16="http://schemas.microsoft.com/office/drawing/2014/chart" uri="{C3380CC4-5D6E-409C-BE32-E72D297353CC}">
              <c16:uniqueId val="{00000004-D4E6-474F-8CEB-56703AB36409}"/>
            </c:ext>
          </c:extLst>
        </c:ser>
        <c:ser>
          <c:idx val="5"/>
          <c:order val="5"/>
          <c:tx>
            <c:strRef>
              <c:f>'Figure complémentaire D'!$I$70</c:f>
              <c:strCache>
                <c:ptCount val="1"/>
                <c:pt idx="0">
                  <c:v>Borne supérieure</c:v>
                </c:pt>
              </c:strCache>
            </c:strRef>
          </c:tx>
          <c:spPr>
            <a:ln w="12700" cap="rnd">
              <a:solidFill>
                <a:schemeClr val="bg1">
                  <a:lumMod val="50000"/>
                </a:schemeClr>
              </a:solidFill>
              <a:prstDash val="sysDash"/>
              <a:round/>
            </a:ln>
            <a:effectLst/>
          </c:spPr>
          <c:marker>
            <c:symbol val="none"/>
          </c:marker>
          <c:cat>
            <c:numRef>
              <c:f>'Figure complémentaire D'!$B$71:$B$79</c:f>
              <c:numCache>
                <c:formatCode>0%</c:formatCode>
                <c:ptCount val="9"/>
                <c:pt idx="0">
                  <c:v>0.1</c:v>
                </c:pt>
                <c:pt idx="1">
                  <c:v>0.2</c:v>
                </c:pt>
                <c:pt idx="2">
                  <c:v>0.3</c:v>
                </c:pt>
                <c:pt idx="3">
                  <c:v>0.4</c:v>
                </c:pt>
                <c:pt idx="4">
                  <c:v>0.5</c:v>
                </c:pt>
                <c:pt idx="5">
                  <c:v>0.6</c:v>
                </c:pt>
                <c:pt idx="6">
                  <c:v>0.7</c:v>
                </c:pt>
                <c:pt idx="7">
                  <c:v>0.8</c:v>
                </c:pt>
                <c:pt idx="8">
                  <c:v>0.9</c:v>
                </c:pt>
              </c:numCache>
            </c:numRef>
          </c:cat>
          <c:val>
            <c:numRef>
              <c:f>'Figure complémentaire D'!$I$71:$I$79</c:f>
              <c:numCache>
                <c:formatCode>0.00</c:formatCode>
                <c:ptCount val="9"/>
                <c:pt idx="0">
                  <c:v>0.21064094147345599</c:v>
                </c:pt>
                <c:pt idx="1">
                  <c:v>0.21064094147345599</c:v>
                </c:pt>
                <c:pt idx="2">
                  <c:v>0.21064094147345599</c:v>
                </c:pt>
                <c:pt idx="3">
                  <c:v>0.21064094147345599</c:v>
                </c:pt>
                <c:pt idx="4">
                  <c:v>0.21064094147345599</c:v>
                </c:pt>
                <c:pt idx="5">
                  <c:v>0.21064094147345599</c:v>
                </c:pt>
                <c:pt idx="6">
                  <c:v>0.21064094147345599</c:v>
                </c:pt>
                <c:pt idx="7">
                  <c:v>0.21064094147345599</c:v>
                </c:pt>
                <c:pt idx="8">
                  <c:v>0.21064094147345599</c:v>
                </c:pt>
              </c:numCache>
            </c:numRef>
          </c:val>
          <c:smooth val="0"/>
          <c:extLst>
            <c:ext xmlns:c16="http://schemas.microsoft.com/office/drawing/2014/chart" uri="{C3380CC4-5D6E-409C-BE32-E72D297353CC}">
              <c16:uniqueId val="{00000005-D4E6-474F-8CEB-56703AB36409}"/>
            </c:ext>
          </c:extLst>
        </c:ser>
        <c:dLbls>
          <c:showLegendKey val="0"/>
          <c:showVal val="0"/>
          <c:showCatName val="0"/>
          <c:showSerName val="0"/>
          <c:showPercent val="0"/>
          <c:showBubbleSize val="0"/>
        </c:dLbls>
        <c:marker val="1"/>
        <c:smooth val="0"/>
        <c:axId val="452143912"/>
        <c:axId val="452141288"/>
      </c:lineChart>
      <c:catAx>
        <c:axId val="452143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fr-FR">
                    <a:latin typeface="Arial" panose="020B0604020202020204" pitchFamily="34" charset="0"/>
                    <a:cs typeface="Arial" panose="020B0604020202020204" pitchFamily="34" charset="0"/>
                  </a:rPr>
                  <a:t>Quantile de la distribution de la satisfaction professionnelle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1288"/>
        <c:crosses val="autoZero"/>
        <c:auto val="1"/>
        <c:lblAlgn val="ctr"/>
        <c:lblOffset val="100"/>
        <c:noMultiLvlLbl val="0"/>
      </c:catAx>
      <c:valAx>
        <c:axId val="4521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fr-FR" sz="900">
                    <a:latin typeface="Arial" panose="020B0604020202020204" pitchFamily="34" charset="0"/>
                    <a:cs typeface="Arial" panose="020B0604020202020204" pitchFamily="34" charset="0"/>
                  </a:rPr>
                  <a:t>Effet de l'indice sur la satisfaction professionnelle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452143912"/>
        <c:crosses val="autoZero"/>
        <c:crossBetween val="between"/>
      </c:valAx>
      <c:spPr>
        <a:noFill/>
        <a:ln>
          <a:noFill/>
        </a:ln>
        <a:effectLst/>
      </c:spPr>
    </c:plotArea>
    <c:legend>
      <c:legendPos val="b"/>
      <c:legendEntry>
        <c:idx val="1"/>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257337</xdr:colOff>
      <xdr:row>1</xdr:row>
      <xdr:rowOff>126111</xdr:rowOff>
    </xdr:from>
    <xdr:to>
      <xdr:col>6</xdr:col>
      <xdr:colOff>637133</xdr:colOff>
      <xdr:row>27</xdr:row>
      <xdr:rowOff>843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0.00449</cdr:x>
      <cdr:y>0.26176</cdr:y>
    </cdr:from>
    <cdr:to>
      <cdr:x>0.08788</cdr:x>
      <cdr:y>0.71765</cdr:y>
    </cdr:to>
    <cdr:sp macro="" textlink="">
      <cdr:nvSpPr>
        <cdr:cNvPr id="2" name="ZoneTexte 1"/>
        <cdr:cNvSpPr txBox="1"/>
      </cdr:nvSpPr>
      <cdr:spPr>
        <a:xfrm xmlns:a="http://schemas.openxmlformats.org/drawingml/2006/main">
          <a:off x="33339" y="847725"/>
          <a:ext cx="619125" cy="147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p>
      </cdr:txBody>
    </cdr:sp>
  </cdr:relSizeAnchor>
  <cdr:relSizeAnchor xmlns:cdr="http://schemas.openxmlformats.org/drawingml/2006/chartDrawing">
    <cdr:from>
      <cdr:x>0.0273</cdr:x>
      <cdr:y>0.75803</cdr:y>
    </cdr:from>
    <cdr:to>
      <cdr:x>0.25266</cdr:x>
      <cdr:y>0.8167</cdr:y>
    </cdr:to>
    <cdr:sp macro="" textlink="">
      <cdr:nvSpPr>
        <cdr:cNvPr id="3" name="ZoneTexte 2"/>
        <cdr:cNvSpPr txBox="1"/>
      </cdr:nvSpPr>
      <cdr:spPr>
        <a:xfrm xmlns:a="http://schemas.openxmlformats.org/drawingml/2006/main">
          <a:off x="162232" y="3033008"/>
          <a:ext cx="1339365" cy="2347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baseline="0">
              <a:solidFill>
                <a:sysClr val="windowText" lastClr="000000"/>
              </a:solidFill>
              <a:latin typeface="Arial" panose="020B0604020202020204" pitchFamily="34" charset="0"/>
              <a:cs typeface="Arial" panose="020B0604020202020204" pitchFamily="34" charset="0"/>
            </a:rPr>
            <a:t>des collègues</a:t>
          </a: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0.03696</cdr:x>
      <cdr:y>0.63751</cdr:y>
    </cdr:from>
    <cdr:to>
      <cdr:x>0.24661</cdr:x>
      <cdr:y>0.69684</cdr:y>
    </cdr:to>
    <cdr:sp macro="" textlink="">
      <cdr:nvSpPr>
        <cdr:cNvPr id="4" name="ZoneTexte 1"/>
        <cdr:cNvSpPr txBox="1"/>
      </cdr:nvSpPr>
      <cdr:spPr>
        <a:xfrm xmlns:a="http://schemas.openxmlformats.org/drawingml/2006/main">
          <a:off x="219637" y="2550791"/>
          <a:ext cx="1245998" cy="2373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aseline="0">
              <a:solidFill>
                <a:sysClr val="windowText" lastClr="000000"/>
              </a:solidFill>
              <a:latin typeface="Arial" panose="020B0604020202020204" pitchFamily="34" charset="0"/>
              <a:cs typeface="Arial" panose="020B0604020202020204" pitchFamily="34" charset="0"/>
            </a:rPr>
            <a:t>des élèves</a:t>
          </a: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0.00987</cdr:x>
      <cdr:y>0.5085</cdr:y>
    </cdr:from>
    <cdr:to>
      <cdr:x>0.24913</cdr:x>
      <cdr:y>0.57289</cdr:y>
    </cdr:to>
    <cdr:sp macro="" textlink="">
      <cdr:nvSpPr>
        <cdr:cNvPr id="5" name="ZoneTexte 1"/>
        <cdr:cNvSpPr txBox="1"/>
      </cdr:nvSpPr>
      <cdr:spPr>
        <a:xfrm xmlns:a="http://schemas.openxmlformats.org/drawingml/2006/main">
          <a:off x="58677" y="2034591"/>
          <a:ext cx="1421976" cy="2576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aseline="0">
              <a:solidFill>
                <a:sysClr val="windowText" lastClr="000000"/>
              </a:solidFill>
              <a:latin typeface="Arial" panose="020B0604020202020204" pitchFamily="34" charset="0"/>
              <a:cs typeface="Arial" panose="020B0604020202020204" pitchFamily="34" charset="0"/>
            </a:rPr>
            <a:t>des parents d'élèves</a:t>
          </a:r>
        </a:p>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0.0299</cdr:x>
      <cdr:y>0.38113</cdr:y>
    </cdr:from>
    <cdr:to>
      <cdr:x>0.24469</cdr:x>
      <cdr:y>0.423</cdr:y>
    </cdr:to>
    <cdr:sp macro="" textlink="">
      <cdr:nvSpPr>
        <cdr:cNvPr id="6" name="ZoneTexte 1"/>
        <cdr:cNvSpPr txBox="1"/>
      </cdr:nvSpPr>
      <cdr:spPr>
        <a:xfrm xmlns:a="http://schemas.openxmlformats.org/drawingml/2006/main">
          <a:off x="177715" y="1524954"/>
          <a:ext cx="1276547" cy="167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aseline="0">
              <a:solidFill>
                <a:sysClr val="windowText" lastClr="000000"/>
              </a:solidFill>
              <a:latin typeface="Arial" panose="020B0604020202020204" pitchFamily="34" charset="0"/>
              <a:cs typeface="Arial" panose="020B0604020202020204" pitchFamily="34" charset="0"/>
            </a:rPr>
            <a:t>du ministre</a:t>
          </a:r>
        </a:p>
        <a:p xmlns:a="http://schemas.openxmlformats.org/drawingml/2006/main">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0.02057</cdr:x>
      <cdr:y>0.24708</cdr:y>
    </cdr:from>
    <cdr:to>
      <cdr:x>0.24554</cdr:x>
      <cdr:y>0.28652</cdr:y>
    </cdr:to>
    <cdr:sp macro="" textlink="">
      <cdr:nvSpPr>
        <cdr:cNvPr id="7" name="ZoneTexte 1"/>
        <cdr:cNvSpPr txBox="1"/>
      </cdr:nvSpPr>
      <cdr:spPr>
        <a:xfrm xmlns:a="http://schemas.openxmlformats.org/drawingml/2006/main">
          <a:off x="122229" y="988617"/>
          <a:ext cx="1337047" cy="1578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baseline="0">
              <a:solidFill>
                <a:sysClr val="windowText" lastClr="000000"/>
              </a:solidFill>
              <a:latin typeface="Arial" panose="020B0604020202020204" pitchFamily="34" charset="0"/>
              <a:cs typeface="Arial" panose="020B0604020202020204" pitchFamily="34" charset="0"/>
            </a:rPr>
            <a:t>de l'inspectrice ou inspecteur</a:t>
          </a:r>
        </a:p>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0.77186</cdr:y>
    </cdr:from>
    <cdr:to>
      <cdr:x>0.26402</cdr:x>
      <cdr:y>0.84015</cdr:y>
    </cdr:to>
    <cdr:sp macro="" textlink="">
      <cdr:nvSpPr>
        <cdr:cNvPr id="8" name="ZoneTexte 1"/>
        <cdr:cNvSpPr txBox="1"/>
      </cdr:nvSpPr>
      <cdr:spPr>
        <a:xfrm xmlns:a="http://schemas.openxmlformats.org/drawingml/2006/main">
          <a:off x="0" y="3097769"/>
          <a:ext cx="1566446" cy="274088"/>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0.45974</cdr:x>
      <cdr:y>0.89092</cdr:y>
    </cdr:from>
    <cdr:to>
      <cdr:x>0.80713</cdr:x>
      <cdr:y>0.93713</cdr:y>
    </cdr:to>
    <cdr:sp macro="" textlink="">
      <cdr:nvSpPr>
        <cdr:cNvPr id="9" name="ZoneTexte 8"/>
        <cdr:cNvSpPr txBox="1"/>
      </cdr:nvSpPr>
      <cdr:spPr>
        <a:xfrm xmlns:a="http://schemas.openxmlformats.org/drawingml/2006/main">
          <a:off x="2729839" y="3501824"/>
          <a:ext cx="2062746" cy="181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Arial" panose="020B0604020202020204" pitchFamily="34" charset="0"/>
              <a:cs typeface="Arial" panose="020B0604020202020204" pitchFamily="34" charset="0"/>
            </a:rPr>
            <a:t>Valeur moyenne</a:t>
          </a:r>
          <a:r>
            <a:rPr lang="fr-FR" sz="900" baseline="0">
              <a:latin typeface="Arial" panose="020B0604020202020204" pitchFamily="34" charset="0"/>
              <a:cs typeface="Arial" panose="020B0604020202020204" pitchFamily="34" charset="0"/>
            </a:rPr>
            <a:t> (entre 0 et 10)</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0.00667</cdr:x>
      <cdr:y>0.01396</cdr:y>
    </cdr:from>
    <cdr:to>
      <cdr:x>0.33248</cdr:x>
      <cdr:y>0.08656</cdr:y>
    </cdr:to>
    <cdr:sp macro="" textlink="">
      <cdr:nvSpPr>
        <cdr:cNvPr id="11" name="ZoneTexte 1"/>
        <cdr:cNvSpPr txBox="1"/>
      </cdr:nvSpPr>
      <cdr:spPr>
        <a:xfrm xmlns:a="http://schemas.openxmlformats.org/drawingml/2006/main">
          <a:off x="39560" y="56030"/>
          <a:ext cx="1932380" cy="291446"/>
        </a:xfrm>
        <a:prstGeom xmlns:a="http://schemas.openxmlformats.org/drawingml/2006/main" prst="rect">
          <a:avLst/>
        </a:prstGeom>
      </cdr:spPr>
      <cdr:txBody>
        <a:bodyPr xmlns:a="http://schemas.openxmlformats.org/drawingml/2006/main" wrap="none" t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latin typeface="Arial" panose="020B0604020202020204" pitchFamily="34" charset="0"/>
              <a:cs typeface="Arial" panose="020B0604020202020204" pitchFamily="34" charset="0"/>
            </a:rPr>
            <a:t>Avoir </a:t>
          </a:r>
        </a:p>
        <a:p xmlns:a="http://schemas.openxmlformats.org/drawingml/2006/main">
          <a:r>
            <a:rPr lang="fr-FR" sz="1100" b="1" i="1">
              <a:latin typeface="Arial" panose="020B0604020202020204" pitchFamily="34" charset="0"/>
              <a:cs typeface="Arial" panose="020B0604020202020204" pitchFamily="34" charset="0"/>
            </a:rPr>
            <a:t>la confiance...</a:t>
          </a:r>
        </a:p>
      </cdr:txBody>
    </cdr:sp>
  </cdr:relSizeAnchor>
  <cdr:relSizeAnchor xmlns:cdr="http://schemas.openxmlformats.org/drawingml/2006/chartDrawing">
    <cdr:from>
      <cdr:x>0.08124</cdr:x>
      <cdr:y>0.12965</cdr:y>
    </cdr:from>
    <cdr:to>
      <cdr:x>0.38234</cdr:x>
      <cdr:y>0.20641</cdr:y>
    </cdr:to>
    <cdr:sp macro="" textlink="">
      <cdr:nvSpPr>
        <cdr:cNvPr id="21" name="ZoneTexte 20"/>
        <cdr:cNvSpPr txBox="1"/>
      </cdr:nvSpPr>
      <cdr:spPr>
        <a:xfrm xmlns:a="http://schemas.openxmlformats.org/drawingml/2006/main">
          <a:off x="482844" y="518744"/>
          <a:ext cx="1789492" cy="30714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du chef </a:t>
          </a:r>
        </a:p>
        <a:p xmlns:a="http://schemas.openxmlformats.org/drawingml/2006/main">
          <a:r>
            <a:rPr lang="fr-FR" sz="1000">
              <a:latin typeface="Arial" panose="020B0604020202020204" pitchFamily="34" charset="0"/>
              <a:cs typeface="Arial" panose="020B0604020202020204" pitchFamily="34" charset="0"/>
            </a:rPr>
            <a:t>d'établissement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142876</xdr:colOff>
      <xdr:row>1</xdr:row>
      <xdr:rowOff>138393</xdr:rowOff>
    </xdr:from>
    <xdr:to>
      <xdr:col>6</xdr:col>
      <xdr:colOff>178736</xdr:colOff>
      <xdr:row>27</xdr:row>
      <xdr:rowOff>178173</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0.45155</cdr:y>
    </cdr:from>
    <cdr:to>
      <cdr:x>0.22543</cdr:x>
      <cdr:y>0.49956</cdr:y>
    </cdr:to>
    <cdr:sp macro="" textlink="">
      <cdr:nvSpPr>
        <cdr:cNvPr id="2" name="ZoneTexte 2"/>
        <cdr:cNvSpPr txBox="1"/>
      </cdr:nvSpPr>
      <cdr:spPr>
        <a:xfrm xmlns:a="http://schemas.openxmlformats.org/drawingml/2006/main">
          <a:off x="0" y="2141895"/>
          <a:ext cx="1604001" cy="227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Autonomie</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0.65861</cdr:y>
    </cdr:from>
    <cdr:to>
      <cdr:x>0.22543</cdr:x>
      <cdr:y>0.70662</cdr:y>
    </cdr:to>
    <cdr:sp macro="" textlink="">
      <cdr:nvSpPr>
        <cdr:cNvPr id="3" name="ZoneTexte 2"/>
        <cdr:cNvSpPr txBox="1"/>
      </cdr:nvSpPr>
      <cdr:spPr>
        <a:xfrm xmlns:a="http://schemas.openxmlformats.org/drawingml/2006/main">
          <a:off x="0" y="3124074"/>
          <a:ext cx="1604001" cy="227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Soutien social</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0.59935</cdr:y>
    </cdr:from>
    <cdr:to>
      <cdr:x>0.22543</cdr:x>
      <cdr:y>0.64736</cdr:y>
    </cdr:to>
    <cdr:sp macro="" textlink="">
      <cdr:nvSpPr>
        <cdr:cNvPr id="4" name="ZoneTexte 2"/>
        <cdr:cNvSpPr txBox="1"/>
      </cdr:nvSpPr>
      <cdr:spPr>
        <a:xfrm xmlns:a="http://schemas.openxmlformats.org/drawingml/2006/main">
          <a:off x="0" y="2816810"/>
          <a:ext cx="1672559" cy="22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Environnement</a:t>
          </a:r>
          <a:r>
            <a:rPr lang="fr-FR" sz="1000" b="0" i="0" u="none" strike="noStrike" baseline="0">
              <a:solidFill>
                <a:schemeClr val="dk1"/>
              </a:solidFill>
              <a:effectLst/>
              <a:latin typeface="Arial" panose="020B0604020202020204" pitchFamily="34" charset="0"/>
              <a:ea typeface="+mn-ea"/>
              <a:cs typeface="Arial" panose="020B0604020202020204" pitchFamily="34" charset="0"/>
            </a:rPr>
            <a:t> matériel de travail</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0.00134</cdr:x>
      <cdr:y>0.56765</cdr:y>
    </cdr:from>
    <cdr:to>
      <cdr:x>0.22677</cdr:x>
      <cdr:y>0.61567</cdr:y>
    </cdr:to>
    <cdr:sp macro="" textlink="">
      <cdr:nvSpPr>
        <cdr:cNvPr id="5" name="ZoneTexte 2"/>
        <cdr:cNvSpPr txBox="1"/>
      </cdr:nvSpPr>
      <cdr:spPr>
        <a:xfrm xmlns:a="http://schemas.openxmlformats.org/drawingml/2006/main">
          <a:off x="9525" y="2692642"/>
          <a:ext cx="1604001" cy="227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Collaboration</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0.49354</cdr:y>
    </cdr:from>
    <cdr:to>
      <cdr:x>0.22543</cdr:x>
      <cdr:y>0.54155</cdr:y>
    </cdr:to>
    <cdr:sp macro="" textlink="">
      <cdr:nvSpPr>
        <cdr:cNvPr id="6" name="ZoneTexte 2"/>
        <cdr:cNvSpPr txBox="1"/>
      </cdr:nvSpPr>
      <cdr:spPr>
        <a:xfrm xmlns:a="http://schemas.openxmlformats.org/drawingml/2006/main">
          <a:off x="0" y="2341068"/>
          <a:ext cx="1604000" cy="2277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a:latin typeface="Arial" panose="020B0604020202020204" pitchFamily="34" charset="0"/>
              <a:cs typeface="Arial" panose="020B0604020202020204" pitchFamily="34" charset="0"/>
            </a:rPr>
            <a:t>Perspectives</a:t>
          </a:r>
          <a:r>
            <a:rPr lang="fr-FR" sz="1000" baseline="0">
              <a:latin typeface="Arial" panose="020B0604020202020204" pitchFamily="34" charset="0"/>
              <a:cs typeface="Arial" panose="020B0604020202020204" pitchFamily="34" charset="0"/>
            </a:rPr>
            <a:t> de progression</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0.00151</cdr:x>
      <cdr:y>0.3494</cdr:y>
    </cdr:from>
    <cdr:to>
      <cdr:x>0.22694</cdr:x>
      <cdr:y>0.39741</cdr:y>
    </cdr:to>
    <cdr:sp macro="" textlink="">
      <cdr:nvSpPr>
        <cdr:cNvPr id="7" name="ZoneTexte 2"/>
        <cdr:cNvSpPr txBox="1"/>
      </cdr:nvSpPr>
      <cdr:spPr>
        <a:xfrm xmlns:a="http://schemas.openxmlformats.org/drawingml/2006/main">
          <a:off x="11206" y="1642104"/>
          <a:ext cx="1672558" cy="22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Sentiment de sécurité</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0.69683</cdr:y>
    </cdr:from>
    <cdr:to>
      <cdr:x>0.22543</cdr:x>
      <cdr:y>0.74484</cdr:y>
    </cdr:to>
    <cdr:sp macro="" textlink="">
      <cdr:nvSpPr>
        <cdr:cNvPr id="8" name="ZoneTexte 2"/>
        <cdr:cNvSpPr txBox="1"/>
      </cdr:nvSpPr>
      <cdr:spPr>
        <a:xfrm xmlns:a="http://schemas.openxmlformats.org/drawingml/2006/main">
          <a:off x="0" y="3305364"/>
          <a:ext cx="1604001" cy="2277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Formation et accompagnement</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0.30394</cdr:y>
    </cdr:from>
    <cdr:to>
      <cdr:x>0.22543</cdr:x>
      <cdr:y>0.35196</cdr:y>
    </cdr:to>
    <cdr:sp macro="" textlink="">
      <cdr:nvSpPr>
        <cdr:cNvPr id="9" name="ZoneTexte 2"/>
        <cdr:cNvSpPr txBox="1"/>
      </cdr:nvSpPr>
      <cdr:spPr>
        <a:xfrm xmlns:a="http://schemas.openxmlformats.org/drawingml/2006/main">
          <a:off x="0" y="1428459"/>
          <a:ext cx="1672558" cy="2256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a:latin typeface="Arial" panose="020B0604020202020204" pitchFamily="34" charset="0"/>
              <a:cs typeface="Arial" panose="020B0604020202020204" pitchFamily="34" charset="0"/>
            </a:rPr>
            <a:t>Rémunération</a:t>
          </a:r>
        </a:p>
      </cdr:txBody>
    </cdr:sp>
  </cdr:relSizeAnchor>
  <cdr:relSizeAnchor xmlns:cdr="http://schemas.openxmlformats.org/drawingml/2006/chartDrawing">
    <cdr:from>
      <cdr:x>0</cdr:x>
      <cdr:y>0.25594</cdr:y>
    </cdr:from>
    <cdr:to>
      <cdr:x>0.22543</cdr:x>
      <cdr:y>0.31941</cdr:y>
    </cdr:to>
    <cdr:sp macro="" textlink="">
      <cdr:nvSpPr>
        <cdr:cNvPr id="10" name="ZoneTexte 2"/>
        <cdr:cNvSpPr txBox="1"/>
      </cdr:nvSpPr>
      <cdr:spPr>
        <a:xfrm xmlns:a="http://schemas.openxmlformats.org/drawingml/2006/main">
          <a:off x="0" y="1202840"/>
          <a:ext cx="1672558" cy="2982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Soutien organisationnel</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0.20497</cdr:y>
    </cdr:from>
    <cdr:to>
      <cdr:x>0.22543</cdr:x>
      <cdr:y>0.25298</cdr:y>
    </cdr:to>
    <cdr:sp macro="" textlink="">
      <cdr:nvSpPr>
        <cdr:cNvPr id="11" name="ZoneTexte 2"/>
        <cdr:cNvSpPr txBox="1"/>
      </cdr:nvSpPr>
      <cdr:spPr>
        <a:xfrm xmlns:a="http://schemas.openxmlformats.org/drawingml/2006/main">
          <a:off x="0" y="972244"/>
          <a:ext cx="1604001" cy="22774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Confiance</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0.16121</cdr:y>
    </cdr:from>
    <cdr:to>
      <cdr:x>0.22659</cdr:x>
      <cdr:y>0.20923</cdr:y>
    </cdr:to>
    <cdr:sp macro="" textlink="">
      <cdr:nvSpPr>
        <cdr:cNvPr id="12" name="ZoneTexte 2"/>
        <cdr:cNvSpPr txBox="1"/>
      </cdr:nvSpPr>
      <cdr:spPr>
        <a:xfrm xmlns:a="http://schemas.openxmlformats.org/drawingml/2006/main">
          <a:off x="0" y="764712"/>
          <a:ext cx="1612226" cy="2277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Respect</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0.12218</cdr:y>
    </cdr:from>
    <cdr:to>
      <cdr:x>0.22543</cdr:x>
      <cdr:y>0.1702</cdr:y>
    </cdr:to>
    <cdr:sp macro="" textlink="">
      <cdr:nvSpPr>
        <cdr:cNvPr id="13" name="ZoneTexte 2"/>
        <cdr:cNvSpPr txBox="1"/>
      </cdr:nvSpPr>
      <cdr:spPr>
        <a:xfrm xmlns:a="http://schemas.openxmlformats.org/drawingml/2006/main">
          <a:off x="0" y="579574"/>
          <a:ext cx="1604001" cy="2277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Sens donné au </a:t>
          </a:r>
          <a:r>
            <a:rPr lang="fr-FR" sz="1000" b="0" i="0" u="none" strike="noStrike" baseline="0">
              <a:solidFill>
                <a:schemeClr val="dk1"/>
              </a:solidFill>
              <a:effectLst/>
              <a:latin typeface="Arial" panose="020B0604020202020204" pitchFamily="34" charset="0"/>
              <a:ea typeface="+mn-ea"/>
              <a:cs typeface="Arial" panose="020B0604020202020204" pitchFamily="34" charset="0"/>
            </a:rPr>
            <a:t>travail</a:t>
          </a:r>
          <a:endParaRPr lang="fr-FR" sz="1000" b="0" i="0" u="none" strike="noStrike">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0.0432</cdr:y>
    </cdr:from>
    <cdr:to>
      <cdr:x>0.23658</cdr:x>
      <cdr:y>0.15144</cdr:y>
    </cdr:to>
    <cdr:sp macro="" textlink="">
      <cdr:nvSpPr>
        <cdr:cNvPr id="14" name="ZoneTexte 2"/>
        <cdr:cNvSpPr txBox="1"/>
      </cdr:nvSpPr>
      <cdr:spPr>
        <a:xfrm xmlns:a="http://schemas.openxmlformats.org/drawingml/2006/main">
          <a:off x="0" y="204968"/>
          <a:ext cx="1752599" cy="5136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Équilibre entre vie privée et </a:t>
          </a:r>
        </a:p>
        <a:p xmlns:a="http://schemas.openxmlformats.org/drawingml/2006/main">
          <a:pPr algn="r"/>
          <a:r>
            <a:rPr lang="fr-FR" sz="1000" b="0" i="0" u="none" strike="noStrike">
              <a:solidFill>
                <a:schemeClr val="dk1"/>
              </a:solidFill>
              <a:effectLst/>
              <a:latin typeface="Arial" panose="020B0604020202020204" pitchFamily="34" charset="0"/>
              <a:ea typeface="+mn-ea"/>
              <a:cs typeface="Arial" panose="020B0604020202020204" pitchFamily="34" charset="0"/>
            </a:rPr>
            <a:t>vie professionnelle</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0.27011</cdr:x>
      <cdr:y>0</cdr:y>
    </cdr:from>
    <cdr:to>
      <cdr:x>0.27011</cdr:x>
      <cdr:y>0.79636</cdr:y>
    </cdr:to>
    <cdr:cxnSp macro="">
      <cdr:nvCxnSpPr>
        <cdr:cNvPr id="15" name="Connecteur droit 14"/>
        <cdr:cNvCxnSpPr/>
      </cdr:nvCxnSpPr>
      <cdr:spPr>
        <a:xfrm xmlns:a="http://schemas.openxmlformats.org/drawingml/2006/main">
          <a:off x="2107282" y="0"/>
          <a:ext cx="0" cy="3595446"/>
        </a:xfrm>
        <a:prstGeom xmlns:a="http://schemas.openxmlformats.org/drawingml/2006/main" prst="line">
          <a:avLst/>
        </a:prstGeom>
        <a:ln xmlns:a="http://schemas.openxmlformats.org/drawingml/2006/main" w="14351">
          <a:solidFill>
            <a:schemeClr val="tx1">
              <a:lumMod val="50000"/>
              <a:lumOff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0.00215</cdr:x>
      <cdr:y>0.38894</cdr:y>
    </cdr:from>
    <cdr:to>
      <cdr:x>0.22485</cdr:x>
      <cdr:y>0.49084</cdr:y>
    </cdr:to>
    <cdr:sp macro="" textlink="">
      <cdr:nvSpPr>
        <cdr:cNvPr id="16" name="ZoneTexte 15"/>
        <cdr:cNvSpPr txBox="1"/>
      </cdr:nvSpPr>
      <cdr:spPr>
        <a:xfrm xmlns:a="http://schemas.openxmlformats.org/drawingml/2006/main">
          <a:off x="16809" y="1771249"/>
          <a:ext cx="1737128" cy="4640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1000">
              <a:latin typeface="Arial" panose="020B0604020202020204" pitchFamily="34" charset="0"/>
              <a:cs typeface="Arial" panose="020B0604020202020204" pitchFamily="34" charset="0"/>
            </a:rPr>
            <a:t>Culture professionnelle partagée</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4074</xdr:colOff>
      <xdr:row>3</xdr:row>
      <xdr:rowOff>3201</xdr:rowOff>
    </xdr:from>
    <xdr:to>
      <xdr:col>6</xdr:col>
      <xdr:colOff>708237</xdr:colOff>
      <xdr:row>18</xdr:row>
      <xdr:rowOff>100853</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124285</xdr:colOff>
      <xdr:row>2</xdr:row>
      <xdr:rowOff>190499</xdr:rowOff>
    </xdr:from>
    <xdr:to>
      <xdr:col>16</xdr:col>
      <xdr:colOff>331314</xdr:colOff>
      <xdr:row>18</xdr:row>
      <xdr:rowOff>97651</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363682</xdr:colOff>
      <xdr:row>3</xdr:row>
      <xdr:rowOff>17319</xdr:rowOff>
    </xdr:from>
    <xdr:to>
      <xdr:col>25</xdr:col>
      <xdr:colOff>605348</xdr:colOff>
      <xdr:row>18</xdr:row>
      <xdr:rowOff>114971</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103909</xdr:rowOff>
    </xdr:from>
    <xdr:to>
      <xdr:col>6</xdr:col>
      <xdr:colOff>704163</xdr:colOff>
      <xdr:row>40</xdr:row>
      <xdr:rowOff>11061</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103909</xdr:colOff>
      <xdr:row>21</xdr:row>
      <xdr:rowOff>103909</xdr:rowOff>
    </xdr:from>
    <xdr:to>
      <xdr:col>16</xdr:col>
      <xdr:colOff>305844</xdr:colOff>
      <xdr:row>40</xdr:row>
      <xdr:rowOff>11061</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432955</xdr:colOff>
      <xdr:row>21</xdr:row>
      <xdr:rowOff>86591</xdr:rowOff>
    </xdr:from>
    <xdr:to>
      <xdr:col>25</xdr:col>
      <xdr:colOff>669527</xdr:colOff>
      <xdr:row>39</xdr:row>
      <xdr:rowOff>218879</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687780</xdr:colOff>
      <xdr:row>21</xdr:row>
      <xdr:rowOff>107620</xdr:rowOff>
    </xdr:from>
    <xdr:to>
      <xdr:col>35</xdr:col>
      <xdr:colOff>214306</xdr:colOff>
      <xdr:row>40</xdr:row>
      <xdr:rowOff>14772</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51955</xdr:colOff>
      <xdr:row>2</xdr:row>
      <xdr:rowOff>155864</xdr:rowOff>
    </xdr:from>
    <xdr:to>
      <xdr:col>35</xdr:col>
      <xdr:colOff>345575</xdr:colOff>
      <xdr:row>18</xdr:row>
      <xdr:rowOff>63016</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41</xdr:row>
      <xdr:rowOff>69272</xdr:rowOff>
    </xdr:from>
    <xdr:to>
      <xdr:col>6</xdr:col>
      <xdr:colOff>704163</xdr:colOff>
      <xdr:row>60</xdr:row>
      <xdr:rowOff>28379</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121228</xdr:colOff>
      <xdr:row>41</xdr:row>
      <xdr:rowOff>86591</xdr:rowOff>
    </xdr:from>
    <xdr:to>
      <xdr:col>16</xdr:col>
      <xdr:colOff>323163</xdr:colOff>
      <xdr:row>60</xdr:row>
      <xdr:rowOff>45698</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294410</xdr:colOff>
      <xdr:row>41</xdr:row>
      <xdr:rowOff>69273</xdr:rowOff>
    </xdr:from>
    <xdr:to>
      <xdr:col>25</xdr:col>
      <xdr:colOff>530982</xdr:colOff>
      <xdr:row>60</xdr:row>
      <xdr:rowOff>28380</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616652</xdr:colOff>
      <xdr:row>41</xdr:row>
      <xdr:rowOff>23502</xdr:rowOff>
    </xdr:from>
    <xdr:to>
      <xdr:col>35</xdr:col>
      <xdr:colOff>143178</xdr:colOff>
      <xdr:row>59</xdr:row>
      <xdr:rowOff>103218</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311728</xdr:colOff>
      <xdr:row>63</xdr:row>
      <xdr:rowOff>51955</xdr:rowOff>
    </xdr:from>
    <xdr:to>
      <xdr:col>25</xdr:col>
      <xdr:colOff>548300</xdr:colOff>
      <xdr:row>77</xdr:row>
      <xdr:rowOff>97652</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26</xdr:col>
      <xdr:colOff>76200</xdr:colOff>
      <xdr:row>63</xdr:row>
      <xdr:rowOff>76200</xdr:rowOff>
    </xdr:from>
    <xdr:to>
      <xdr:col>35</xdr:col>
      <xdr:colOff>350872</xdr:colOff>
      <xdr:row>78</xdr:row>
      <xdr:rowOff>35306</xdr:rowOff>
    </xdr:to>
    <xdr:graphicFrame macro="">
      <xdr:nvGraphicFramePr>
        <xdr:cNvPr id="45" name="Graphique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0.60284</cdr:x>
      <cdr:y>0.03348</cdr:y>
    </cdr:from>
    <cdr:to>
      <cdr:x>0.60284</cdr:x>
      <cdr:y>0.78911</cdr:y>
    </cdr:to>
    <cdr:cxnSp macro="">
      <cdr:nvCxnSpPr>
        <cdr:cNvPr id="3" name="Connecteur droit 2"/>
        <cdr:cNvCxnSpPr/>
      </cdr:nvCxnSpPr>
      <cdr:spPr>
        <a:xfrm xmlns:a="http://schemas.openxmlformats.org/drawingml/2006/main" flipH="1" flipV="1">
          <a:off x="4076130" y="157912"/>
          <a:ext cx="0" cy="3564000"/>
        </a:xfrm>
        <a:prstGeom xmlns:a="http://schemas.openxmlformats.org/drawingml/2006/main" prst="line">
          <a:avLst/>
        </a:prstGeom>
        <a:ln xmlns:a="http://schemas.openxmlformats.org/drawingml/2006/main" w="15240">
          <a:solidFill>
            <a:srgbClr val="F9847B"/>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0.71171</cdr:x>
      <cdr:y>0.03571</cdr:y>
    </cdr:from>
    <cdr:to>
      <cdr:x>0.71171</cdr:x>
      <cdr:y>0.79134</cdr:y>
    </cdr:to>
    <cdr:cxnSp macro="">
      <cdr:nvCxnSpPr>
        <cdr:cNvPr id="6" name="Connecteur droit 5"/>
        <cdr:cNvCxnSpPr/>
      </cdr:nvCxnSpPr>
      <cdr:spPr>
        <a:xfrm xmlns:a="http://schemas.openxmlformats.org/drawingml/2006/main" flipV="1">
          <a:off x="4812281" y="168429"/>
          <a:ext cx="0" cy="3564000"/>
        </a:xfrm>
        <a:prstGeom xmlns:a="http://schemas.openxmlformats.org/drawingml/2006/main" prst="line">
          <a:avLst/>
        </a:prstGeom>
        <a:ln xmlns:a="http://schemas.openxmlformats.org/drawingml/2006/main" w="15240">
          <a:solidFill>
            <a:srgbClr val="95B3D7"/>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0.70367</cdr:x>
      <cdr:y>0.03646</cdr:y>
    </cdr:from>
    <cdr:to>
      <cdr:x>0.74623</cdr:x>
      <cdr:y>0.81022</cdr:y>
    </cdr:to>
    <cdr:sp macro="" textlink="">
      <cdr:nvSpPr>
        <cdr:cNvPr id="8" name="ZoneTexte 1"/>
        <cdr:cNvSpPr txBox="1"/>
      </cdr:nvSpPr>
      <cdr:spPr>
        <a:xfrm xmlns:a="http://schemas.openxmlformats.org/drawingml/2006/main">
          <a:off x="4757917" y="171966"/>
          <a:ext cx="287772" cy="3649506"/>
        </a:xfrm>
        <a:prstGeom xmlns:a="http://schemas.openxmlformats.org/drawingml/2006/main" prst="rect">
          <a:avLst/>
        </a:prstGeom>
      </cdr:spPr>
      <cdr:txBody>
        <a:bodyPr xmlns:a="http://schemas.openxmlformats.org/drawingml/2006/main" vert="vert"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aseline="0">
              <a:latin typeface="Arial" panose="020B0604020202020204" pitchFamily="34" charset="0"/>
              <a:ea typeface="Liberation Sans" panose="020B0604020202020204" pitchFamily="34" charset="0"/>
              <a:cs typeface="Arial" panose="020B0604020202020204" pitchFamily="34" charset="0"/>
            </a:rPr>
            <a:t>Moyenne des Français en emploi de niveau bac + 3 ou plus : 7,3</a:t>
          </a:r>
          <a:endParaRPr lang="fr-FR" sz="800">
            <a:latin typeface="Liberation Sans" panose="020B0604020202020204" pitchFamily="34" charset="0"/>
            <a:ea typeface="Liberation Sans" panose="020B0604020202020204" pitchFamily="34" charset="0"/>
            <a:cs typeface="Liberation Sans" panose="020B0604020202020204" pitchFamily="34" charset="0"/>
          </a:endParaRPr>
        </a:p>
      </cdr:txBody>
    </cdr:sp>
  </cdr:relSizeAnchor>
  <cdr:relSizeAnchor xmlns:cdr="http://schemas.openxmlformats.org/drawingml/2006/chartDrawing">
    <cdr:from>
      <cdr:x>0.59601</cdr:x>
      <cdr:y>0.03357</cdr:y>
    </cdr:from>
    <cdr:to>
      <cdr:x>0.63856</cdr:x>
      <cdr:y>0.61881</cdr:y>
    </cdr:to>
    <cdr:sp macro="" textlink="">
      <cdr:nvSpPr>
        <cdr:cNvPr id="5" name="ZoneTexte 4"/>
        <cdr:cNvSpPr txBox="1"/>
      </cdr:nvSpPr>
      <cdr:spPr>
        <a:xfrm xmlns:a="http://schemas.openxmlformats.org/drawingml/2006/main">
          <a:off x="3758703" y="165974"/>
          <a:ext cx="268340" cy="2893498"/>
        </a:xfrm>
        <a:prstGeom xmlns:a="http://schemas.openxmlformats.org/drawingml/2006/main" prst="rect">
          <a:avLst/>
        </a:prstGeom>
      </cdr:spPr>
      <cdr:txBody>
        <a:bodyPr xmlns:a="http://schemas.openxmlformats.org/drawingml/2006/main" vertOverflow="clip" vert="vert" wrap="square" rtlCol="0"/>
        <a:lstStyle xmlns:a="http://schemas.openxmlformats.org/drawingml/2006/main"/>
        <a:p xmlns:a="http://schemas.openxmlformats.org/drawingml/2006/main">
          <a:r>
            <a:rPr lang="fr-FR" sz="800">
              <a:latin typeface="Arial" panose="020B0604020202020204" pitchFamily="34" charset="0"/>
              <a:ea typeface="Liberation Sans" panose="020B0604020202020204" pitchFamily="34" charset="0"/>
              <a:cs typeface="Arial" panose="020B0604020202020204" pitchFamily="34" charset="0"/>
            </a:rPr>
            <a:t>Moyenne des  enseignants du second  degré : 5,9</a:t>
          </a:r>
          <a:r>
            <a:rPr lang="fr-FR" sz="800" baseline="0">
              <a:latin typeface="Arial" panose="020B0604020202020204" pitchFamily="34" charset="0"/>
              <a:ea typeface="Liberation Sans" panose="020B0604020202020204" pitchFamily="34" charset="0"/>
              <a:cs typeface="Arial" panose="020B0604020202020204" pitchFamily="34" charset="0"/>
            </a:rPr>
            <a:t> </a:t>
          </a:r>
          <a:endParaRPr lang="fr-FR" sz="800">
            <a:latin typeface="Arial" panose="020B0604020202020204" pitchFamily="34" charset="0"/>
            <a:ea typeface="Liberation Sans"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66675</xdr:rowOff>
    </xdr:from>
    <xdr:to>
      <xdr:col>5</xdr:col>
      <xdr:colOff>581025</xdr:colOff>
      <xdr:row>30</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169718</xdr:colOff>
      <xdr:row>2</xdr:row>
      <xdr:rowOff>149802</xdr:rowOff>
    </xdr:from>
    <xdr:to>
      <xdr:col>5</xdr:col>
      <xdr:colOff>47559</xdr:colOff>
      <xdr:row>26</xdr:row>
      <xdr:rowOff>38413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0.00449</cdr:x>
      <cdr:y>0.26176</cdr:y>
    </cdr:from>
    <cdr:to>
      <cdr:x>0.08788</cdr:x>
      <cdr:y>0.71765</cdr:y>
    </cdr:to>
    <cdr:sp macro="" textlink="">
      <cdr:nvSpPr>
        <cdr:cNvPr id="2" name="ZoneTexte 1"/>
        <cdr:cNvSpPr txBox="1"/>
      </cdr:nvSpPr>
      <cdr:spPr>
        <a:xfrm xmlns:a="http://schemas.openxmlformats.org/drawingml/2006/main">
          <a:off x="33339" y="847725"/>
          <a:ext cx="619125" cy="1476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p>
      </cdr:txBody>
    </cdr:sp>
  </cdr:relSizeAnchor>
  <cdr:relSizeAnchor xmlns:cdr="http://schemas.openxmlformats.org/drawingml/2006/chartDrawing">
    <cdr:from>
      <cdr:x>0.02344</cdr:x>
      <cdr:y>0.66258</cdr:y>
    </cdr:from>
    <cdr:to>
      <cdr:x>0.24852</cdr:x>
      <cdr:y>0.7219</cdr:y>
    </cdr:to>
    <cdr:sp macro="" textlink="">
      <cdr:nvSpPr>
        <cdr:cNvPr id="5" name="ZoneTexte 1"/>
        <cdr:cNvSpPr txBox="1"/>
      </cdr:nvSpPr>
      <cdr:spPr>
        <a:xfrm xmlns:a="http://schemas.openxmlformats.org/drawingml/2006/main">
          <a:off x="140374" y="2651412"/>
          <a:ext cx="1347905" cy="2373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a:solidFill>
                <a:sysClr val="windowText" lastClr="000000"/>
              </a:solidFill>
              <a:latin typeface="Arial" panose="020B0604020202020204" pitchFamily="34" charset="0"/>
              <a:cs typeface="Arial" panose="020B0604020202020204" pitchFamily="34" charset="0"/>
            </a:rPr>
            <a:t>des </a:t>
          </a:r>
          <a:r>
            <a:rPr lang="fr-FR" sz="1000" baseline="0">
              <a:solidFill>
                <a:sysClr val="windowText" lastClr="000000"/>
              </a:solidFill>
              <a:latin typeface="Arial" panose="020B0604020202020204" pitchFamily="34" charset="0"/>
              <a:cs typeface="Arial" panose="020B0604020202020204" pitchFamily="34" charset="0"/>
            </a:rPr>
            <a:t>collègues</a:t>
          </a:r>
        </a:p>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0.00769</cdr:x>
      <cdr:y>0.4939</cdr:y>
    </cdr:from>
    <cdr:to>
      <cdr:x>0.24426</cdr:x>
      <cdr:y>0.59331</cdr:y>
    </cdr:to>
    <cdr:sp macro="" textlink="">
      <cdr:nvSpPr>
        <cdr:cNvPr id="6" name="ZoneTexte 1"/>
        <cdr:cNvSpPr txBox="1"/>
      </cdr:nvSpPr>
      <cdr:spPr>
        <a:xfrm xmlns:a="http://schemas.openxmlformats.org/drawingml/2006/main">
          <a:off x="46042" y="1976443"/>
          <a:ext cx="1416714" cy="3978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a:solidFill>
                <a:sysClr val="windowText" lastClr="000000"/>
              </a:solidFill>
              <a:latin typeface="Arial" panose="020B0604020202020204" pitchFamily="34" charset="0"/>
              <a:cs typeface="Arial" panose="020B0604020202020204" pitchFamily="34" charset="0"/>
            </a:rPr>
            <a:t>des parents d'élèves</a:t>
          </a:r>
          <a:endParaRPr lang="fr-FR" sz="1000" baseline="0">
            <a:solidFill>
              <a:sysClr val="windowText" lastClr="000000"/>
            </a:solidFill>
            <a:latin typeface="Arial" panose="020B0604020202020204" pitchFamily="34" charset="0"/>
            <a:cs typeface="Arial" panose="020B0604020202020204" pitchFamily="34" charset="0"/>
          </a:endParaRPr>
        </a:p>
        <a:p xmlns:a="http://schemas.openxmlformats.org/drawingml/2006/main">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0.01671</cdr:x>
      <cdr:y>0.33059</cdr:y>
    </cdr:from>
    <cdr:to>
      <cdr:x>0.24168</cdr:x>
      <cdr:y>0.37003</cdr:y>
    </cdr:to>
    <cdr:sp macro="" textlink="">
      <cdr:nvSpPr>
        <cdr:cNvPr id="7" name="ZoneTexte 1"/>
        <cdr:cNvSpPr txBox="1"/>
      </cdr:nvSpPr>
      <cdr:spPr>
        <a:xfrm xmlns:a="http://schemas.openxmlformats.org/drawingml/2006/main">
          <a:off x="100048" y="1322915"/>
          <a:ext cx="1347247" cy="157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a:solidFill>
                <a:sysClr val="windowText" lastClr="000000"/>
              </a:solidFill>
              <a:latin typeface="Arial" panose="020B0604020202020204" pitchFamily="34" charset="0"/>
              <a:cs typeface="Arial" panose="020B0604020202020204" pitchFamily="34" charset="0"/>
            </a:rPr>
            <a:t>des </a:t>
          </a:r>
          <a:r>
            <a:rPr lang="fr-FR" sz="1000" baseline="0">
              <a:solidFill>
                <a:sysClr val="windowText" lastClr="000000"/>
              </a:solidFill>
              <a:latin typeface="Arial" panose="020B0604020202020204" pitchFamily="34" charset="0"/>
              <a:cs typeface="Arial" panose="020B0604020202020204" pitchFamily="34" charset="0"/>
            </a:rPr>
            <a:t>élèves</a:t>
          </a:r>
        </a:p>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0.0231</cdr:x>
      <cdr:y>0.17886</cdr:y>
    </cdr:from>
    <cdr:to>
      <cdr:x>0.24287</cdr:x>
      <cdr:y>0.24118</cdr:y>
    </cdr:to>
    <cdr:sp macro="" textlink="">
      <cdr:nvSpPr>
        <cdr:cNvPr id="8" name="ZoneTexte 1"/>
        <cdr:cNvSpPr txBox="1"/>
      </cdr:nvSpPr>
      <cdr:spPr>
        <a:xfrm xmlns:a="http://schemas.openxmlformats.org/drawingml/2006/main">
          <a:off x="138362" y="715754"/>
          <a:ext cx="1316107" cy="2493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1000">
              <a:solidFill>
                <a:sysClr val="windowText" lastClr="000000"/>
              </a:solidFill>
              <a:latin typeface="Arial" panose="020B0604020202020204" pitchFamily="34" charset="0"/>
              <a:cs typeface="Arial" panose="020B0604020202020204" pitchFamily="34" charset="0"/>
            </a:rPr>
            <a:t>de</a:t>
          </a:r>
          <a:r>
            <a:rPr lang="fr-FR" sz="1000" baseline="0">
              <a:solidFill>
                <a:sysClr val="windowText" lastClr="000000"/>
              </a:solidFill>
              <a:latin typeface="Arial" panose="020B0604020202020204" pitchFamily="34" charset="0"/>
              <a:cs typeface="Arial" panose="020B0604020202020204" pitchFamily="34" charset="0"/>
            </a:rPr>
            <a:t> l</a:t>
          </a:r>
          <a:r>
            <a:rPr lang="fr-FR" sz="1000">
              <a:solidFill>
                <a:sysClr val="windowText" lastClr="000000"/>
              </a:solidFill>
              <a:latin typeface="Arial" panose="020B0604020202020204" pitchFamily="34" charset="0"/>
              <a:cs typeface="Arial" panose="020B0604020202020204" pitchFamily="34" charset="0"/>
            </a:rPr>
            <a:t>a hiérarchie</a:t>
          </a:r>
          <a:endParaRPr lang="fr-FR" sz="1000" baseline="0">
            <a:solidFill>
              <a:sysClr val="windowText" lastClr="000000"/>
            </a:solidFill>
            <a:latin typeface="Arial" panose="020B0604020202020204" pitchFamily="34" charset="0"/>
            <a:cs typeface="Arial" panose="020B0604020202020204" pitchFamily="34" charset="0"/>
          </a:endParaRPr>
        </a:p>
        <a:p xmlns:a="http://schemas.openxmlformats.org/drawingml/2006/main">
          <a:pPr algn="r"/>
          <a:endParaRPr lang="fr-FR" sz="14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0.30685</cdr:x>
      <cdr:y>0.89092</cdr:y>
    </cdr:from>
    <cdr:to>
      <cdr:x>0.8232</cdr:x>
      <cdr:y>0.93318</cdr:y>
    </cdr:to>
    <cdr:sp macro="" textlink="">
      <cdr:nvSpPr>
        <cdr:cNvPr id="9" name="ZoneTexte 8"/>
        <cdr:cNvSpPr txBox="1"/>
      </cdr:nvSpPr>
      <cdr:spPr>
        <a:xfrm xmlns:a="http://schemas.openxmlformats.org/drawingml/2006/main">
          <a:off x="1712259" y="3690423"/>
          <a:ext cx="2881218" cy="1750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Arial" panose="020B0604020202020204" pitchFamily="34" charset="0"/>
              <a:cs typeface="Arial" panose="020B0604020202020204" pitchFamily="34" charset="0"/>
            </a:rPr>
            <a:t>Proportion ayant</a:t>
          </a:r>
          <a:r>
            <a:rPr lang="fr-FR" sz="900" baseline="0">
              <a:latin typeface="Arial" panose="020B0604020202020204" pitchFamily="34" charset="0"/>
              <a:cs typeface="Arial" panose="020B0604020202020204" pitchFamily="34" charset="0"/>
            </a:rPr>
            <a:t> répondu "Tout à fait" (%)</a:t>
          </a:r>
          <a:endParaRPr lang="fr-FR"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0.01406</cdr:x>
      <cdr:y>0</cdr:y>
    </cdr:from>
    <cdr:to>
      <cdr:x>0.28831</cdr:x>
      <cdr:y>0.0726</cdr:y>
    </cdr:to>
    <cdr:sp macro="" textlink="">
      <cdr:nvSpPr>
        <cdr:cNvPr id="10" name="ZoneTexte 1"/>
        <cdr:cNvSpPr txBox="1"/>
      </cdr:nvSpPr>
      <cdr:spPr>
        <a:xfrm xmlns:a="http://schemas.openxmlformats.org/drawingml/2006/main">
          <a:off x="84044" y="0"/>
          <a:ext cx="1639421" cy="291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latin typeface="Arial" panose="020B0604020202020204" pitchFamily="34" charset="0"/>
              <a:cs typeface="Arial" panose="020B0604020202020204" pitchFamily="34" charset="0"/>
            </a:rPr>
            <a:t>Avoir</a:t>
          </a:r>
          <a:r>
            <a:rPr lang="fr-FR" sz="1100" b="1" i="1" baseline="0">
              <a:latin typeface="Arial" panose="020B0604020202020204" pitchFamily="34" charset="0"/>
              <a:cs typeface="Arial" panose="020B0604020202020204" pitchFamily="34" charset="0"/>
            </a:rPr>
            <a:t> le </a:t>
          </a:r>
        </a:p>
        <a:p xmlns:a="http://schemas.openxmlformats.org/drawingml/2006/main">
          <a:r>
            <a:rPr lang="fr-FR" sz="1100" b="1" i="1" baseline="0">
              <a:latin typeface="Arial" panose="020B0604020202020204" pitchFamily="34" charset="0"/>
              <a:cs typeface="Arial" panose="020B0604020202020204" pitchFamily="34" charset="0"/>
            </a:rPr>
            <a:t>respect...</a:t>
          </a:r>
          <a:endParaRPr lang="fr-FR" sz="1100" b="1" i="1">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168306</xdr:colOff>
      <xdr:row>6</xdr:row>
      <xdr:rowOff>61194</xdr:rowOff>
    </xdr:from>
    <xdr:to>
      <xdr:col>4</xdr:col>
      <xdr:colOff>490630</xdr:colOff>
      <xdr:row>25</xdr:row>
      <xdr:rowOff>78664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717176</xdr:colOff>
      <xdr:row>6</xdr:row>
      <xdr:rowOff>27799</xdr:rowOff>
    </xdr:from>
    <xdr:to>
      <xdr:col>12</xdr:col>
      <xdr:colOff>288705</xdr:colOff>
      <xdr:row>25</xdr:row>
      <xdr:rowOff>45269</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603023</xdr:colOff>
      <xdr:row>1</xdr:row>
      <xdr:rowOff>142875</xdr:rowOff>
    </xdr:from>
    <xdr:to>
      <xdr:col>5</xdr:col>
      <xdr:colOff>64861</xdr:colOff>
      <xdr:row>26</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0.08869</cdr:x>
      <cdr:y>0.34378</cdr:y>
    </cdr:from>
    <cdr:to>
      <cdr:x>0.5804</cdr:x>
      <cdr:y>0.4341</cdr:y>
    </cdr:to>
    <cdr:sp macro="" textlink="">
      <cdr:nvSpPr>
        <cdr:cNvPr id="2" name="ZoneTexte 1"/>
        <cdr:cNvSpPr txBox="1"/>
      </cdr:nvSpPr>
      <cdr:spPr>
        <a:xfrm xmlns:a="http://schemas.openxmlformats.org/drawingml/2006/main">
          <a:off x="588384" y="1565205"/>
          <a:ext cx="3262084" cy="4112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FR" sz="1000" b="0">
              <a:solidFill>
                <a:schemeClr val="bg1">
                  <a:lumMod val="50000"/>
                </a:schemeClr>
              </a:solidFill>
              <a:latin typeface="Arial" panose="020B0604020202020204" pitchFamily="34" charset="0"/>
              <a:cs typeface="Arial" panose="020B0604020202020204" pitchFamily="34" charset="0"/>
            </a:rPr>
            <a:t>Moyenne des enseignants</a:t>
          </a:r>
          <a:r>
            <a:rPr lang="fr-FR" sz="1000" b="0" baseline="0">
              <a:solidFill>
                <a:schemeClr val="bg1">
                  <a:lumMod val="50000"/>
                </a:schemeClr>
              </a:solidFill>
              <a:latin typeface="Arial" panose="020B0604020202020204" pitchFamily="34" charset="0"/>
              <a:cs typeface="Arial" panose="020B0604020202020204" pitchFamily="34" charset="0"/>
            </a:rPr>
            <a:t> </a:t>
          </a:r>
          <a:r>
            <a:rPr lang="fr-FR" sz="1000" b="0">
              <a:solidFill>
                <a:schemeClr val="bg1">
                  <a:lumMod val="50000"/>
                </a:schemeClr>
              </a:solidFill>
              <a:latin typeface="Arial" panose="020B0604020202020204" pitchFamily="34" charset="0"/>
              <a:cs typeface="Arial" panose="020B0604020202020204" pitchFamily="34" charset="0"/>
            </a:rPr>
            <a:t>du </a:t>
          </a:r>
        </a:p>
        <a:p xmlns:a="http://schemas.openxmlformats.org/drawingml/2006/main">
          <a:pPr algn="l"/>
          <a:r>
            <a:rPr lang="fr-FR" sz="1000" b="0">
              <a:solidFill>
                <a:schemeClr val="bg1">
                  <a:lumMod val="50000"/>
                </a:schemeClr>
              </a:solidFill>
              <a:latin typeface="Arial" panose="020B0604020202020204" pitchFamily="34" charset="0"/>
              <a:cs typeface="Arial" panose="020B0604020202020204" pitchFamily="34" charset="0"/>
            </a:rPr>
            <a:t>second degré :</a:t>
          </a:r>
          <a:r>
            <a:rPr lang="fr-FR" sz="1000" b="0" baseline="0">
              <a:solidFill>
                <a:schemeClr val="bg1">
                  <a:lumMod val="50000"/>
                </a:schemeClr>
              </a:solidFill>
              <a:latin typeface="Arial" panose="020B0604020202020204" pitchFamily="34" charset="0"/>
              <a:cs typeface="Arial" panose="020B0604020202020204" pitchFamily="34" charset="0"/>
            </a:rPr>
            <a:t> </a:t>
          </a:r>
          <a:r>
            <a:rPr lang="fr-FR" sz="1000" b="0">
              <a:solidFill>
                <a:schemeClr val="bg1">
                  <a:lumMod val="50000"/>
                </a:schemeClr>
              </a:solidFill>
              <a:latin typeface="Arial" panose="020B0604020202020204" pitchFamily="34" charset="0"/>
              <a:cs typeface="Arial" panose="020B0604020202020204" pitchFamily="34" charset="0"/>
            </a:rPr>
            <a:t>5,9</a:t>
          </a:r>
        </a:p>
      </cdr:txBody>
    </cdr:sp>
  </cdr:relSizeAnchor>
  <cdr:relSizeAnchor xmlns:cdr="http://schemas.openxmlformats.org/drawingml/2006/chartDrawing">
    <cdr:from>
      <cdr:x>0.09735</cdr:x>
      <cdr:y>0.34233</cdr:y>
    </cdr:from>
    <cdr:to>
      <cdr:x>0.94558</cdr:x>
      <cdr:y>0.34401</cdr:y>
    </cdr:to>
    <cdr:cxnSp macro="">
      <cdr:nvCxnSpPr>
        <cdr:cNvPr id="4" name="Connecteur droit 3"/>
        <cdr:cNvCxnSpPr/>
      </cdr:nvCxnSpPr>
      <cdr:spPr>
        <a:xfrm xmlns:a="http://schemas.openxmlformats.org/drawingml/2006/main">
          <a:off x="645836" y="1558611"/>
          <a:ext cx="5627296" cy="7649"/>
        </a:xfrm>
        <a:prstGeom xmlns:a="http://schemas.openxmlformats.org/drawingml/2006/main" prst="line">
          <a:avLst/>
        </a:prstGeom>
        <a:ln xmlns:a="http://schemas.openxmlformats.org/drawingml/2006/main" w="15240">
          <a:solidFill>
            <a:schemeClr val="bg2">
              <a:lumMod val="50000"/>
              <a:alpha val="69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0.23271</cdr:x>
      <cdr:y>0.79658</cdr:y>
    </cdr:from>
    <cdr:to>
      <cdr:x>0.2968</cdr:x>
      <cdr:y>0.91445</cdr:y>
    </cdr:to>
    <cdr:sp macro="" textlink="">
      <cdr:nvSpPr>
        <cdr:cNvPr id="8" name="ZoneTexte 7"/>
        <cdr:cNvSpPr txBox="1"/>
      </cdr:nvSpPr>
      <cdr:spPr>
        <a:xfrm xmlns:a="http://schemas.openxmlformats.org/drawingml/2006/main">
          <a:off x="1314448" y="3990974"/>
          <a:ext cx="36195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0.09858</cdr:x>
      <cdr:y>0.48644</cdr:y>
    </cdr:from>
    <cdr:to>
      <cdr:x>0.1978</cdr:x>
      <cdr:y>0.99192</cdr:y>
    </cdr:to>
    <cdr:sp macro="" textlink="">
      <cdr:nvSpPr>
        <cdr:cNvPr id="9" name="ZoneTexte 8"/>
        <cdr:cNvSpPr txBox="1"/>
      </cdr:nvSpPr>
      <cdr:spPr>
        <a:xfrm xmlns:a="http://schemas.openxmlformats.org/drawingml/2006/main" rot="1388072">
          <a:off x="654002" y="2214729"/>
          <a:ext cx="658242" cy="2301447"/>
        </a:xfrm>
        <a:prstGeom xmlns:a="http://schemas.openxmlformats.org/drawingml/2006/main" prst="rect">
          <a:avLst/>
        </a:prstGeom>
      </cdr:spPr>
      <cdr:txBody>
        <a:bodyPr xmlns:a="http://schemas.openxmlformats.org/drawingml/2006/main" rot="900000" vertOverflow="clip" vert="vert270" wrap="square" rtlCol="0" anchor="b">
          <a:noAutofit/>
        </a:bodyPr>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Informations sur les dispositifs</a:t>
          </a:r>
          <a:r>
            <a:rPr lang="fr-FR" sz="800" baseline="0">
              <a:latin typeface="Arial" panose="020B0604020202020204" pitchFamily="34" charset="0"/>
              <a:cs typeface="Arial" panose="020B0604020202020204" pitchFamily="34" charset="0"/>
            </a:rPr>
            <a:t>                                      </a:t>
          </a:r>
        </a:p>
        <a:p xmlns:a="http://schemas.openxmlformats.org/drawingml/2006/main">
          <a:r>
            <a:rPr lang="fr-FR" sz="800" baseline="0">
              <a:latin typeface="Arial" panose="020B0604020202020204" pitchFamily="34" charset="0"/>
              <a:cs typeface="Arial" panose="020B0604020202020204" pitchFamily="34" charset="0"/>
            </a:rPr>
            <a:t>            de sortie du métier</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0.46518</cdr:x>
      <cdr:y>0.69964</cdr:y>
    </cdr:from>
    <cdr:to>
      <cdr:x>0.54189</cdr:x>
      <cdr:y>0.93685</cdr:y>
    </cdr:to>
    <cdr:sp macro="" textlink="">
      <cdr:nvSpPr>
        <cdr:cNvPr id="15" name="ZoneTexte 1"/>
        <cdr:cNvSpPr txBox="1"/>
      </cdr:nvSpPr>
      <cdr:spPr>
        <a:xfrm xmlns:a="http://schemas.openxmlformats.org/drawingml/2006/main" rot="1298597">
          <a:off x="3086054" y="3185424"/>
          <a:ext cx="508906" cy="1080005"/>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Perspective de </a:t>
          </a:r>
        </a:p>
        <a:p xmlns:a="http://schemas.openxmlformats.org/drawingml/2006/main">
          <a:r>
            <a:rPr lang="fr-FR" sz="800">
              <a:latin typeface="Arial" panose="020B0604020202020204" pitchFamily="34" charset="0"/>
              <a:cs typeface="Arial" panose="020B0604020202020204" pitchFamily="34" charset="0"/>
            </a:rPr>
            <a:t>             carrière </a:t>
          </a:r>
        </a:p>
      </cdr:txBody>
    </cdr:sp>
  </cdr:relSizeAnchor>
  <cdr:relSizeAnchor xmlns:cdr="http://schemas.openxmlformats.org/drawingml/2006/chartDrawing">
    <cdr:from>
      <cdr:x>0.52083</cdr:x>
      <cdr:y>0.72832</cdr:y>
    </cdr:from>
    <cdr:to>
      <cdr:x>0.59671</cdr:x>
      <cdr:y>0.93806</cdr:y>
    </cdr:to>
    <cdr:sp macro="" textlink="">
      <cdr:nvSpPr>
        <cdr:cNvPr id="16" name="ZoneTexte 1"/>
        <cdr:cNvSpPr txBox="1"/>
      </cdr:nvSpPr>
      <cdr:spPr>
        <a:xfrm xmlns:a="http://schemas.openxmlformats.org/drawingml/2006/main" rot="1314586">
          <a:off x="3455303" y="3316011"/>
          <a:ext cx="503400" cy="954936"/>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Aménagement</a:t>
          </a:r>
        </a:p>
        <a:p xmlns:a="http://schemas.openxmlformats.org/drawingml/2006/main">
          <a:r>
            <a:rPr lang="fr-FR" sz="800">
              <a:latin typeface="Arial" panose="020B0604020202020204" pitchFamily="34" charset="0"/>
              <a:cs typeface="Arial" panose="020B0604020202020204" pitchFamily="34" charset="0"/>
            </a:rPr>
            <a:t> du</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lieu de travail</a:t>
          </a:r>
        </a:p>
      </cdr:txBody>
    </cdr:sp>
  </cdr:relSizeAnchor>
  <cdr:relSizeAnchor xmlns:cdr="http://schemas.openxmlformats.org/drawingml/2006/chartDrawing">
    <cdr:from>
      <cdr:x>0.59286</cdr:x>
      <cdr:y>0.74669</cdr:y>
    </cdr:from>
    <cdr:to>
      <cdr:x>0.67018</cdr:x>
      <cdr:y>0.94185</cdr:y>
    </cdr:to>
    <cdr:sp macro="" textlink="">
      <cdr:nvSpPr>
        <cdr:cNvPr id="17" name="ZoneTexte 1"/>
        <cdr:cNvSpPr txBox="1"/>
      </cdr:nvSpPr>
      <cdr:spPr>
        <a:xfrm xmlns:a="http://schemas.openxmlformats.org/drawingml/2006/main" rot="1266204">
          <a:off x="3933120" y="3399622"/>
          <a:ext cx="512953" cy="888554"/>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Mobilité</a:t>
          </a:r>
        </a:p>
        <a:p xmlns:a="http://schemas.openxmlformats.org/drawingml/2006/main">
          <a:r>
            <a:rPr lang="fr-FR" sz="800">
              <a:latin typeface="Arial" panose="020B0604020202020204" pitchFamily="34" charset="0"/>
              <a:cs typeface="Arial" panose="020B0604020202020204" pitchFamily="34" charset="0"/>
            </a:rPr>
            <a:t> géographique</a:t>
          </a:r>
        </a:p>
      </cdr:txBody>
    </cdr:sp>
  </cdr:relSizeAnchor>
  <cdr:relSizeAnchor xmlns:cdr="http://schemas.openxmlformats.org/drawingml/2006/chartDrawing">
    <cdr:from>
      <cdr:x>0.64948</cdr:x>
      <cdr:y>0.79567</cdr:y>
    </cdr:from>
    <cdr:to>
      <cdr:x>0.7185</cdr:x>
      <cdr:y>0.94545</cdr:y>
    </cdr:to>
    <cdr:sp macro="" textlink="">
      <cdr:nvSpPr>
        <cdr:cNvPr id="18" name="ZoneTexte 1"/>
        <cdr:cNvSpPr txBox="1"/>
      </cdr:nvSpPr>
      <cdr:spPr>
        <a:xfrm xmlns:a="http://schemas.openxmlformats.org/drawingml/2006/main" rot="1240636">
          <a:off x="4039679" y="3804534"/>
          <a:ext cx="429292" cy="716181"/>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Temps de concertation</a:t>
          </a:r>
        </a:p>
      </cdr:txBody>
    </cdr:sp>
  </cdr:relSizeAnchor>
  <cdr:relSizeAnchor xmlns:cdr="http://schemas.openxmlformats.org/drawingml/2006/chartDrawing">
    <cdr:from>
      <cdr:x>0.71257</cdr:x>
      <cdr:y>0.7685</cdr:y>
    </cdr:from>
    <cdr:to>
      <cdr:x>0.77241</cdr:x>
      <cdr:y>0.96464</cdr:y>
    </cdr:to>
    <cdr:sp macro="" textlink="">
      <cdr:nvSpPr>
        <cdr:cNvPr id="19" name="ZoneTexte 1"/>
        <cdr:cNvSpPr txBox="1"/>
      </cdr:nvSpPr>
      <cdr:spPr>
        <a:xfrm xmlns:a="http://schemas.openxmlformats.org/drawingml/2006/main" rot="1205011">
          <a:off x="4432051" y="3674600"/>
          <a:ext cx="372194" cy="937853"/>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Formation</a:t>
          </a:r>
          <a:r>
            <a:rPr lang="fr-FR" sz="800" baseline="0">
              <a:latin typeface="Arial" panose="020B0604020202020204" pitchFamily="34" charset="0"/>
              <a:cs typeface="Arial" panose="020B0604020202020204" pitchFamily="34" charset="0"/>
            </a:rPr>
            <a:t>              </a:t>
          </a:r>
        </a:p>
        <a:p xmlns:a="http://schemas.openxmlformats.org/drawingml/2006/main">
          <a:r>
            <a:rPr lang="fr-FR" sz="800" baseline="0">
              <a:latin typeface="Arial" panose="020B0604020202020204" pitchFamily="34" charset="0"/>
              <a:cs typeface="Arial" panose="020B0604020202020204" pitchFamily="34" charset="0"/>
            </a:rPr>
            <a:t>    professionnelle </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0.78236</cdr:x>
      <cdr:y>0.68616</cdr:y>
    </cdr:from>
    <cdr:to>
      <cdr:x>0.83652</cdr:x>
      <cdr:y>0.98427</cdr:y>
    </cdr:to>
    <cdr:sp macro="" textlink="">
      <cdr:nvSpPr>
        <cdr:cNvPr id="20" name="ZoneTexte 1"/>
        <cdr:cNvSpPr txBox="1"/>
      </cdr:nvSpPr>
      <cdr:spPr>
        <a:xfrm xmlns:a="http://schemas.openxmlformats.org/drawingml/2006/main" rot="1144779">
          <a:off x="4866115" y="3280889"/>
          <a:ext cx="336865" cy="1425428"/>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Préparation     </a:t>
          </a:r>
        </a:p>
        <a:p xmlns:a="http://schemas.openxmlformats.org/drawingml/2006/main">
          <a:r>
            <a:rPr lang="fr-FR" sz="800">
              <a:latin typeface="Arial" panose="020B0604020202020204" pitchFamily="34" charset="0"/>
              <a:cs typeface="Arial" panose="020B0604020202020204" pitchFamily="34" charset="0"/>
            </a:rPr>
            <a:t>               au métier  </a:t>
          </a:r>
        </a:p>
      </cdr:txBody>
    </cdr:sp>
  </cdr:relSizeAnchor>
  <cdr:relSizeAnchor xmlns:cdr="http://schemas.openxmlformats.org/drawingml/2006/chartDrawing">
    <cdr:from>
      <cdr:x>0.83922</cdr:x>
      <cdr:y>0.6972</cdr:y>
    </cdr:from>
    <cdr:to>
      <cdr:x>0.91249</cdr:x>
      <cdr:y>0.95399</cdr:y>
    </cdr:to>
    <cdr:sp macro="" textlink="">
      <cdr:nvSpPr>
        <cdr:cNvPr id="21" name="ZoneTexte 1"/>
        <cdr:cNvSpPr txBox="1"/>
      </cdr:nvSpPr>
      <cdr:spPr>
        <a:xfrm xmlns:a="http://schemas.openxmlformats.org/drawingml/2006/main" rot="1061696">
          <a:off x="5219797" y="3333712"/>
          <a:ext cx="455727" cy="1227854"/>
        </a:xfrm>
        <a:prstGeom xmlns:a="http://schemas.openxmlformats.org/drawingml/2006/main" prst="rect">
          <a:avLst/>
        </a:prstGeom>
      </cdr:spPr>
      <cdr:txBody>
        <a:bodyPr xmlns:a="http://schemas.openxmlformats.org/drawingml/2006/main" rot="900000" vert="vert270" wrap="square"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Accompagnement à la prise de poste</a:t>
          </a:r>
        </a:p>
      </cdr:txBody>
    </cdr:sp>
  </cdr:relSizeAnchor>
  <cdr:relSizeAnchor xmlns:cdr="http://schemas.openxmlformats.org/drawingml/2006/chartDrawing">
    <cdr:from>
      <cdr:x>0.89551</cdr:x>
      <cdr:y>0.69116</cdr:y>
    </cdr:from>
    <cdr:to>
      <cdr:x>0.95773</cdr:x>
      <cdr:y>0.95614</cdr:y>
    </cdr:to>
    <cdr:sp macro="" textlink="">
      <cdr:nvSpPr>
        <cdr:cNvPr id="22" name="ZoneTexte 1"/>
        <cdr:cNvSpPr txBox="1"/>
      </cdr:nvSpPr>
      <cdr:spPr>
        <a:xfrm xmlns:a="http://schemas.openxmlformats.org/drawingml/2006/main" rot="948868">
          <a:off x="5569912" y="3304822"/>
          <a:ext cx="386998" cy="1267015"/>
        </a:xfrm>
        <a:prstGeom xmlns:a="http://schemas.openxmlformats.org/drawingml/2006/main" prst="rect">
          <a:avLst/>
        </a:prstGeom>
      </cdr:spPr>
      <cdr:txBody>
        <a:bodyPr xmlns:a="http://schemas.openxmlformats.org/drawingml/2006/main" rot="900000" vert="vert270"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Accompagnement</a:t>
          </a:r>
          <a:r>
            <a:rPr lang="fr-FR" sz="800" baseline="0">
              <a:latin typeface="Arial" panose="020B0604020202020204" pitchFamily="34" charset="0"/>
              <a:cs typeface="Arial" panose="020B0604020202020204" pitchFamily="34" charset="0"/>
            </a:rPr>
            <a:t> en </a:t>
          </a:r>
          <a:r>
            <a:rPr lang="fr-FR" sz="800">
              <a:latin typeface="Arial" panose="020B0604020202020204" pitchFamily="34" charset="0"/>
              <a:cs typeface="Arial" panose="020B0604020202020204" pitchFamily="34" charset="0"/>
            </a:rPr>
            <a:t>début de carrière </a:t>
          </a:r>
        </a:p>
      </cdr:txBody>
    </cdr:sp>
  </cdr:relSizeAnchor>
  <cdr:relSizeAnchor xmlns:cdr="http://schemas.openxmlformats.org/drawingml/2006/chartDrawing">
    <cdr:from>
      <cdr:x>0.1562</cdr:x>
      <cdr:y>0.45246</cdr:y>
    </cdr:from>
    <cdr:to>
      <cdr:x>0.21626</cdr:x>
      <cdr:y>0.70916</cdr:y>
    </cdr:to>
    <cdr:cxnSp macro="">
      <cdr:nvCxnSpPr>
        <cdr:cNvPr id="49" name="Connecteur droit 48"/>
        <cdr:cNvCxnSpPr/>
      </cdr:nvCxnSpPr>
      <cdr:spPr>
        <a:xfrm xmlns:a="http://schemas.openxmlformats.org/drawingml/2006/main" flipV="1">
          <a:off x="971550" y="2163461"/>
          <a:ext cx="373549" cy="1227439"/>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0.21529</cdr:x>
      <cdr:y>0.44422</cdr:y>
    </cdr:from>
    <cdr:to>
      <cdr:x>0.27412</cdr:x>
      <cdr:y>0.45446</cdr:y>
    </cdr:to>
    <cdr:cxnSp macro="">
      <cdr:nvCxnSpPr>
        <cdr:cNvPr id="51" name="Connecteur droit 50"/>
        <cdr:cNvCxnSpPr/>
      </cdr:nvCxnSpPr>
      <cdr:spPr>
        <a:xfrm xmlns:a="http://schemas.openxmlformats.org/drawingml/2006/main" flipV="1">
          <a:off x="1339066" y="2124075"/>
          <a:ext cx="365909" cy="48948"/>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0.27871</cdr:x>
      <cdr:y>0.44622</cdr:y>
    </cdr:from>
    <cdr:to>
      <cdr:x>0.33538</cdr:x>
      <cdr:y>0.4502</cdr:y>
    </cdr:to>
    <cdr:cxnSp macro="">
      <cdr:nvCxnSpPr>
        <cdr:cNvPr id="53" name="Connecteur droit 52"/>
        <cdr:cNvCxnSpPr/>
      </cdr:nvCxnSpPr>
      <cdr:spPr>
        <a:xfrm xmlns:a="http://schemas.openxmlformats.org/drawingml/2006/main" flipV="1">
          <a:off x="1733550" y="2133600"/>
          <a:ext cx="352425" cy="19050"/>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0.33691</cdr:x>
      <cdr:y>0.38247</cdr:y>
    </cdr:from>
    <cdr:to>
      <cdr:x>0.39816</cdr:x>
      <cdr:y>0.44223</cdr:y>
    </cdr:to>
    <cdr:cxnSp macro="">
      <cdr:nvCxnSpPr>
        <cdr:cNvPr id="55" name="Connecteur droit 54"/>
        <cdr:cNvCxnSpPr/>
      </cdr:nvCxnSpPr>
      <cdr:spPr>
        <a:xfrm xmlns:a="http://schemas.openxmlformats.org/drawingml/2006/main" flipV="1">
          <a:off x="2095500" y="1828800"/>
          <a:ext cx="381000" cy="285751"/>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0.39961</cdr:x>
      <cdr:y>0.38446</cdr:y>
    </cdr:from>
    <cdr:to>
      <cdr:x>0.45789</cdr:x>
      <cdr:y>0.38889</cdr:y>
    </cdr:to>
    <cdr:cxnSp macro="">
      <cdr:nvCxnSpPr>
        <cdr:cNvPr id="57" name="Connecteur droit 56"/>
        <cdr:cNvCxnSpPr/>
      </cdr:nvCxnSpPr>
      <cdr:spPr>
        <a:xfrm xmlns:a="http://schemas.openxmlformats.org/drawingml/2006/main" flipV="1">
          <a:off x="2485504" y="1838325"/>
          <a:ext cx="362471" cy="21172"/>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0.45789</cdr:x>
      <cdr:y>0.32072</cdr:y>
    </cdr:from>
    <cdr:to>
      <cdr:x>0.51455</cdr:x>
      <cdr:y>0.38845</cdr:y>
    </cdr:to>
    <cdr:cxnSp macro="">
      <cdr:nvCxnSpPr>
        <cdr:cNvPr id="59" name="Connecteur droit 58"/>
        <cdr:cNvCxnSpPr/>
      </cdr:nvCxnSpPr>
      <cdr:spPr>
        <a:xfrm xmlns:a="http://schemas.openxmlformats.org/drawingml/2006/main" flipV="1">
          <a:off x="2847975" y="1533526"/>
          <a:ext cx="352425" cy="323849"/>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0.51914</cdr:x>
      <cdr:y>0.31076</cdr:y>
    </cdr:from>
    <cdr:to>
      <cdr:x>0.57734</cdr:x>
      <cdr:y>0.31474</cdr:y>
    </cdr:to>
    <cdr:cxnSp macro="">
      <cdr:nvCxnSpPr>
        <cdr:cNvPr id="61" name="Connecteur droit 60"/>
        <cdr:cNvCxnSpPr/>
      </cdr:nvCxnSpPr>
      <cdr:spPr>
        <a:xfrm xmlns:a="http://schemas.openxmlformats.org/drawingml/2006/main" flipV="1">
          <a:off x="3228975" y="1485900"/>
          <a:ext cx="361950" cy="19050"/>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0.58652</cdr:x>
      <cdr:y>0.28088</cdr:y>
    </cdr:from>
    <cdr:to>
      <cdr:x>0.64012</cdr:x>
      <cdr:y>0.30677</cdr:y>
    </cdr:to>
    <cdr:cxnSp macro="">
      <cdr:nvCxnSpPr>
        <cdr:cNvPr id="64" name="Connecteur droit 63"/>
        <cdr:cNvCxnSpPr/>
      </cdr:nvCxnSpPr>
      <cdr:spPr>
        <a:xfrm xmlns:a="http://schemas.openxmlformats.org/drawingml/2006/main" flipV="1">
          <a:off x="3648075" y="1343025"/>
          <a:ext cx="333375" cy="123825"/>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0.64472</cdr:x>
      <cdr:y>0.1992</cdr:y>
    </cdr:from>
    <cdr:to>
      <cdr:x>0.70444</cdr:x>
      <cdr:y>0.27888</cdr:y>
    </cdr:to>
    <cdr:cxnSp macro="">
      <cdr:nvCxnSpPr>
        <cdr:cNvPr id="67" name="Connecteur droit 66"/>
        <cdr:cNvCxnSpPr/>
      </cdr:nvCxnSpPr>
      <cdr:spPr>
        <a:xfrm xmlns:a="http://schemas.openxmlformats.org/drawingml/2006/main" flipV="1">
          <a:off x="4010025" y="952500"/>
          <a:ext cx="371475" cy="381000"/>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0.70597</cdr:x>
      <cdr:y>0.16733</cdr:y>
    </cdr:from>
    <cdr:to>
      <cdr:x>0.76417</cdr:x>
      <cdr:y>0.19721</cdr:y>
    </cdr:to>
    <cdr:cxnSp macro="">
      <cdr:nvCxnSpPr>
        <cdr:cNvPr id="70" name="Connecteur droit 69"/>
        <cdr:cNvCxnSpPr/>
      </cdr:nvCxnSpPr>
      <cdr:spPr>
        <a:xfrm xmlns:a="http://schemas.openxmlformats.org/drawingml/2006/main" flipV="1">
          <a:off x="4391025" y="800100"/>
          <a:ext cx="361950" cy="142876"/>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0.7657</cdr:x>
      <cdr:y>0.14143</cdr:y>
    </cdr:from>
    <cdr:to>
      <cdr:x>0.82542</cdr:x>
      <cdr:y>0.16733</cdr:y>
    </cdr:to>
    <cdr:cxnSp macro="">
      <cdr:nvCxnSpPr>
        <cdr:cNvPr id="73" name="Connecteur droit 72"/>
        <cdr:cNvCxnSpPr/>
      </cdr:nvCxnSpPr>
      <cdr:spPr>
        <a:xfrm xmlns:a="http://schemas.openxmlformats.org/drawingml/2006/main" flipV="1">
          <a:off x="4762500" y="676275"/>
          <a:ext cx="371475" cy="123826"/>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0.82236</cdr:x>
      <cdr:y>0.10558</cdr:y>
    </cdr:from>
    <cdr:to>
      <cdr:x>0.88668</cdr:x>
      <cdr:y>0.14542</cdr:y>
    </cdr:to>
    <cdr:cxnSp macro="">
      <cdr:nvCxnSpPr>
        <cdr:cNvPr id="75" name="Connecteur droit 74"/>
        <cdr:cNvCxnSpPr/>
      </cdr:nvCxnSpPr>
      <cdr:spPr>
        <a:xfrm xmlns:a="http://schemas.openxmlformats.org/drawingml/2006/main" flipV="1">
          <a:off x="5114925" y="504825"/>
          <a:ext cx="400050" cy="190501"/>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0.88571</cdr:x>
      <cdr:y>0.06508</cdr:y>
    </cdr:from>
    <cdr:to>
      <cdr:x>0.94737</cdr:x>
      <cdr:y>0.10794</cdr:y>
    </cdr:to>
    <cdr:cxnSp macro="">
      <cdr:nvCxnSpPr>
        <cdr:cNvPr id="77" name="Connecteur droit 76"/>
        <cdr:cNvCxnSpPr/>
      </cdr:nvCxnSpPr>
      <cdr:spPr>
        <a:xfrm xmlns:a="http://schemas.openxmlformats.org/drawingml/2006/main" flipV="1">
          <a:off x="5610225" y="390526"/>
          <a:ext cx="390525" cy="257174"/>
        </a:xfrm>
        <a:prstGeom xmlns:a="http://schemas.openxmlformats.org/drawingml/2006/main" prst="line">
          <a:avLst/>
        </a:prstGeom>
        <a:ln xmlns:a="http://schemas.openxmlformats.org/drawingml/2006/main">
          <a:solidFill>
            <a:srgbClr val="F9847B"/>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0.2695</cdr:x>
      <cdr:y>0.73766</cdr:y>
    </cdr:from>
    <cdr:to>
      <cdr:x>0.30527</cdr:x>
      <cdr:y>0.93791</cdr:y>
    </cdr:to>
    <cdr:sp macro="" textlink="">
      <cdr:nvSpPr>
        <cdr:cNvPr id="62" name="ZoneTexte 1"/>
        <cdr:cNvSpPr txBox="1"/>
      </cdr:nvSpPr>
      <cdr:spPr>
        <a:xfrm xmlns:a="http://schemas.openxmlformats.org/drawingml/2006/main" rot="1388072">
          <a:off x="1787885" y="3358508"/>
          <a:ext cx="237304" cy="911728"/>
        </a:xfrm>
        <a:prstGeom xmlns:a="http://schemas.openxmlformats.org/drawingml/2006/main" prst="rect">
          <a:avLst/>
        </a:prstGeom>
      </cdr:spPr>
      <cdr:txBody>
        <a:bodyPr xmlns:a="http://schemas.openxmlformats.org/drawingml/2006/main" rot="900000" vert="vert270" wrap="square" rtlCol="0" anchor="b">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Charge de travail</a:t>
          </a:r>
        </a:p>
      </cdr:txBody>
    </cdr:sp>
  </cdr:relSizeAnchor>
  <cdr:relSizeAnchor xmlns:cdr="http://schemas.openxmlformats.org/drawingml/2006/chartDrawing">
    <cdr:from>
      <cdr:x>0.17257</cdr:x>
      <cdr:y>0.72502</cdr:y>
    </cdr:from>
    <cdr:to>
      <cdr:x>0.20834</cdr:x>
      <cdr:y>0.92528</cdr:y>
    </cdr:to>
    <cdr:sp macro="" textlink="">
      <cdr:nvSpPr>
        <cdr:cNvPr id="63" name="ZoneTexte 1"/>
        <cdr:cNvSpPr txBox="1"/>
      </cdr:nvSpPr>
      <cdr:spPr>
        <a:xfrm xmlns:a="http://schemas.openxmlformats.org/drawingml/2006/main" rot="1388072">
          <a:off x="1144890" y="3300995"/>
          <a:ext cx="237304" cy="911774"/>
        </a:xfrm>
        <a:prstGeom xmlns:a="http://schemas.openxmlformats.org/drawingml/2006/main" prst="rect">
          <a:avLst/>
        </a:prstGeom>
      </cdr:spPr>
      <cdr:txBody>
        <a:bodyPr xmlns:a="http://schemas.openxmlformats.org/drawingml/2006/main" rot="900000" vert="vert270" wrap="square" rtlCol="0" anchor="b">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Santé au travail</a:t>
          </a:r>
        </a:p>
      </cdr:txBody>
    </cdr:sp>
  </cdr:relSizeAnchor>
  <cdr:relSizeAnchor xmlns:cdr="http://schemas.openxmlformats.org/drawingml/2006/chartDrawing">
    <cdr:from>
      <cdr:x>0.21287</cdr:x>
      <cdr:y>0.73416</cdr:y>
    </cdr:from>
    <cdr:to>
      <cdr:x>0.24863</cdr:x>
      <cdr:y>0.93441</cdr:y>
    </cdr:to>
    <cdr:sp macro="" textlink="">
      <cdr:nvSpPr>
        <cdr:cNvPr id="65" name="ZoneTexte 1"/>
        <cdr:cNvSpPr txBox="1"/>
      </cdr:nvSpPr>
      <cdr:spPr>
        <a:xfrm xmlns:a="http://schemas.openxmlformats.org/drawingml/2006/main" rot="1388072">
          <a:off x="1412244" y="3342593"/>
          <a:ext cx="237237" cy="911728"/>
        </a:xfrm>
        <a:prstGeom xmlns:a="http://schemas.openxmlformats.org/drawingml/2006/main" prst="rect">
          <a:avLst/>
        </a:prstGeom>
      </cdr:spPr>
      <cdr:txBody>
        <a:bodyPr xmlns:a="http://schemas.openxmlformats.org/drawingml/2006/main" rot="900000" vert="vert270" wrap="square" rtlCol="0" anchor="b">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Temps de travail</a:t>
          </a:r>
        </a:p>
      </cdr:txBody>
    </cdr:sp>
  </cdr:relSizeAnchor>
  <cdr:relSizeAnchor xmlns:cdr="http://schemas.openxmlformats.org/drawingml/2006/chartDrawing">
    <cdr:from>
      <cdr:x>0.32762</cdr:x>
      <cdr:y>0.71602</cdr:y>
    </cdr:from>
    <cdr:to>
      <cdr:x>0.39555</cdr:x>
      <cdr:y>0.94364</cdr:y>
    </cdr:to>
    <cdr:sp macro="" textlink="">
      <cdr:nvSpPr>
        <cdr:cNvPr id="78" name="ZoneTexte 1"/>
        <cdr:cNvSpPr txBox="1"/>
      </cdr:nvSpPr>
      <cdr:spPr>
        <a:xfrm xmlns:a="http://schemas.openxmlformats.org/drawingml/2006/main" rot="1388072">
          <a:off x="2173487" y="3259992"/>
          <a:ext cx="450659" cy="1036342"/>
        </a:xfrm>
        <a:prstGeom xmlns:a="http://schemas.openxmlformats.org/drawingml/2006/main" prst="rect">
          <a:avLst/>
        </a:prstGeom>
      </cdr:spPr>
      <cdr:txBody>
        <a:bodyPr xmlns:a="http://schemas.openxmlformats.org/drawingml/2006/main" rot="900000" vert="vert270" wrap="square" rtlCol="0" anchor="b">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Aménagement de </a:t>
          </a:r>
        </a:p>
        <a:p xmlns:a="http://schemas.openxmlformats.org/drawingml/2006/main">
          <a:r>
            <a:rPr lang="fr-FR" sz="800">
              <a:latin typeface="Arial" panose="020B0604020202020204" pitchFamily="34" charset="0"/>
              <a:cs typeface="Arial" panose="020B0604020202020204" pitchFamily="34" charset="0"/>
            </a:rPr>
            <a:t>        fin de carrière</a:t>
          </a:r>
        </a:p>
      </cdr:txBody>
    </cdr:sp>
  </cdr:relSizeAnchor>
  <cdr:relSizeAnchor xmlns:cdr="http://schemas.openxmlformats.org/drawingml/2006/chartDrawing">
    <cdr:from>
      <cdr:x>0.41767</cdr:x>
      <cdr:y>0.73256</cdr:y>
    </cdr:from>
    <cdr:to>
      <cdr:x>0.45344</cdr:x>
      <cdr:y>0.93281</cdr:y>
    </cdr:to>
    <cdr:sp macro="" textlink="">
      <cdr:nvSpPr>
        <cdr:cNvPr id="79" name="ZoneTexte 1"/>
        <cdr:cNvSpPr txBox="1"/>
      </cdr:nvSpPr>
      <cdr:spPr>
        <a:xfrm xmlns:a="http://schemas.openxmlformats.org/drawingml/2006/main" rot="1388072">
          <a:off x="2770920" y="3335298"/>
          <a:ext cx="237304" cy="911728"/>
        </a:xfrm>
        <a:prstGeom xmlns:a="http://schemas.openxmlformats.org/drawingml/2006/main" prst="rect">
          <a:avLst/>
        </a:prstGeom>
      </cdr:spPr>
      <cdr:txBody>
        <a:bodyPr xmlns:a="http://schemas.openxmlformats.org/drawingml/2006/main" rot="900000" vert="vert270" wrap="square" rtlCol="0" anchor="b">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Pouvoir d'achat</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103784</xdr:colOff>
      <xdr:row>2</xdr:row>
      <xdr:rowOff>100678</xdr:rowOff>
    </xdr:from>
    <xdr:to>
      <xdr:col>3</xdr:col>
      <xdr:colOff>564764</xdr:colOff>
      <xdr:row>26</xdr:row>
      <xdr:rowOff>6097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BIEN-ETRE/Communication/2023/Note%20d'information/figures_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P_contribution_axes_brut"/>
      <sheetName val="ACP_contribution_axes"/>
      <sheetName val="distribution_satisfaction_brut"/>
      <sheetName val="Figure 1"/>
      <sheetName val="Figure 2_old"/>
      <sheetName val="Figure 2"/>
      <sheetName val="indices_moyens_satisf_brut"/>
      <sheetName val="Figure 3"/>
      <sheetName val="decomposition_indices_brut"/>
      <sheetName val="Figure 4"/>
      <sheetName val="regressions_brut"/>
      <sheetName val="regressions_quantiles_brut"/>
      <sheetName val="Figure 5"/>
      <sheetName val="criteres_prio_brut"/>
      <sheetName val="Figure 6"/>
      <sheetName val="Figure complémentaire A"/>
      <sheetName val="indices_moyens_categorie_brut"/>
      <sheetName val="Figure complémentaire B"/>
      <sheetName val="Figure complémentaire C"/>
      <sheetName val="Définitions"/>
      <sheetName val="Méthodologie"/>
      <sheetName val="Bibliographie"/>
      <sheetName val="regressions_sousgroupe_brut"/>
      <sheetName val="regressions_sousgroupe"/>
      <sheetName val="proportion_temps_brut"/>
      <sheetName val="proportion_tem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6">
          <cell r="B16" t="str">
            <v>Informations sur les dispositifs de sortie du métier</v>
          </cell>
          <cell r="C16">
            <v>4.7812952765783301</v>
          </cell>
          <cell r="D16">
            <v>2828</v>
          </cell>
        </row>
        <row r="17">
          <cell r="B17" t="str">
            <v>Santé au travail</v>
          </cell>
          <cell r="C17">
            <v>5.5345146211548304</v>
          </cell>
          <cell r="D17">
            <v>3454</v>
          </cell>
        </row>
        <row r="18">
          <cell r="B18" t="str">
            <v>Temps de travail</v>
          </cell>
          <cell r="C18">
            <v>5.5594582154044598</v>
          </cell>
          <cell r="D18">
            <v>3730</v>
          </cell>
        </row>
        <row r="19">
          <cell r="B19" t="str">
            <v>Charge de travail</v>
          </cell>
          <cell r="C19">
            <v>5.5811464110630098</v>
          </cell>
          <cell r="D19">
            <v>9506</v>
          </cell>
        </row>
        <row r="20">
          <cell r="B20" t="str">
            <v>Aménagement de fin de carrière</v>
          </cell>
          <cell r="C20">
            <v>5.7534562469126103</v>
          </cell>
          <cell r="D20">
            <v>7024</v>
          </cell>
        </row>
        <row r="21">
          <cell r="B21" t="str">
            <v>Pouvoir d'achat</v>
          </cell>
          <cell r="C21">
            <v>5.7567374677717096</v>
          </cell>
          <cell r="D21">
            <v>14271</v>
          </cell>
        </row>
        <row r="22">
          <cell r="B22" t="str">
            <v>Perspectives de carrière</v>
          </cell>
          <cell r="C22">
            <v>5.9539785154334997</v>
          </cell>
          <cell r="D22">
            <v>6702</v>
          </cell>
        </row>
        <row r="23">
          <cell r="B23" t="str">
            <v>Aménagement du lieu de travail</v>
          </cell>
          <cell r="C23">
            <v>5.9743996207015604</v>
          </cell>
          <cell r="D23">
            <v>3284</v>
          </cell>
        </row>
        <row r="24">
          <cell r="B24" t="str">
            <v>Mobilité géographique</v>
          </cell>
          <cell r="C24">
            <v>6.0587693961542497</v>
          </cell>
          <cell r="D24">
            <v>3761</v>
          </cell>
        </row>
        <row r="25">
          <cell r="B25" t="str">
            <v>Temps de concertation</v>
          </cell>
          <cell r="C25">
            <v>6.3041693558063603</v>
          </cell>
          <cell r="D25">
            <v>4481</v>
          </cell>
        </row>
        <row r="26">
          <cell r="B26" t="str">
            <v>Formation professionnelle</v>
          </cell>
          <cell r="C26">
            <v>6.3962763797696702</v>
          </cell>
          <cell r="D26">
            <v>3721</v>
          </cell>
        </row>
        <row r="27">
          <cell r="B27" t="str">
            <v>Préparation au métier</v>
          </cell>
          <cell r="C27">
            <v>6.4689188764656498</v>
          </cell>
          <cell r="D27">
            <v>2175</v>
          </cell>
        </row>
        <row r="28">
          <cell r="B28" t="str">
            <v>Accompagnement à la prise de poste</v>
          </cell>
          <cell r="C28">
            <v>6.5772099431639504</v>
          </cell>
          <cell r="D28">
            <v>1295</v>
          </cell>
        </row>
        <row r="29">
          <cell r="B29" t="str">
            <v>Accompagnement en début carrière</v>
          </cell>
          <cell r="C29">
            <v>6.6973629976683497</v>
          </cell>
          <cell r="D29">
            <v>2856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tabSelected="1" topLeftCell="A36" zoomScaleNormal="100" workbookViewId="0">
      <selection activeCell="F47" sqref="F47"/>
    </sheetView>
  </sheetViews>
  <sheetFormatPr baseColWidth="10" defaultColWidth="11.42578125" defaultRowHeight="14.25" x14ac:dyDescent="0.2"/>
  <cols>
    <col min="1" max="1" width="5.5703125" style="2" customWidth="1"/>
    <col min="2" max="9" width="16.7109375" style="2" customWidth="1"/>
    <col min="10" max="16384" width="11.42578125" style="2"/>
  </cols>
  <sheetData>
    <row r="1" spans="1:7" ht="52.5" customHeight="1" x14ac:dyDescent="0.25">
      <c r="A1" s="141" t="s">
        <v>104</v>
      </c>
      <c r="B1" s="141"/>
      <c r="C1" s="141"/>
      <c r="D1" s="141"/>
      <c r="E1" s="141"/>
      <c r="F1" s="141"/>
      <c r="G1" s="141"/>
    </row>
    <row r="2" spans="1:7" ht="42" customHeight="1" x14ac:dyDescent="0.2">
      <c r="F2" s="11"/>
      <c r="G2" s="11"/>
    </row>
    <row r="13" spans="1:7" ht="15.75" customHeight="1" x14ac:dyDescent="0.2"/>
    <row r="14" spans="1:7" ht="15" customHeight="1" x14ac:dyDescent="0.2"/>
    <row r="15" spans="1:7" ht="15" customHeight="1" x14ac:dyDescent="0.2"/>
    <row r="32" spans="2:2" ht="15" x14ac:dyDescent="0.25">
      <c r="B32" s="1"/>
    </row>
    <row r="33" spans="2:6" x14ac:dyDescent="0.2">
      <c r="C33" s="140" t="s">
        <v>105</v>
      </c>
      <c r="D33" s="140"/>
    </row>
    <row r="34" spans="2:6" ht="47.25" customHeight="1" thickBot="1" x14ac:dyDescent="0.25">
      <c r="B34" s="16" t="s">
        <v>6</v>
      </c>
      <c r="C34" s="14" t="s">
        <v>7</v>
      </c>
      <c r="D34" s="14" t="s">
        <v>70</v>
      </c>
      <c r="E34" s="83"/>
      <c r="F34" s="84"/>
    </row>
    <row r="35" spans="2:6" ht="15.75" customHeight="1" x14ac:dyDescent="0.2">
      <c r="B35" s="25">
        <v>0</v>
      </c>
      <c r="C35" s="25">
        <v>1.7</v>
      </c>
      <c r="D35" s="25">
        <v>0.7</v>
      </c>
      <c r="E35" s="78"/>
      <c r="F35" s="85"/>
    </row>
    <row r="36" spans="2:6" x14ac:dyDescent="0.2">
      <c r="B36" s="25">
        <v>1</v>
      </c>
      <c r="C36" s="25">
        <v>2.8</v>
      </c>
      <c r="D36" s="25">
        <v>0</v>
      </c>
      <c r="E36" s="78"/>
      <c r="F36" s="85"/>
    </row>
    <row r="37" spans="2:6" x14ac:dyDescent="0.2">
      <c r="B37" s="25">
        <v>2</v>
      </c>
      <c r="C37" s="25">
        <v>5.6</v>
      </c>
      <c r="D37" s="25">
        <v>0</v>
      </c>
      <c r="E37" s="78"/>
      <c r="F37" s="82"/>
    </row>
    <row r="38" spans="2:6" x14ac:dyDescent="0.2">
      <c r="B38" s="25">
        <v>3</v>
      </c>
      <c r="C38" s="25">
        <v>7.5</v>
      </c>
      <c r="D38" s="25">
        <v>1.8</v>
      </c>
      <c r="E38" s="78"/>
      <c r="F38" s="82"/>
    </row>
    <row r="39" spans="2:6" x14ac:dyDescent="0.2">
      <c r="B39" s="25">
        <v>4</v>
      </c>
      <c r="C39" s="25">
        <v>6.9</v>
      </c>
      <c r="D39" s="25">
        <v>3</v>
      </c>
      <c r="E39" s="78"/>
      <c r="F39" s="82"/>
    </row>
    <row r="40" spans="2:6" x14ac:dyDescent="0.2">
      <c r="B40" s="25">
        <v>5</v>
      </c>
      <c r="C40" s="25">
        <v>12.6</v>
      </c>
      <c r="D40" s="25">
        <v>9.1999999999999993</v>
      </c>
      <c r="E40" s="78"/>
      <c r="F40" s="82"/>
    </row>
    <row r="41" spans="2:6" x14ac:dyDescent="0.2">
      <c r="B41" s="25">
        <v>6</v>
      </c>
      <c r="C41" s="25">
        <v>15.7</v>
      </c>
      <c r="D41" s="25">
        <v>8.8000000000000007</v>
      </c>
      <c r="E41" s="78"/>
      <c r="F41" s="82"/>
    </row>
    <row r="42" spans="2:6" x14ac:dyDescent="0.2">
      <c r="B42" s="25">
        <v>7</v>
      </c>
      <c r="C42" s="25">
        <v>21.8</v>
      </c>
      <c r="D42" s="25">
        <v>26.7</v>
      </c>
      <c r="E42" s="78"/>
      <c r="F42" s="82"/>
    </row>
    <row r="43" spans="2:6" x14ac:dyDescent="0.2">
      <c r="B43" s="25">
        <v>8</v>
      </c>
      <c r="C43" s="25">
        <v>17.600000000000001</v>
      </c>
      <c r="D43" s="25">
        <v>29.6</v>
      </c>
      <c r="E43" s="78"/>
      <c r="F43" s="82"/>
    </row>
    <row r="44" spans="2:6" x14ac:dyDescent="0.2">
      <c r="B44" s="25">
        <v>9</v>
      </c>
      <c r="C44" s="25">
        <v>5.5</v>
      </c>
      <c r="D44" s="25">
        <v>13.9</v>
      </c>
      <c r="E44" s="78"/>
      <c r="F44" s="82"/>
    </row>
    <row r="45" spans="2:6" ht="15" thickBot="1" x14ac:dyDescent="0.25">
      <c r="B45" s="26">
        <v>10</v>
      </c>
      <c r="C45" s="26">
        <v>2.2000000000000002</v>
      </c>
      <c r="D45" s="26">
        <v>6.3</v>
      </c>
      <c r="E45" s="78"/>
      <c r="F45" s="82"/>
    </row>
    <row r="46" spans="2:6" ht="69.75" customHeight="1" thickTop="1" x14ac:dyDescent="0.2">
      <c r="B46" s="142" t="s">
        <v>162</v>
      </c>
      <c r="C46" s="142"/>
      <c r="D46" s="142"/>
      <c r="E46" s="76"/>
      <c r="F46" s="76"/>
    </row>
    <row r="47" spans="2:6" ht="19.5" customHeight="1" x14ac:dyDescent="0.2">
      <c r="B47" s="139" t="s">
        <v>172</v>
      </c>
      <c r="C47" s="139"/>
      <c r="D47" s="139"/>
      <c r="E47" s="3"/>
    </row>
    <row r="48" spans="2:6" ht="64.5" customHeight="1" x14ac:dyDescent="0.2">
      <c r="B48" s="138" t="s">
        <v>81</v>
      </c>
      <c r="C48" s="138"/>
      <c r="D48" s="138"/>
      <c r="E48" s="76"/>
      <c r="F48" s="76"/>
    </row>
    <row r="49" spans="2:2" x14ac:dyDescent="0.2">
      <c r="B49" s="46" t="s">
        <v>44</v>
      </c>
    </row>
  </sheetData>
  <mergeCells count="5">
    <mergeCell ref="B48:D48"/>
    <mergeCell ref="B47:D47"/>
    <mergeCell ref="C33:D33"/>
    <mergeCell ref="A1:G1"/>
    <mergeCell ref="B46:D4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201"/>
  <sheetViews>
    <sheetView showGridLines="0" zoomScale="58" zoomScaleNormal="70" workbookViewId="0">
      <selection activeCell="I203" sqref="I203"/>
    </sheetView>
  </sheetViews>
  <sheetFormatPr baseColWidth="10" defaultColWidth="11.42578125" defaultRowHeight="14.25" x14ac:dyDescent="0.2"/>
  <cols>
    <col min="1" max="1" width="11.42578125" style="2" customWidth="1"/>
    <col min="2" max="2" width="11.42578125" style="2"/>
    <col min="3" max="3" width="36.42578125" style="2" customWidth="1"/>
    <col min="4" max="6" width="11.42578125" style="2"/>
    <col min="7" max="7" width="11.85546875" style="2" customWidth="1"/>
    <col min="8" max="13" width="11.42578125" style="2"/>
    <col min="14" max="14" width="9.5703125" style="2" customWidth="1"/>
    <col min="15" max="23" width="11.42578125" style="2"/>
    <col min="24" max="24" width="9.140625" style="2" customWidth="1"/>
    <col min="25" max="30" width="11.42578125" style="2"/>
    <col min="31" max="31" width="8.28515625" style="2" customWidth="1"/>
    <col min="32" max="16384" width="11.42578125" style="2"/>
  </cols>
  <sheetData>
    <row r="1" spans="1:31" ht="18" x14ac:dyDescent="0.25">
      <c r="A1" s="53" t="s">
        <v>147</v>
      </c>
    </row>
    <row r="3" spans="1:31" ht="15" x14ac:dyDescent="0.25">
      <c r="A3" s="160" t="str">
        <f>C71</f>
        <v>Autonomie</v>
      </c>
      <c r="B3" s="161"/>
      <c r="C3" s="161"/>
      <c r="D3" s="161"/>
      <c r="E3" s="161"/>
      <c r="F3" s="161"/>
      <c r="G3" s="161"/>
      <c r="I3" s="42"/>
      <c r="J3" s="42"/>
      <c r="K3" s="42"/>
      <c r="L3" s="42" t="str">
        <f>C80</f>
        <v>Collaboration</v>
      </c>
      <c r="M3" s="42"/>
      <c r="N3" s="42"/>
      <c r="P3" s="42"/>
      <c r="Q3" s="42"/>
      <c r="R3" s="42"/>
      <c r="S3" s="42"/>
      <c r="U3" s="42"/>
      <c r="V3" s="42" t="str">
        <f>C89</f>
        <v>Confiance</v>
      </c>
      <c r="W3" s="42"/>
      <c r="X3" s="42"/>
      <c r="Z3" s="42"/>
      <c r="AA3" s="42"/>
      <c r="AB3" s="42"/>
      <c r="AC3" s="106" t="str">
        <f>C107</f>
        <v>Formation et accompagnement</v>
      </c>
      <c r="AD3" s="42"/>
      <c r="AE3" s="42"/>
    </row>
    <row r="4" spans="1:31" s="21" customFormat="1" ht="57" customHeight="1" thickBot="1" x14ac:dyDescent="0.3">
      <c r="I4" s="19"/>
    </row>
    <row r="5" spans="1:31" ht="15" thickTop="1" x14ac:dyDescent="0.2"/>
    <row r="20" spans="1:31" ht="13.5" customHeight="1" x14ac:dyDescent="0.25">
      <c r="A20" s="42" t="str">
        <f>C98</f>
        <v>Environnement matériel de travail</v>
      </c>
      <c r="B20" s="42"/>
      <c r="C20" s="42"/>
      <c r="D20" s="42"/>
      <c r="E20" s="42"/>
      <c r="F20" s="42"/>
      <c r="G20" s="42"/>
      <c r="I20" s="42"/>
      <c r="J20" s="42"/>
      <c r="K20" s="42"/>
      <c r="L20" s="42" t="str">
        <f>C116</f>
        <v>Culture professionnelle partagée</v>
      </c>
      <c r="M20" s="42"/>
      <c r="N20" s="42"/>
      <c r="Q20" s="42"/>
      <c r="R20" s="42"/>
      <c r="S20" s="42"/>
      <c r="T20" s="42"/>
      <c r="U20" s="42"/>
      <c r="V20" s="106" t="str">
        <f>C125</f>
        <v>Perspectives de progression</v>
      </c>
      <c r="W20" s="42"/>
      <c r="X20" s="42"/>
      <c r="Z20" s="42"/>
      <c r="AA20" s="42"/>
      <c r="AB20" s="42"/>
      <c r="AC20" s="106" t="str">
        <f>C134</f>
        <v xml:space="preserve">Équilibre entre vie privée et vie professionnelle </v>
      </c>
      <c r="AD20" s="42"/>
      <c r="AE20" s="42"/>
    </row>
    <row r="21" spans="1:31" ht="5.25" customHeight="1" x14ac:dyDescent="0.2"/>
    <row r="22" spans="1:31" ht="15" customHeight="1" x14ac:dyDescent="0.2"/>
    <row r="40" spans="1:31" ht="17.25" customHeight="1" x14ac:dyDescent="0.2"/>
    <row r="41" spans="1:31" ht="18.75" customHeight="1" x14ac:dyDescent="0.25">
      <c r="A41" s="106" t="str">
        <f>C143</f>
        <v>Soutien organisationnel</v>
      </c>
      <c r="B41" s="42"/>
      <c r="C41" s="42"/>
      <c r="D41" s="42"/>
      <c r="E41" s="42"/>
      <c r="F41" s="42"/>
      <c r="G41" s="42"/>
      <c r="I41" s="42"/>
      <c r="J41" s="42"/>
      <c r="K41" s="42"/>
      <c r="L41" s="42" t="str">
        <f>C152</f>
        <v>Rémunération</v>
      </c>
      <c r="M41" s="42"/>
      <c r="N41" s="42"/>
      <c r="P41" s="42"/>
      <c r="Q41" s="42"/>
      <c r="R41" s="42"/>
      <c r="S41" s="42"/>
      <c r="T41" s="42"/>
      <c r="U41" s="42"/>
      <c r="V41" s="106" t="str">
        <f>C161</f>
        <v>Respect</v>
      </c>
      <c r="W41" s="42"/>
      <c r="X41" s="42"/>
      <c r="Z41" s="42"/>
      <c r="AA41" s="42"/>
      <c r="AB41" s="42"/>
      <c r="AC41" s="106" t="str">
        <f>C170</f>
        <v>Sentiment de sécurité</v>
      </c>
      <c r="AD41" s="42"/>
      <c r="AE41" s="42"/>
    </row>
    <row r="42" spans="1:31" ht="15" customHeight="1" x14ac:dyDescent="0.2"/>
    <row r="62" spans="16:31" ht="17.25" customHeight="1" x14ac:dyDescent="0.25">
      <c r="P62" s="42"/>
      <c r="Q62" s="42"/>
      <c r="R62" s="42"/>
      <c r="S62" s="42"/>
      <c r="T62" s="42"/>
      <c r="U62" s="42"/>
      <c r="V62" s="106" t="str">
        <f>C179</f>
        <v>Sens donné au travail</v>
      </c>
      <c r="W62" s="42"/>
      <c r="X62" s="42"/>
      <c r="Z62" s="42"/>
      <c r="AA62" s="42"/>
      <c r="AB62" s="42"/>
      <c r="AC62" s="106" t="str">
        <f>C188</f>
        <v>Soutien social</v>
      </c>
      <c r="AD62" s="42"/>
      <c r="AE62" s="42"/>
    </row>
    <row r="69" spans="2:9" ht="36" customHeight="1" x14ac:dyDescent="0.25">
      <c r="B69" s="67"/>
      <c r="E69" s="185" t="s">
        <v>127</v>
      </c>
      <c r="F69" s="186"/>
      <c r="G69" s="3"/>
      <c r="H69" s="185" t="s">
        <v>127</v>
      </c>
      <c r="I69" s="185"/>
    </row>
    <row r="70" spans="2:9" ht="72" thickBot="1" x14ac:dyDescent="0.25">
      <c r="B70" s="24" t="s">
        <v>22</v>
      </c>
      <c r="C70" s="24" t="s">
        <v>150</v>
      </c>
      <c r="D70" s="14" t="s">
        <v>126</v>
      </c>
      <c r="E70" s="14" t="s">
        <v>142</v>
      </c>
      <c r="F70" s="122" t="s">
        <v>143</v>
      </c>
      <c r="G70" s="129" t="s">
        <v>75</v>
      </c>
      <c r="H70" s="130" t="s">
        <v>142</v>
      </c>
      <c r="I70" s="130" t="s">
        <v>143</v>
      </c>
    </row>
    <row r="71" spans="2:9" ht="15" x14ac:dyDescent="0.25">
      <c r="B71" s="99">
        <v>0.1</v>
      </c>
      <c r="C71" s="101" t="s">
        <v>8</v>
      </c>
      <c r="D71" s="7">
        <v>0.14920127795527199</v>
      </c>
      <c r="E71" s="7">
        <v>5.0645647440798601E-2</v>
      </c>
      <c r="F71" s="124">
        <v>0.239767078337422</v>
      </c>
      <c r="G71" s="7">
        <v>0.16062254438652099</v>
      </c>
      <c r="H71" s="126">
        <v>0.11060414729958699</v>
      </c>
      <c r="I71" s="126">
        <v>0.21064094147345599</v>
      </c>
    </row>
    <row r="72" spans="2:9" x14ac:dyDescent="0.2">
      <c r="B72" s="99">
        <v>0.2</v>
      </c>
      <c r="C72" s="99"/>
      <c r="D72" s="7">
        <v>0.17260273972602699</v>
      </c>
      <c r="E72" s="7">
        <v>0.11220357261965</v>
      </c>
      <c r="F72" s="124">
        <v>0.22901570132589499</v>
      </c>
      <c r="G72" s="7">
        <v>0.16062254438652099</v>
      </c>
      <c r="H72" s="126">
        <v>0.11060414729958699</v>
      </c>
      <c r="I72" s="126">
        <v>0.21064094147345599</v>
      </c>
    </row>
    <row r="73" spans="2:9" x14ac:dyDescent="0.2">
      <c r="B73" s="99">
        <v>0.3</v>
      </c>
      <c r="C73" s="99"/>
      <c r="D73" s="7">
        <v>0.17396403440187699</v>
      </c>
      <c r="E73" s="7">
        <v>0.123496346420776</v>
      </c>
      <c r="F73" s="124">
        <v>0.22757234145531499</v>
      </c>
      <c r="G73" s="7">
        <v>0.16062254438652099</v>
      </c>
      <c r="H73" s="126">
        <v>0.11060414729958699</v>
      </c>
      <c r="I73" s="126">
        <v>0.21064094147345599</v>
      </c>
    </row>
    <row r="74" spans="2:9" x14ac:dyDescent="0.2">
      <c r="B74" s="99">
        <v>0.4</v>
      </c>
      <c r="C74" s="99"/>
      <c r="D74" s="7">
        <v>0.175275043427911</v>
      </c>
      <c r="E74" s="7">
        <v>0.115637817229055</v>
      </c>
      <c r="F74" s="124">
        <v>0.24178994711335899</v>
      </c>
      <c r="G74" s="7">
        <v>0.16062254438652099</v>
      </c>
      <c r="H74" s="126">
        <v>0.11060414729958699</v>
      </c>
      <c r="I74" s="126">
        <v>0.21064094147345599</v>
      </c>
    </row>
    <row r="75" spans="2:9" x14ac:dyDescent="0.2">
      <c r="B75" s="99">
        <v>0.5</v>
      </c>
      <c r="C75" s="99"/>
      <c r="D75" s="7">
        <v>0.16372922811308499</v>
      </c>
      <c r="E75" s="7">
        <v>0.117655705403355</v>
      </c>
      <c r="F75" s="124">
        <v>0.21021769999079301</v>
      </c>
      <c r="G75" s="7">
        <v>0.16062254438652099</v>
      </c>
      <c r="H75" s="126">
        <v>0.11060414729958699</v>
      </c>
      <c r="I75" s="126">
        <v>0.21064094147345599</v>
      </c>
    </row>
    <row r="76" spans="2:9" x14ac:dyDescent="0.2">
      <c r="B76" s="99">
        <v>0.6</v>
      </c>
      <c r="C76" s="99"/>
      <c r="D76" s="7">
        <v>0.14035087719297501</v>
      </c>
      <c r="E76" s="7">
        <v>8.7886132164839495E-2</v>
      </c>
      <c r="F76" s="124">
        <v>0.18321099143355599</v>
      </c>
      <c r="G76" s="7">
        <v>0.16062254438652099</v>
      </c>
      <c r="H76" s="126">
        <v>0.11060414729958699</v>
      </c>
      <c r="I76" s="126">
        <v>0.21064094147345599</v>
      </c>
    </row>
    <row r="77" spans="2:9" x14ac:dyDescent="0.2">
      <c r="B77" s="99">
        <v>0.7</v>
      </c>
      <c r="C77" s="99"/>
      <c r="D77" s="7">
        <v>0.14527549442500301</v>
      </c>
      <c r="E77" s="7">
        <v>8.9356979044680304E-2</v>
      </c>
      <c r="F77" s="124">
        <v>0.192410046648475</v>
      </c>
      <c r="G77" s="7">
        <v>0.16062254438652099</v>
      </c>
      <c r="H77" s="126">
        <v>0.11060414729958699</v>
      </c>
      <c r="I77" s="126">
        <v>0.21064094147345599</v>
      </c>
    </row>
    <row r="78" spans="2:9" x14ac:dyDescent="0.2">
      <c r="B78" s="99">
        <v>0.8</v>
      </c>
      <c r="C78" s="99"/>
      <c r="D78" s="7">
        <v>0.16275303643724701</v>
      </c>
      <c r="E78" s="7">
        <v>0.116543535455266</v>
      </c>
      <c r="F78" s="124">
        <v>0.21047155633058201</v>
      </c>
      <c r="G78" s="7">
        <v>0.16062254438652099</v>
      </c>
      <c r="H78" s="126">
        <v>0.11060414729958699</v>
      </c>
      <c r="I78" s="126">
        <v>0.21064094147345599</v>
      </c>
    </row>
    <row r="79" spans="2:9" x14ac:dyDescent="0.2">
      <c r="B79" s="99">
        <v>0.9</v>
      </c>
      <c r="C79" s="99"/>
      <c r="D79" s="7">
        <v>0.14514227984509601</v>
      </c>
      <c r="E79" s="7">
        <v>8.9131202123857806E-2</v>
      </c>
      <c r="F79" s="124">
        <v>0.21142833016841001</v>
      </c>
      <c r="G79" s="7">
        <v>0.16062254438652099</v>
      </c>
      <c r="H79" s="126">
        <v>0.11060414729958699</v>
      </c>
      <c r="I79" s="126">
        <v>0.21064094147345599</v>
      </c>
    </row>
    <row r="80" spans="2:9" ht="15" x14ac:dyDescent="0.25">
      <c r="B80" s="102">
        <v>0.1</v>
      </c>
      <c r="C80" s="105" t="s">
        <v>10</v>
      </c>
      <c r="D80" s="103">
        <v>5.7507987220447596E-3</v>
      </c>
      <c r="E80" s="103">
        <v>-6.3032095088836601E-2</v>
      </c>
      <c r="F80" s="123">
        <v>7.3658549276403695E-2</v>
      </c>
      <c r="G80" s="103">
        <v>9.8564996302270599E-2</v>
      </c>
      <c r="H80" s="127">
        <v>5.5951573110150303E-2</v>
      </c>
      <c r="I80" s="127">
        <v>0.141178419494391</v>
      </c>
    </row>
    <row r="81" spans="2:9" x14ac:dyDescent="0.2">
      <c r="B81" s="99">
        <v>0.2</v>
      </c>
      <c r="C81" s="99"/>
      <c r="D81" s="7">
        <v>5.2054794520549903E-2</v>
      </c>
      <c r="E81" s="7">
        <v>4.2524767813567604E-3</v>
      </c>
      <c r="F81" s="124">
        <v>0.101893913686371</v>
      </c>
      <c r="G81" s="7">
        <v>9.8564996302270599E-2</v>
      </c>
      <c r="H81" s="126">
        <v>5.5951573110150303E-2</v>
      </c>
      <c r="I81" s="126">
        <v>0.141178419494391</v>
      </c>
    </row>
    <row r="82" spans="2:9" x14ac:dyDescent="0.2">
      <c r="B82" s="99">
        <v>0.3</v>
      </c>
      <c r="C82" s="99"/>
      <c r="D82" s="7">
        <v>6.7630961688822197E-2</v>
      </c>
      <c r="E82" s="7">
        <v>2.3688714486478999E-2</v>
      </c>
      <c r="F82" s="124">
        <v>0.114436870505147</v>
      </c>
      <c r="G82" s="7">
        <v>9.8564996302270599E-2</v>
      </c>
      <c r="H82" s="126">
        <v>5.5951573110150303E-2</v>
      </c>
      <c r="I82" s="126">
        <v>0.141178419494391</v>
      </c>
    </row>
    <row r="83" spans="2:9" x14ac:dyDescent="0.2">
      <c r="B83" s="99">
        <v>0.4</v>
      </c>
      <c r="C83" s="99"/>
      <c r="D83" s="7">
        <v>7.4348581354950705E-2</v>
      </c>
      <c r="E83" s="7">
        <v>2.8417819307401199E-2</v>
      </c>
      <c r="F83" s="124">
        <v>0.11764680172344399</v>
      </c>
      <c r="G83" s="7">
        <v>9.8564996302270599E-2</v>
      </c>
      <c r="H83" s="126">
        <v>5.5951573110150303E-2</v>
      </c>
      <c r="I83" s="126">
        <v>0.141178419494391</v>
      </c>
    </row>
    <row r="84" spans="2:9" x14ac:dyDescent="0.2">
      <c r="B84" s="99">
        <v>0.5</v>
      </c>
      <c r="C84" s="99"/>
      <c r="D84" s="7">
        <v>0.107618156967125</v>
      </c>
      <c r="E84" s="7">
        <v>6.3423183971188402E-2</v>
      </c>
      <c r="F84" s="124">
        <v>0.142812186625734</v>
      </c>
      <c r="G84" s="7">
        <v>9.8564996302270599E-2</v>
      </c>
      <c r="H84" s="126">
        <v>5.5951573110150303E-2</v>
      </c>
      <c r="I84" s="126">
        <v>0.141178419494391</v>
      </c>
    </row>
    <row r="85" spans="2:9" x14ac:dyDescent="0.2">
      <c r="B85" s="99">
        <v>0.6</v>
      </c>
      <c r="C85" s="99"/>
      <c r="D85" s="7">
        <v>0.11622807017544801</v>
      </c>
      <c r="E85" s="7">
        <v>7.5734207371107906E-2</v>
      </c>
      <c r="F85" s="124">
        <v>0.15443988017827101</v>
      </c>
      <c r="G85" s="7">
        <v>9.8564996302270599E-2</v>
      </c>
      <c r="H85" s="126">
        <v>5.5951573110150303E-2</v>
      </c>
      <c r="I85" s="126">
        <v>0.141178419494391</v>
      </c>
    </row>
    <row r="86" spans="2:9" x14ac:dyDescent="0.2">
      <c r="B86" s="99">
        <v>0.7</v>
      </c>
      <c r="C86" s="99"/>
      <c r="D86" s="7">
        <v>0.15609994302921601</v>
      </c>
      <c r="E86" s="7">
        <v>0.11110865272437399</v>
      </c>
      <c r="F86" s="124">
        <v>0.20098579434689701</v>
      </c>
      <c r="G86" s="7">
        <v>9.8564996302270599E-2</v>
      </c>
      <c r="H86" s="126">
        <v>5.5951573110150303E-2</v>
      </c>
      <c r="I86" s="126">
        <v>0.141178419494391</v>
      </c>
    </row>
    <row r="87" spans="2:9" x14ac:dyDescent="0.2">
      <c r="B87" s="99">
        <v>0.8</v>
      </c>
      <c r="C87" s="99"/>
      <c r="D87" s="7">
        <v>0.19149797570850199</v>
      </c>
      <c r="E87" s="7">
        <v>0.146546409598313</v>
      </c>
      <c r="F87" s="124">
        <v>0.226743949990313</v>
      </c>
      <c r="G87" s="7">
        <v>9.8564996302270599E-2</v>
      </c>
      <c r="H87" s="126">
        <v>5.5951573110150303E-2</v>
      </c>
      <c r="I87" s="126">
        <v>0.141178419494391</v>
      </c>
    </row>
    <row r="88" spans="2:9" x14ac:dyDescent="0.2">
      <c r="B88" s="99">
        <v>0.9</v>
      </c>
      <c r="C88" s="99"/>
      <c r="D88" s="7">
        <v>0.241286411853847</v>
      </c>
      <c r="E88" s="7">
        <v>0.18628144538593699</v>
      </c>
      <c r="F88" s="124">
        <v>0.29016073939437098</v>
      </c>
      <c r="G88" s="7">
        <v>9.8564996302270599E-2</v>
      </c>
      <c r="H88" s="126">
        <v>5.5951573110150303E-2</v>
      </c>
      <c r="I88" s="126">
        <v>0.141178419494391</v>
      </c>
    </row>
    <row r="89" spans="2:9" ht="15" x14ac:dyDescent="0.25">
      <c r="B89" s="102">
        <v>0.1</v>
      </c>
      <c r="C89" s="105" t="s">
        <v>9</v>
      </c>
      <c r="D89" s="103">
        <v>0.38913738019169303</v>
      </c>
      <c r="E89" s="103">
        <v>0.32044304081387098</v>
      </c>
      <c r="F89" s="123">
        <v>0.464684068053067</v>
      </c>
      <c r="G89" s="103">
        <v>0.39764281934724299</v>
      </c>
      <c r="H89" s="127">
        <v>0.34821525823865301</v>
      </c>
      <c r="I89" s="127">
        <v>0.44707038045583303</v>
      </c>
    </row>
    <row r="90" spans="2:9" x14ac:dyDescent="0.2">
      <c r="B90" s="99">
        <v>0.2</v>
      </c>
      <c r="C90" s="99"/>
      <c r="D90" s="7">
        <v>0.34931506849315402</v>
      </c>
      <c r="E90" s="7">
        <v>0.299505480965786</v>
      </c>
      <c r="F90" s="124">
        <v>0.42026856585790201</v>
      </c>
      <c r="G90" s="7">
        <v>0.39764281934724299</v>
      </c>
      <c r="H90" s="126">
        <v>0.34821525823865301</v>
      </c>
      <c r="I90" s="126">
        <v>0.44707038045583303</v>
      </c>
    </row>
    <row r="91" spans="2:9" x14ac:dyDescent="0.2">
      <c r="B91" s="99">
        <v>0.3</v>
      </c>
      <c r="C91" s="99"/>
      <c r="D91" s="7">
        <v>0.36317435496481498</v>
      </c>
      <c r="E91" s="7">
        <v>0.314033428325798</v>
      </c>
      <c r="F91" s="124">
        <v>0.41843598500704698</v>
      </c>
      <c r="G91" s="7">
        <v>0.39764281934724299</v>
      </c>
      <c r="H91" s="126">
        <v>0.34821525823865301</v>
      </c>
      <c r="I91" s="126">
        <v>0.44707038045583303</v>
      </c>
    </row>
    <row r="92" spans="2:9" x14ac:dyDescent="0.2">
      <c r="B92" s="99">
        <v>0.4</v>
      </c>
      <c r="C92" s="99"/>
      <c r="D92" s="7">
        <v>0.41036479444122897</v>
      </c>
      <c r="E92" s="7">
        <v>0.34453289435572299</v>
      </c>
      <c r="F92" s="124">
        <v>0.47714283160516202</v>
      </c>
      <c r="G92" s="7">
        <v>0.39764281934724299</v>
      </c>
      <c r="H92" s="126">
        <v>0.34821525823865301</v>
      </c>
      <c r="I92" s="126">
        <v>0.44707038045583303</v>
      </c>
    </row>
    <row r="93" spans="2:9" x14ac:dyDescent="0.2">
      <c r="B93" s="99">
        <v>0.5</v>
      </c>
      <c r="C93" s="99"/>
      <c r="D93" s="7">
        <v>0.40831594849291297</v>
      </c>
      <c r="E93" s="7">
        <v>0.36338698684286203</v>
      </c>
      <c r="F93" s="124">
        <v>0.46191300854567302</v>
      </c>
      <c r="G93" s="7">
        <v>0.39764281934724299</v>
      </c>
      <c r="H93" s="126">
        <v>0.34821525823865301</v>
      </c>
      <c r="I93" s="126">
        <v>0.44707038045583303</v>
      </c>
    </row>
    <row r="94" spans="2:9" x14ac:dyDescent="0.2">
      <c r="B94" s="99">
        <v>0.6</v>
      </c>
      <c r="C94" s="99"/>
      <c r="D94" s="7">
        <v>0.362938596491232</v>
      </c>
      <c r="E94" s="7">
        <v>0.315266859225178</v>
      </c>
      <c r="F94" s="124">
        <v>0.41694000983987201</v>
      </c>
      <c r="G94" s="7">
        <v>0.39764281934724299</v>
      </c>
      <c r="H94" s="126">
        <v>0.34821525823865301</v>
      </c>
      <c r="I94" s="126">
        <v>0.44707038045583303</v>
      </c>
    </row>
    <row r="95" spans="2:9" x14ac:dyDescent="0.2">
      <c r="B95" s="99">
        <v>0.7</v>
      </c>
      <c r="C95" s="99"/>
      <c r="D95" s="7">
        <v>0.39041263123626602</v>
      </c>
      <c r="E95" s="7">
        <v>0.340180743364775</v>
      </c>
      <c r="F95" s="124">
        <v>0.42930754995121601</v>
      </c>
      <c r="G95" s="7">
        <v>0.39764281934724299</v>
      </c>
      <c r="H95" s="126">
        <v>0.34821525823865301</v>
      </c>
      <c r="I95" s="126">
        <v>0.44707038045583303</v>
      </c>
    </row>
    <row r="96" spans="2:9" x14ac:dyDescent="0.2">
      <c r="B96" s="99">
        <v>0.8</v>
      </c>
      <c r="C96" s="99"/>
      <c r="D96" s="7">
        <v>0.41457489878542397</v>
      </c>
      <c r="E96" s="7">
        <v>0.36789502686258202</v>
      </c>
      <c r="F96" s="124">
        <v>0.45332579938081102</v>
      </c>
      <c r="G96" s="7">
        <v>0.39764281934724299</v>
      </c>
      <c r="H96" s="126">
        <v>0.34821525823865301</v>
      </c>
      <c r="I96" s="126">
        <v>0.44707038045583303</v>
      </c>
    </row>
    <row r="97" spans="2:9" x14ac:dyDescent="0.2">
      <c r="B97" s="99">
        <v>0.9</v>
      </c>
      <c r="C97" s="99"/>
      <c r="D97" s="7">
        <v>0.41303249705337802</v>
      </c>
      <c r="E97" s="7">
        <v>0.34634313237734199</v>
      </c>
      <c r="F97" s="124">
        <v>0.47047970005498002</v>
      </c>
      <c r="G97" s="7">
        <v>0.39764281934724299</v>
      </c>
      <c r="H97" s="126">
        <v>0.34821525823865301</v>
      </c>
      <c r="I97" s="126">
        <v>0.44707038045583303</v>
      </c>
    </row>
    <row r="98" spans="2:9" ht="15" x14ac:dyDescent="0.25">
      <c r="B98" s="102">
        <v>0.1</v>
      </c>
      <c r="C98" s="105" t="s">
        <v>47</v>
      </c>
      <c r="D98" s="103">
        <v>0.12364217252396301</v>
      </c>
      <c r="E98" s="103">
        <v>5.4156683163413398E-2</v>
      </c>
      <c r="F98" s="123">
        <v>0.19471308676077101</v>
      </c>
      <c r="G98" s="103">
        <v>0.10415733504612</v>
      </c>
      <c r="H98" s="127">
        <v>6.0605489563087901E-2</v>
      </c>
      <c r="I98" s="127">
        <v>0.14770918052915299</v>
      </c>
    </row>
    <row r="99" spans="2:9" x14ac:dyDescent="0.2">
      <c r="B99" s="99">
        <v>0.2</v>
      </c>
      <c r="C99" s="99"/>
      <c r="D99" s="7">
        <v>0.13424657534246301</v>
      </c>
      <c r="E99" s="7">
        <v>8.0445089112415699E-2</v>
      </c>
      <c r="F99" s="124">
        <v>0.18364215890182201</v>
      </c>
      <c r="G99" s="7">
        <v>0.10415733504612</v>
      </c>
      <c r="H99" s="126">
        <v>6.0605489563087901E-2</v>
      </c>
      <c r="I99" s="126">
        <v>0.14770918052915299</v>
      </c>
    </row>
    <row r="100" spans="2:9" x14ac:dyDescent="0.2">
      <c r="B100" s="99">
        <v>0.3</v>
      </c>
      <c r="C100" s="99"/>
      <c r="D100" s="7">
        <v>0.132525410476935</v>
      </c>
      <c r="E100" s="7">
        <v>8.6043532966318198E-2</v>
      </c>
      <c r="F100" s="124">
        <v>0.18238714282125401</v>
      </c>
      <c r="G100" s="7">
        <v>0.10415733504612</v>
      </c>
      <c r="H100" s="126">
        <v>6.0605489563087901E-2</v>
      </c>
      <c r="I100" s="126">
        <v>0.14770918052915299</v>
      </c>
    </row>
    <row r="101" spans="2:9" x14ac:dyDescent="0.2">
      <c r="B101" s="99">
        <v>0.4</v>
      </c>
      <c r="C101" s="99"/>
      <c r="D101" s="7">
        <v>9.9073537927041502E-2</v>
      </c>
      <c r="E101" s="7">
        <v>4.9466321804691203E-2</v>
      </c>
      <c r="F101" s="124">
        <v>0.149930645697605</v>
      </c>
      <c r="G101" s="7">
        <v>0.10415733504612</v>
      </c>
      <c r="H101" s="126">
        <v>6.0605489563087901E-2</v>
      </c>
      <c r="I101" s="126">
        <v>0.14770918052915299</v>
      </c>
    </row>
    <row r="102" spans="2:9" x14ac:dyDescent="0.2">
      <c r="B102" s="99">
        <v>0.5</v>
      </c>
      <c r="C102" s="99"/>
      <c r="D102" s="7">
        <v>9.8194374505432794E-2</v>
      </c>
      <c r="E102" s="7">
        <v>5.4516031926371902E-2</v>
      </c>
      <c r="F102" s="124">
        <v>0.140754075121445</v>
      </c>
      <c r="G102" s="7">
        <v>0.10415733504612</v>
      </c>
      <c r="H102" s="126">
        <v>6.0605489563087901E-2</v>
      </c>
      <c r="I102" s="126">
        <v>0.14770918052915299</v>
      </c>
    </row>
    <row r="103" spans="2:9" x14ac:dyDescent="0.2">
      <c r="B103" s="99">
        <v>0.6</v>
      </c>
      <c r="C103" s="99"/>
      <c r="D103" s="7">
        <v>8.9912280701750294E-2</v>
      </c>
      <c r="E103" s="7">
        <v>4.7856343772206197E-2</v>
      </c>
      <c r="F103" s="124">
        <v>0.124991591134583</v>
      </c>
      <c r="G103" s="7">
        <v>0.10415733504612</v>
      </c>
      <c r="H103" s="126">
        <v>6.0605489563087901E-2</v>
      </c>
      <c r="I103" s="126">
        <v>0.14770918052915299</v>
      </c>
    </row>
    <row r="104" spans="2:9" x14ac:dyDescent="0.2">
      <c r="B104" s="99">
        <v>0.7</v>
      </c>
      <c r="C104" s="99"/>
      <c r="D104" s="7">
        <v>8.9606901603321104E-2</v>
      </c>
      <c r="E104" s="7">
        <v>5.0402541270227197E-2</v>
      </c>
      <c r="F104" s="124">
        <v>0.135257917058456</v>
      </c>
      <c r="G104" s="7">
        <v>0.10415733504612</v>
      </c>
      <c r="H104" s="126">
        <v>6.0605489563087901E-2</v>
      </c>
      <c r="I104" s="126">
        <v>0.14770918052915299</v>
      </c>
    </row>
    <row r="105" spans="2:9" x14ac:dyDescent="0.2">
      <c r="B105" s="99">
        <v>0.8</v>
      </c>
      <c r="C105" s="99"/>
      <c r="D105" s="7">
        <v>9.3522267206476703E-2</v>
      </c>
      <c r="E105" s="7">
        <v>6.2911987551151904E-2</v>
      </c>
      <c r="F105" s="124">
        <v>0.13389416272327501</v>
      </c>
      <c r="G105" s="7">
        <v>0.10415733504612</v>
      </c>
      <c r="H105" s="126">
        <v>6.0605489563087901E-2</v>
      </c>
      <c r="I105" s="126">
        <v>0.14770918052915299</v>
      </c>
    </row>
    <row r="106" spans="2:9" x14ac:dyDescent="0.2">
      <c r="B106" s="99">
        <v>0.9</v>
      </c>
      <c r="C106" s="99"/>
      <c r="D106" s="7">
        <v>8.0821687152715205E-2</v>
      </c>
      <c r="E106" s="7">
        <v>2.6421366400888099E-2</v>
      </c>
      <c r="F106" s="124">
        <v>0.14258267993675799</v>
      </c>
      <c r="G106" s="7">
        <v>0.10415733504612</v>
      </c>
      <c r="H106" s="126">
        <v>6.0605489563087901E-2</v>
      </c>
      <c r="I106" s="126">
        <v>0.14770918052915299</v>
      </c>
    </row>
    <row r="107" spans="2:9" ht="15" x14ac:dyDescent="0.25">
      <c r="B107" s="102">
        <v>0.1</v>
      </c>
      <c r="C107" s="105" t="s">
        <v>31</v>
      </c>
      <c r="D107" s="103">
        <v>-4.4089456869010897E-2</v>
      </c>
      <c r="E107" s="103">
        <v>-0.10421680091431799</v>
      </c>
      <c r="F107" s="123">
        <v>1.9211897531262598E-2</v>
      </c>
      <c r="G107" s="103">
        <v>4.8425306733997898E-2</v>
      </c>
      <c r="H107" s="127">
        <v>4.82325762832248E-3</v>
      </c>
      <c r="I107" s="127">
        <v>9.2027355839673294E-2</v>
      </c>
    </row>
    <row r="108" spans="2:9" x14ac:dyDescent="0.2">
      <c r="B108" s="99">
        <v>0.2</v>
      </c>
      <c r="C108" s="99"/>
      <c r="D108" s="7">
        <v>-1.6438356164382498E-2</v>
      </c>
      <c r="E108" s="7">
        <v>-6.1351574972102002E-2</v>
      </c>
      <c r="F108" s="124">
        <v>4.1862895427011999E-2</v>
      </c>
      <c r="G108" s="7">
        <v>4.8425306733997898E-2</v>
      </c>
      <c r="H108" s="126">
        <v>4.82325762832248E-3</v>
      </c>
      <c r="I108" s="126">
        <v>9.2027355839673294E-2</v>
      </c>
    </row>
    <row r="109" spans="2:9" x14ac:dyDescent="0.2">
      <c r="B109" s="99">
        <v>0.3</v>
      </c>
      <c r="C109" s="99"/>
      <c r="D109" s="7">
        <v>7.0367474589532698E-3</v>
      </c>
      <c r="E109" s="7">
        <v>-3.3234038839311003E-2</v>
      </c>
      <c r="F109" s="124">
        <v>5.8232096013747098E-2</v>
      </c>
      <c r="G109" s="7">
        <v>4.8425306733997898E-2</v>
      </c>
      <c r="H109" s="126">
        <v>4.82325762832248E-3</v>
      </c>
      <c r="I109" s="126">
        <v>9.2027355839673294E-2</v>
      </c>
    </row>
    <row r="110" spans="2:9" x14ac:dyDescent="0.2">
      <c r="B110" s="99">
        <v>0.4</v>
      </c>
      <c r="C110" s="99"/>
      <c r="D110" s="7">
        <v>2.4203821656051599E-2</v>
      </c>
      <c r="E110" s="7">
        <v>-1.8225065394820199E-2</v>
      </c>
      <c r="F110" s="124">
        <v>6.9959454740031304E-2</v>
      </c>
      <c r="G110" s="7">
        <v>4.8425306733997898E-2</v>
      </c>
      <c r="H110" s="126">
        <v>4.82325762832248E-3</v>
      </c>
      <c r="I110" s="126">
        <v>9.2027355839673294E-2</v>
      </c>
    </row>
    <row r="111" spans="2:9" x14ac:dyDescent="0.2">
      <c r="B111" s="99">
        <v>0.5</v>
      </c>
      <c r="C111" s="99"/>
      <c r="D111" s="7">
        <v>4.4601107833968201E-2</v>
      </c>
      <c r="E111" s="7">
        <v>7.0326379668390502E-3</v>
      </c>
      <c r="F111" s="124">
        <v>8.9334043506761801E-2</v>
      </c>
      <c r="G111" s="7">
        <v>4.8425306733997898E-2</v>
      </c>
      <c r="H111" s="126">
        <v>4.82325762832248E-3</v>
      </c>
      <c r="I111" s="126">
        <v>9.2027355839673294E-2</v>
      </c>
    </row>
    <row r="112" spans="2:9" x14ac:dyDescent="0.2">
      <c r="B112" s="99">
        <v>0.6</v>
      </c>
      <c r="C112" s="99"/>
      <c r="D112" s="7">
        <v>7.2368421052629098E-2</v>
      </c>
      <c r="E112" s="7">
        <v>3.2924855628821102E-2</v>
      </c>
      <c r="F112" s="124">
        <v>0.114343289512178</v>
      </c>
      <c r="G112" s="7">
        <v>4.8425306733997898E-2</v>
      </c>
      <c r="H112" s="126">
        <v>4.82325762832248E-3</v>
      </c>
      <c r="I112" s="126">
        <v>9.2027355839673294E-2</v>
      </c>
    </row>
    <row r="113" spans="2:13" x14ac:dyDescent="0.2">
      <c r="B113" s="99">
        <v>0.7</v>
      </c>
      <c r="C113" s="99"/>
      <c r="D113" s="7">
        <v>0.144543012940508</v>
      </c>
      <c r="E113" s="7">
        <v>0.10078312001501</v>
      </c>
      <c r="F113" s="124">
        <v>0.18386310895906199</v>
      </c>
      <c r="G113" s="7">
        <v>4.8425306733997898E-2</v>
      </c>
      <c r="H113" s="126">
        <v>4.82325762832248E-3</v>
      </c>
      <c r="I113" s="126">
        <v>9.2027355839673294E-2</v>
      </c>
    </row>
    <row r="114" spans="2:13" x14ac:dyDescent="0.2">
      <c r="B114" s="99">
        <v>0.8</v>
      </c>
      <c r="C114" s="99"/>
      <c r="D114" s="7">
        <v>0.15222672064777201</v>
      </c>
      <c r="E114" s="7">
        <v>0.11524844843833</v>
      </c>
      <c r="F114" s="124">
        <v>0.19310187773123499</v>
      </c>
      <c r="G114" s="7">
        <v>4.8425306733997898E-2</v>
      </c>
      <c r="H114" s="126">
        <v>4.82325762832248E-3</v>
      </c>
      <c r="I114" s="126">
        <v>9.2027355839673294E-2</v>
      </c>
    </row>
    <row r="115" spans="2:13" x14ac:dyDescent="0.2">
      <c r="B115" s="99">
        <v>0.9</v>
      </c>
      <c r="C115" s="99"/>
      <c r="D115" s="7">
        <v>0.22478531739349999</v>
      </c>
      <c r="E115" s="7">
        <v>0.17266002521141299</v>
      </c>
      <c r="F115" s="124">
        <v>0.28517107101049399</v>
      </c>
      <c r="G115" s="7">
        <v>4.8425306733997898E-2</v>
      </c>
      <c r="H115" s="126">
        <v>4.82325762832248E-3</v>
      </c>
      <c r="I115" s="126">
        <v>9.2027355839673294E-2</v>
      </c>
    </row>
    <row r="116" spans="2:13" ht="15" x14ac:dyDescent="0.25">
      <c r="B116" s="102">
        <v>0.1</v>
      </c>
      <c r="C116" s="105" t="s">
        <v>30</v>
      </c>
      <c r="D116" s="103">
        <v>0.254632587859424</v>
      </c>
      <c r="E116" s="103">
        <v>0.17369429325566799</v>
      </c>
      <c r="F116" s="123">
        <v>0.35167423189049302</v>
      </c>
      <c r="G116" s="103">
        <v>0.19382430939943801</v>
      </c>
      <c r="H116" s="127">
        <v>0.14071230390071501</v>
      </c>
      <c r="I116" s="127">
        <v>0.24693631489816201</v>
      </c>
      <c r="J116" s="3"/>
      <c r="K116" s="3"/>
      <c r="L116" s="3"/>
      <c r="M116" s="3"/>
    </row>
    <row r="117" spans="2:13" x14ac:dyDescent="0.2">
      <c r="B117" s="99">
        <v>0.2</v>
      </c>
      <c r="C117" s="99"/>
      <c r="D117" s="7">
        <v>0.23698630136985899</v>
      </c>
      <c r="E117" s="7">
        <v>0.17687889340606799</v>
      </c>
      <c r="F117" s="124">
        <v>0.29222973237172201</v>
      </c>
      <c r="G117" s="7">
        <v>0.19382430939943801</v>
      </c>
      <c r="H117" s="126">
        <v>0.14071230390071501</v>
      </c>
      <c r="I117" s="126">
        <v>0.24693631489816201</v>
      </c>
      <c r="J117" s="3"/>
      <c r="K117" s="3"/>
      <c r="L117" s="3"/>
      <c r="M117" s="3"/>
    </row>
    <row r="118" spans="2:13" x14ac:dyDescent="0.2">
      <c r="B118" s="99">
        <v>0.3</v>
      </c>
      <c r="C118" s="99"/>
      <c r="D118" s="7">
        <v>0.21853010164190501</v>
      </c>
      <c r="E118" s="7">
        <v>0.16378329623832399</v>
      </c>
      <c r="F118" s="124">
        <v>0.27448234995600002</v>
      </c>
      <c r="G118" s="7">
        <v>0.19382430939943801</v>
      </c>
      <c r="H118" s="126">
        <v>0.14071230390071501</v>
      </c>
      <c r="I118" s="126">
        <v>0.24693631489816201</v>
      </c>
      <c r="J118" s="3"/>
      <c r="K118" s="3"/>
      <c r="L118" s="3"/>
      <c r="M118" s="3"/>
    </row>
    <row r="119" spans="2:13" x14ac:dyDescent="0.2">
      <c r="B119" s="99">
        <v>0.4</v>
      </c>
      <c r="C119" s="99"/>
      <c r="D119" s="7">
        <v>0.20266357845975599</v>
      </c>
      <c r="E119" s="7">
        <v>0.13533578432983701</v>
      </c>
      <c r="F119" s="124">
        <v>0.27544592204352403</v>
      </c>
      <c r="G119" s="7">
        <v>0.19382430939943801</v>
      </c>
      <c r="H119" s="126">
        <v>0.14071230390071501</v>
      </c>
      <c r="I119" s="126">
        <v>0.24693631489816201</v>
      </c>
      <c r="J119" s="3"/>
      <c r="K119" s="3"/>
      <c r="L119" s="3"/>
      <c r="M119" s="3"/>
    </row>
    <row r="120" spans="2:13" x14ac:dyDescent="0.2">
      <c r="B120" s="99">
        <v>0.5</v>
      </c>
      <c r="C120" s="99"/>
      <c r="D120" s="7">
        <v>0.14049348967700101</v>
      </c>
      <c r="E120" s="7">
        <v>9.0476359894827704E-2</v>
      </c>
      <c r="F120" s="124">
        <v>0.188875501198281</v>
      </c>
      <c r="G120" s="7">
        <v>0.19382430939943801</v>
      </c>
      <c r="H120" s="126">
        <v>0.14071230390071501</v>
      </c>
      <c r="I120" s="126">
        <v>0.24693631489816201</v>
      </c>
      <c r="J120" s="3"/>
      <c r="K120" s="3"/>
      <c r="L120" s="3"/>
      <c r="M120" s="3"/>
    </row>
    <row r="121" spans="2:13" ht="15" x14ac:dyDescent="0.25">
      <c r="B121" s="99">
        <v>0.6</v>
      </c>
      <c r="C121" s="99"/>
      <c r="D121" s="7">
        <v>0.116228070175439</v>
      </c>
      <c r="E121" s="7">
        <v>6.7918708020695301E-2</v>
      </c>
      <c r="F121" s="124">
        <v>0.17390643624688601</v>
      </c>
      <c r="G121" s="7">
        <v>0.19382430939943801</v>
      </c>
      <c r="H121" s="126">
        <v>0.14071230390071501</v>
      </c>
      <c r="I121" s="126">
        <v>0.24693631489816201</v>
      </c>
      <c r="J121" s="3"/>
      <c r="K121" s="23"/>
      <c r="L121" s="3"/>
      <c r="M121" s="3"/>
    </row>
    <row r="122" spans="2:13" ht="15" x14ac:dyDescent="0.25">
      <c r="B122" s="99">
        <v>0.7</v>
      </c>
      <c r="C122" s="99"/>
      <c r="D122" s="7">
        <v>9.7826971595994502E-2</v>
      </c>
      <c r="E122" s="7">
        <v>5.3170720002977498E-2</v>
      </c>
      <c r="F122" s="124">
        <v>0.15319885687601001</v>
      </c>
      <c r="G122" s="7">
        <v>0.19382430939943801</v>
      </c>
      <c r="H122" s="126">
        <v>0.14071230390071501</v>
      </c>
      <c r="I122" s="126">
        <v>0.24693631489816201</v>
      </c>
      <c r="J122" s="3"/>
      <c r="K122" s="23"/>
      <c r="L122" s="3"/>
      <c r="M122" s="3"/>
    </row>
    <row r="123" spans="2:13" ht="15" x14ac:dyDescent="0.25">
      <c r="B123" s="99">
        <v>0.8</v>
      </c>
      <c r="C123" s="99"/>
      <c r="D123" s="7">
        <v>8.9676113360323301E-2</v>
      </c>
      <c r="E123" s="7">
        <v>4.1760059308824697E-2</v>
      </c>
      <c r="F123" s="124">
        <v>0.13896528165024799</v>
      </c>
      <c r="G123" s="7">
        <v>0.19382430939943801</v>
      </c>
      <c r="H123" s="126">
        <v>0.14071230390071501</v>
      </c>
      <c r="I123" s="126">
        <v>0.24693631489816201</v>
      </c>
      <c r="J123" s="3"/>
      <c r="K123" s="23"/>
      <c r="L123" s="3"/>
      <c r="M123" s="3"/>
    </row>
    <row r="124" spans="2:13" ht="15" x14ac:dyDescent="0.25">
      <c r="B124" s="99">
        <v>0.9</v>
      </c>
      <c r="C124" s="99"/>
      <c r="D124" s="7">
        <v>0.13874389627883099</v>
      </c>
      <c r="E124" s="7">
        <v>7.0084620341347895E-2</v>
      </c>
      <c r="F124" s="124">
        <v>0.20262245934703901</v>
      </c>
      <c r="G124" s="7">
        <v>0.19382430939943801</v>
      </c>
      <c r="H124" s="126">
        <v>0.14071230390071501</v>
      </c>
      <c r="I124" s="126">
        <v>0.24693631489816201</v>
      </c>
      <c r="J124" s="3"/>
      <c r="K124" s="23"/>
      <c r="L124" s="3"/>
      <c r="M124" s="3"/>
    </row>
    <row r="125" spans="2:13" ht="15" x14ac:dyDescent="0.25">
      <c r="B125" s="102">
        <v>0.1</v>
      </c>
      <c r="C125" s="105" t="s">
        <v>11</v>
      </c>
      <c r="D125" s="103">
        <v>0.28849840255591103</v>
      </c>
      <c r="E125" s="103">
        <v>0.189497283271753</v>
      </c>
      <c r="F125" s="123">
        <v>0.36408356966939598</v>
      </c>
      <c r="G125" s="103">
        <v>0.22178092212290901</v>
      </c>
      <c r="H125" s="127">
        <v>0.17239205919953299</v>
      </c>
      <c r="I125" s="127">
        <v>0.27116978504628497</v>
      </c>
      <c r="J125" s="3"/>
      <c r="K125" s="23"/>
      <c r="L125" s="3"/>
      <c r="M125" s="3"/>
    </row>
    <row r="126" spans="2:13" ht="15" x14ac:dyDescent="0.25">
      <c r="B126" s="99">
        <v>0.2</v>
      </c>
      <c r="C126" s="99"/>
      <c r="D126" s="7">
        <v>0.26849315068493101</v>
      </c>
      <c r="E126" s="7">
        <v>0.21425876212772699</v>
      </c>
      <c r="F126" s="124">
        <v>0.32192941227549599</v>
      </c>
      <c r="G126" s="7">
        <v>0.22178092212290901</v>
      </c>
      <c r="H126" s="126">
        <v>0.17239205919953299</v>
      </c>
      <c r="I126" s="126">
        <v>0.27116978504628497</v>
      </c>
      <c r="J126" s="3"/>
      <c r="K126" s="23"/>
      <c r="L126" s="3"/>
      <c r="M126" s="3"/>
    </row>
    <row r="127" spans="2:13" ht="15" x14ac:dyDescent="0.25">
      <c r="B127" s="99">
        <v>0.3</v>
      </c>
      <c r="C127" s="99"/>
      <c r="D127" s="7">
        <v>0.27834245504300198</v>
      </c>
      <c r="E127" s="7">
        <v>0.22107188736177899</v>
      </c>
      <c r="F127" s="124">
        <v>0.328996272138111</v>
      </c>
      <c r="G127" s="7">
        <v>0.22178092212290901</v>
      </c>
      <c r="H127" s="126">
        <v>0.17239205919953299</v>
      </c>
      <c r="I127" s="126">
        <v>0.27116978504628497</v>
      </c>
      <c r="J127" s="3"/>
      <c r="K127" s="23"/>
      <c r="L127" s="3"/>
      <c r="M127" s="3"/>
    </row>
    <row r="128" spans="2:13" ht="15" x14ac:dyDescent="0.25">
      <c r="B128" s="99">
        <v>0.4</v>
      </c>
      <c r="C128" s="99"/>
      <c r="D128" s="7">
        <v>0.222756224667054</v>
      </c>
      <c r="E128" s="7">
        <v>0.166212127798397</v>
      </c>
      <c r="F128" s="124">
        <v>0.28510036680380302</v>
      </c>
      <c r="G128" s="7">
        <v>0.22178092212290901</v>
      </c>
      <c r="H128" s="126">
        <v>0.17239205919953299</v>
      </c>
      <c r="I128" s="126">
        <v>0.27116978504628497</v>
      </c>
      <c r="J128" s="3"/>
      <c r="K128" s="23"/>
      <c r="L128" s="3"/>
      <c r="M128" s="3"/>
    </row>
    <row r="129" spans="2:13" ht="15" x14ac:dyDescent="0.25">
      <c r="B129" s="99">
        <v>0.5</v>
      </c>
      <c r="C129" s="99"/>
      <c r="D129" s="7">
        <v>0.19236026185166499</v>
      </c>
      <c r="E129" s="7">
        <v>0.14098630125349099</v>
      </c>
      <c r="F129" s="124">
        <v>0.23644938061659901</v>
      </c>
      <c r="G129" s="7">
        <v>0.22178092212290901</v>
      </c>
      <c r="H129" s="126">
        <v>0.17239205919953299</v>
      </c>
      <c r="I129" s="126">
        <v>0.27116978504628497</v>
      </c>
      <c r="J129" s="3"/>
      <c r="K129" s="23"/>
      <c r="L129" s="3"/>
      <c r="M129" s="3"/>
    </row>
    <row r="130" spans="2:13" ht="15" x14ac:dyDescent="0.25">
      <c r="B130" s="99">
        <v>0.6</v>
      </c>
      <c r="C130" s="99"/>
      <c r="D130" s="7">
        <v>0.17434210526315699</v>
      </c>
      <c r="E130" s="7">
        <v>0.12834785713841901</v>
      </c>
      <c r="F130" s="124">
        <v>0.220097556450191</v>
      </c>
      <c r="G130" s="7">
        <v>0.22178092212290901</v>
      </c>
      <c r="H130" s="126">
        <v>0.17239205919953299</v>
      </c>
      <c r="I130" s="126">
        <v>0.27116978504628497</v>
      </c>
      <c r="J130" s="3"/>
      <c r="K130" s="23"/>
      <c r="L130" s="3"/>
      <c r="M130" s="3"/>
    </row>
    <row r="131" spans="2:13" ht="15" x14ac:dyDescent="0.25">
      <c r="B131" s="99">
        <v>0.7</v>
      </c>
      <c r="C131" s="99"/>
      <c r="D131" s="7">
        <v>0.16285505005289899</v>
      </c>
      <c r="E131" s="7">
        <v>0.11783452356558601</v>
      </c>
      <c r="F131" s="124">
        <v>0.20467242451637899</v>
      </c>
      <c r="G131" s="7">
        <v>0.22178092212290901</v>
      </c>
      <c r="H131" s="126">
        <v>0.17239205919953299</v>
      </c>
      <c r="I131" s="126">
        <v>0.27116978504628497</v>
      </c>
      <c r="J131" s="3"/>
      <c r="K131" s="23"/>
      <c r="L131" s="3"/>
      <c r="M131" s="3"/>
    </row>
    <row r="132" spans="2:13" ht="15" x14ac:dyDescent="0.25">
      <c r="B132" s="99">
        <v>0.8</v>
      </c>
      <c r="C132" s="99"/>
      <c r="D132" s="7">
        <v>0.124291497975707</v>
      </c>
      <c r="E132" s="7">
        <v>7.4632980373723998E-2</v>
      </c>
      <c r="F132" s="124">
        <v>0.16892669662697399</v>
      </c>
      <c r="G132" s="7">
        <v>0.22178092212290901</v>
      </c>
      <c r="H132" s="126">
        <v>0.17239205919953299</v>
      </c>
      <c r="I132" s="126">
        <v>0.27116978504628497</v>
      </c>
      <c r="J132" s="3"/>
      <c r="K132" s="23"/>
      <c r="L132" s="3"/>
      <c r="M132" s="3"/>
    </row>
    <row r="133" spans="2:13" ht="15" x14ac:dyDescent="0.25">
      <c r="B133" s="99">
        <v>0.9</v>
      </c>
      <c r="C133" s="99"/>
      <c r="D133" s="7">
        <v>0.108604142111467</v>
      </c>
      <c r="E133" s="7">
        <v>4.4447279386346197E-2</v>
      </c>
      <c r="F133" s="124">
        <v>0.183723308408516</v>
      </c>
      <c r="G133" s="7">
        <v>0.22178092212290901</v>
      </c>
      <c r="H133" s="126">
        <v>0.17239205919953299</v>
      </c>
      <c r="I133" s="126">
        <v>0.27116978504628497</v>
      </c>
      <c r="J133" s="3"/>
      <c r="K133" s="23"/>
      <c r="L133" s="3"/>
      <c r="M133" s="3"/>
    </row>
    <row r="134" spans="2:13" ht="15" x14ac:dyDescent="0.25">
      <c r="B134" s="102">
        <v>0.1</v>
      </c>
      <c r="C134" s="105" t="s">
        <v>33</v>
      </c>
      <c r="D134" s="103">
        <v>1.8760383386581501</v>
      </c>
      <c r="E134" s="103">
        <v>1.8057645906167901</v>
      </c>
      <c r="F134" s="123">
        <v>1.96268972902173</v>
      </c>
      <c r="G134" s="103">
        <v>1.4678265194624001</v>
      </c>
      <c r="H134" s="127">
        <v>1.4215118849885799</v>
      </c>
      <c r="I134" s="127">
        <v>1.51414115393622</v>
      </c>
      <c r="J134" s="3"/>
      <c r="K134" s="23"/>
      <c r="L134" s="3"/>
      <c r="M134" s="3"/>
    </row>
    <row r="135" spans="2:13" x14ac:dyDescent="0.2">
      <c r="B135" s="99">
        <v>0.2</v>
      </c>
      <c r="C135" s="99"/>
      <c r="D135" s="7">
        <v>1.86849315068494</v>
      </c>
      <c r="E135" s="7">
        <v>1.8024531786064</v>
      </c>
      <c r="F135" s="124">
        <v>1.9366106294929999</v>
      </c>
      <c r="G135" s="7">
        <v>1.4678265194624001</v>
      </c>
      <c r="H135" s="126">
        <v>1.4215118849885799</v>
      </c>
      <c r="I135" s="126">
        <v>1.51414115393622</v>
      </c>
      <c r="J135" s="3"/>
      <c r="K135" s="3"/>
      <c r="L135" s="3"/>
      <c r="M135" s="3"/>
    </row>
    <row r="136" spans="2:13" x14ac:dyDescent="0.2">
      <c r="B136" s="99">
        <v>0.3</v>
      </c>
      <c r="C136" s="99"/>
      <c r="D136" s="7">
        <v>1.82720875684128</v>
      </c>
      <c r="E136" s="7">
        <v>1.7686711459878699</v>
      </c>
      <c r="F136" s="124">
        <v>1.89000427133954</v>
      </c>
      <c r="G136" s="7">
        <v>1.4678265194624001</v>
      </c>
      <c r="H136" s="126">
        <v>1.4215118849885799</v>
      </c>
      <c r="I136" s="126">
        <v>1.51414115393622</v>
      </c>
      <c r="J136" s="3"/>
      <c r="K136" s="3"/>
      <c r="L136" s="3"/>
      <c r="M136" s="3"/>
    </row>
    <row r="137" spans="2:13" x14ac:dyDescent="0.2">
      <c r="B137" s="99">
        <v>0.4</v>
      </c>
      <c r="C137" s="99"/>
      <c r="D137" s="7">
        <v>1.6704111175448699</v>
      </c>
      <c r="E137" s="7">
        <v>1.62464063026949</v>
      </c>
      <c r="F137" s="124">
        <v>1.73622635929342</v>
      </c>
      <c r="G137" s="7">
        <v>1.4678265194624001</v>
      </c>
      <c r="H137" s="126">
        <v>1.4215118849885799</v>
      </c>
      <c r="I137" s="126">
        <v>1.51414115393622</v>
      </c>
      <c r="J137" s="3"/>
      <c r="K137" s="3"/>
      <c r="L137" s="3"/>
      <c r="M137" s="3"/>
    </row>
    <row r="138" spans="2:13" x14ac:dyDescent="0.2">
      <c r="B138" s="99">
        <v>0.5</v>
      </c>
      <c r="C138" s="99"/>
      <c r="D138" s="7">
        <v>1.5058628875620399</v>
      </c>
      <c r="E138" s="7">
        <v>1.4458092313145801</v>
      </c>
      <c r="F138" s="124">
        <v>1.55574001427306</v>
      </c>
      <c r="G138" s="7">
        <v>1.4678265194624001</v>
      </c>
      <c r="H138" s="126">
        <v>1.4215118849885799</v>
      </c>
      <c r="I138" s="126">
        <v>1.51414115393622</v>
      </c>
      <c r="J138" s="3"/>
      <c r="K138" s="3"/>
      <c r="L138" s="3"/>
      <c r="M138" s="3"/>
    </row>
    <row r="139" spans="2:13" x14ac:dyDescent="0.2">
      <c r="B139" s="99">
        <v>0.6</v>
      </c>
      <c r="C139" s="99"/>
      <c r="D139" s="7">
        <v>1.33004385964912</v>
      </c>
      <c r="E139" s="7">
        <v>1.2799950456928699</v>
      </c>
      <c r="F139" s="124">
        <v>1.38264007720175</v>
      </c>
      <c r="G139" s="7">
        <v>1.4678265194624001</v>
      </c>
      <c r="H139" s="126">
        <v>1.4215118849885799</v>
      </c>
      <c r="I139" s="126">
        <v>1.51414115393622</v>
      </c>
      <c r="J139" s="3"/>
      <c r="K139" s="3"/>
      <c r="L139" s="3"/>
      <c r="M139" s="3"/>
    </row>
    <row r="140" spans="2:13" x14ac:dyDescent="0.2">
      <c r="B140" s="99">
        <v>0.7</v>
      </c>
      <c r="C140" s="99"/>
      <c r="D140" s="7">
        <v>1.1879221941889799</v>
      </c>
      <c r="E140" s="7">
        <v>1.1431540390195301</v>
      </c>
      <c r="F140" s="124">
        <v>1.23801132737724</v>
      </c>
      <c r="G140" s="7">
        <v>1.4678265194624001</v>
      </c>
      <c r="H140" s="126">
        <v>1.4215118849885799</v>
      </c>
      <c r="I140" s="126">
        <v>1.51414115393622</v>
      </c>
    </row>
    <row r="141" spans="2:13" x14ac:dyDescent="0.2">
      <c r="B141" s="99">
        <v>0.8</v>
      </c>
      <c r="C141" s="99"/>
      <c r="D141" s="7">
        <v>0.99433198380567001</v>
      </c>
      <c r="E141" s="7">
        <v>0.94551403897077402</v>
      </c>
      <c r="F141" s="124">
        <v>1.0391918749011899</v>
      </c>
      <c r="G141" s="7">
        <v>1.4678265194624001</v>
      </c>
      <c r="H141" s="126">
        <v>1.4215118849885799</v>
      </c>
      <c r="I141" s="126">
        <v>1.51414115393622</v>
      </c>
    </row>
    <row r="142" spans="2:13" x14ac:dyDescent="0.2">
      <c r="B142" s="99">
        <v>0.9</v>
      </c>
      <c r="C142" s="99"/>
      <c r="D142" s="7">
        <v>0.87624179154739801</v>
      </c>
      <c r="E142" s="7">
        <v>0.81357764176538205</v>
      </c>
      <c r="F142" s="124">
        <v>0.92686019510530404</v>
      </c>
      <c r="G142" s="7">
        <v>1.4678265194624001</v>
      </c>
      <c r="H142" s="126">
        <v>1.4215118849885799</v>
      </c>
      <c r="I142" s="126">
        <v>1.51414115393622</v>
      </c>
    </row>
    <row r="143" spans="2:13" ht="15" x14ac:dyDescent="0.25">
      <c r="B143" s="102">
        <v>0.1</v>
      </c>
      <c r="C143" s="105" t="s">
        <v>46</v>
      </c>
      <c r="D143" s="103">
        <v>0.35239616613418701</v>
      </c>
      <c r="E143" s="103">
        <v>0.273666127058527</v>
      </c>
      <c r="F143" s="123">
        <v>0.43104648858077299</v>
      </c>
      <c r="G143" s="103">
        <v>0.25828073728603002</v>
      </c>
      <c r="H143" s="127">
        <v>0.20764025244642201</v>
      </c>
      <c r="I143" s="127">
        <v>0.30892122212563899</v>
      </c>
    </row>
    <row r="144" spans="2:13" x14ac:dyDescent="0.2">
      <c r="B144" s="99">
        <v>0.2</v>
      </c>
      <c r="C144" s="99"/>
      <c r="D144" s="7">
        <v>0.30273972602739802</v>
      </c>
      <c r="E144" s="7">
        <v>0.241934295534669</v>
      </c>
      <c r="F144" s="124">
        <v>0.36403697075446001</v>
      </c>
      <c r="G144" s="7">
        <v>0.25828073728603002</v>
      </c>
      <c r="H144" s="126">
        <v>0.20764025244642201</v>
      </c>
      <c r="I144" s="126">
        <v>0.30892122212563899</v>
      </c>
    </row>
    <row r="145" spans="2:9" x14ac:dyDescent="0.2">
      <c r="B145" s="99">
        <v>0.3</v>
      </c>
      <c r="C145" s="99"/>
      <c r="D145" s="7">
        <v>0.26896012509773398</v>
      </c>
      <c r="E145" s="7">
        <v>0.20885847480262601</v>
      </c>
      <c r="F145" s="124">
        <v>0.32259226314744299</v>
      </c>
      <c r="G145" s="7">
        <v>0.25828073728603002</v>
      </c>
      <c r="H145" s="126">
        <v>0.20764025244642201</v>
      </c>
      <c r="I145" s="126">
        <v>0.30892122212563899</v>
      </c>
    </row>
    <row r="146" spans="2:9" x14ac:dyDescent="0.2">
      <c r="B146" s="99">
        <v>0.4</v>
      </c>
      <c r="C146" s="99"/>
      <c r="D146" s="7">
        <v>0.25888824551244899</v>
      </c>
      <c r="E146" s="7">
        <v>0.18860568772602501</v>
      </c>
      <c r="F146" s="124">
        <v>0.317424756108735</v>
      </c>
      <c r="G146" s="7">
        <v>0.25828073728603002</v>
      </c>
      <c r="H146" s="126">
        <v>0.20764025244642201</v>
      </c>
      <c r="I146" s="126">
        <v>0.30892122212563899</v>
      </c>
    </row>
    <row r="147" spans="2:9" x14ac:dyDescent="0.2">
      <c r="B147" s="99">
        <v>0.5</v>
      </c>
      <c r="C147" s="99"/>
      <c r="D147" s="7">
        <v>0.24149341773973099</v>
      </c>
      <c r="E147" s="7">
        <v>0.18110935594588901</v>
      </c>
      <c r="F147" s="124">
        <v>0.29296189241366299</v>
      </c>
      <c r="G147" s="7">
        <v>0.25828073728603002</v>
      </c>
      <c r="H147" s="126">
        <v>0.20764025244642201</v>
      </c>
      <c r="I147" s="126">
        <v>0.30892122212563899</v>
      </c>
    </row>
    <row r="148" spans="2:9" x14ac:dyDescent="0.2">
      <c r="B148" s="99">
        <v>0.6</v>
      </c>
      <c r="C148" s="99"/>
      <c r="D148" s="7">
        <v>0.19298245614035001</v>
      </c>
      <c r="E148" s="7">
        <v>0.14782345940705099</v>
      </c>
      <c r="F148" s="124">
        <v>0.24010843486043201</v>
      </c>
      <c r="G148" s="7">
        <v>0.25828073728603002</v>
      </c>
      <c r="H148" s="126">
        <v>0.20764025244642201</v>
      </c>
      <c r="I148" s="126">
        <v>0.30892122212563899</v>
      </c>
    </row>
    <row r="149" spans="2:9" x14ac:dyDescent="0.2">
      <c r="B149" s="99">
        <v>0.7</v>
      </c>
      <c r="C149" s="99"/>
      <c r="D149" s="7">
        <v>0.23235940424839299</v>
      </c>
      <c r="E149" s="7">
        <v>0.19172885442302101</v>
      </c>
      <c r="F149" s="124">
        <v>0.28042834492361601</v>
      </c>
      <c r="G149" s="7">
        <v>0.25828073728603002</v>
      </c>
      <c r="H149" s="126">
        <v>0.20764025244642201</v>
      </c>
      <c r="I149" s="126">
        <v>0.30892122212563899</v>
      </c>
    </row>
    <row r="150" spans="2:9" x14ac:dyDescent="0.2">
      <c r="B150" s="99">
        <v>0.8</v>
      </c>
      <c r="C150" s="99"/>
      <c r="D150" s="7">
        <v>0.208502024291499</v>
      </c>
      <c r="E150" s="7">
        <v>0.165943798712538</v>
      </c>
      <c r="F150" s="124">
        <v>0.25606530896723501</v>
      </c>
      <c r="G150" s="7">
        <v>0.25828073728603002</v>
      </c>
      <c r="H150" s="126">
        <v>0.20764025244642201</v>
      </c>
      <c r="I150" s="126">
        <v>0.30892122212563899</v>
      </c>
    </row>
    <row r="151" spans="2:9" x14ac:dyDescent="0.2">
      <c r="B151" s="99">
        <v>0.9</v>
      </c>
      <c r="C151" s="99"/>
      <c r="D151" s="7">
        <v>0.18673177302576599</v>
      </c>
      <c r="E151" s="7">
        <v>0.124477244591051</v>
      </c>
      <c r="F151" s="124">
        <v>0.242963367815794</v>
      </c>
      <c r="G151" s="7">
        <v>0.25828073728603002</v>
      </c>
      <c r="H151" s="126">
        <v>0.20764025244642201</v>
      </c>
      <c r="I151" s="126">
        <v>0.30892122212563899</v>
      </c>
    </row>
    <row r="152" spans="2:9" ht="15" x14ac:dyDescent="0.25">
      <c r="B152" s="102">
        <v>0.1</v>
      </c>
      <c r="C152" s="105" t="s">
        <v>13</v>
      </c>
      <c r="D152" s="103">
        <v>0.37539936102236299</v>
      </c>
      <c r="E152" s="103">
        <v>0.28167347650595798</v>
      </c>
      <c r="F152" s="123">
        <v>0.46883226126366501</v>
      </c>
      <c r="G152" s="103">
        <v>0.23249014546732699</v>
      </c>
      <c r="H152" s="127">
        <v>0.18483807935549201</v>
      </c>
      <c r="I152" s="127">
        <v>0.28014221157916303</v>
      </c>
    </row>
    <row r="153" spans="2:9" x14ac:dyDescent="0.2">
      <c r="B153" s="99">
        <v>0.2</v>
      </c>
      <c r="C153" s="99"/>
      <c r="D153" s="7">
        <v>0.36301369863013699</v>
      </c>
      <c r="E153" s="7">
        <v>0.30429983212320699</v>
      </c>
      <c r="F153" s="124">
        <v>0.41663067212542898</v>
      </c>
      <c r="G153" s="7">
        <v>0.23249014546732699</v>
      </c>
      <c r="H153" s="126">
        <v>0.18483807935549201</v>
      </c>
      <c r="I153" s="126">
        <v>0.28014221157916303</v>
      </c>
    </row>
    <row r="154" spans="2:9" x14ac:dyDescent="0.2">
      <c r="B154" s="99">
        <v>0.3</v>
      </c>
      <c r="C154" s="99"/>
      <c r="D154" s="7">
        <v>0.34988272087568301</v>
      </c>
      <c r="E154" s="7">
        <v>0.29123347067556798</v>
      </c>
      <c r="F154" s="124">
        <v>0.40073566560104901</v>
      </c>
      <c r="G154" s="7">
        <v>0.23249014546732699</v>
      </c>
      <c r="H154" s="126">
        <v>0.18483807935549201</v>
      </c>
      <c r="I154" s="126">
        <v>0.28014221157916303</v>
      </c>
    </row>
    <row r="155" spans="2:9" x14ac:dyDescent="0.2">
      <c r="B155" s="99">
        <v>0.4</v>
      </c>
      <c r="C155" s="99"/>
      <c r="D155" s="7">
        <v>0.286740011580776</v>
      </c>
      <c r="E155" s="7">
        <v>0.22273914020085001</v>
      </c>
      <c r="F155" s="124">
        <v>0.34260715734779601</v>
      </c>
      <c r="G155" s="7">
        <v>0.23249014546732699</v>
      </c>
      <c r="H155" s="126">
        <v>0.18483807935549201</v>
      </c>
      <c r="I155" s="126">
        <v>0.28014221157916303</v>
      </c>
    </row>
    <row r="156" spans="2:9" x14ac:dyDescent="0.2">
      <c r="B156" s="99">
        <v>0.5</v>
      </c>
      <c r="C156" s="99"/>
      <c r="D156" s="7">
        <v>0.222645852816345</v>
      </c>
      <c r="E156" s="7">
        <v>0.17682586281835899</v>
      </c>
      <c r="F156" s="124">
        <v>0.276699635331914</v>
      </c>
      <c r="G156" s="7">
        <v>0.23249014546732699</v>
      </c>
      <c r="H156" s="126">
        <v>0.18483807935549201</v>
      </c>
      <c r="I156" s="126">
        <v>0.28014221157916303</v>
      </c>
    </row>
    <row r="157" spans="2:9" x14ac:dyDescent="0.2">
      <c r="B157" s="99">
        <v>0.6</v>
      </c>
      <c r="C157" s="99"/>
      <c r="D157" s="7">
        <v>0.169956140350871</v>
      </c>
      <c r="E157" s="7">
        <v>0.121957668100055</v>
      </c>
      <c r="F157" s="124">
        <v>0.225011758442172</v>
      </c>
      <c r="G157" s="7">
        <v>0.23249014546732699</v>
      </c>
      <c r="H157" s="126">
        <v>0.18483807935549201</v>
      </c>
      <c r="I157" s="126">
        <v>0.28014221157916303</v>
      </c>
    </row>
    <row r="158" spans="2:9" x14ac:dyDescent="0.2">
      <c r="B158" s="99">
        <v>0.7</v>
      </c>
      <c r="C158" s="99"/>
      <c r="D158" s="7">
        <v>0.110930251485308</v>
      </c>
      <c r="E158" s="7">
        <v>6.2562582723003496E-2</v>
      </c>
      <c r="F158" s="124">
        <v>0.159303797265574</v>
      </c>
      <c r="G158" s="7">
        <v>0.23249014546732699</v>
      </c>
      <c r="H158" s="126">
        <v>0.18483807935549201</v>
      </c>
      <c r="I158" s="126">
        <v>0.28014221157916303</v>
      </c>
    </row>
    <row r="159" spans="2:9" x14ac:dyDescent="0.2">
      <c r="B159" s="99">
        <v>0.8</v>
      </c>
      <c r="C159" s="99"/>
      <c r="D159" s="7">
        <v>9.4129554655873096E-2</v>
      </c>
      <c r="E159" s="7">
        <v>4.9630728525356098E-2</v>
      </c>
      <c r="F159" s="124">
        <v>0.14133485577153199</v>
      </c>
      <c r="G159" s="7">
        <v>0.23249014546732699</v>
      </c>
      <c r="H159" s="126">
        <v>0.18483807935549201</v>
      </c>
      <c r="I159" s="126">
        <v>0.28014221157916303</v>
      </c>
    </row>
    <row r="160" spans="2:9" x14ac:dyDescent="0.2">
      <c r="B160" s="99">
        <v>0.9</v>
      </c>
      <c r="C160" s="99"/>
      <c r="D160" s="7">
        <v>3.1318403771678098E-2</v>
      </c>
      <c r="E160" s="7">
        <v>-2.73551660425492E-2</v>
      </c>
      <c r="F160" s="124">
        <v>0.10238504139886501</v>
      </c>
      <c r="G160" s="7">
        <v>0.23249014546732699</v>
      </c>
      <c r="H160" s="126">
        <v>0.18483807935549201</v>
      </c>
      <c r="I160" s="126">
        <v>0.28014221157916303</v>
      </c>
    </row>
    <row r="161" spans="2:9" ht="15" x14ac:dyDescent="0.25">
      <c r="B161" s="102">
        <v>0.1</v>
      </c>
      <c r="C161" s="105" t="s">
        <v>12</v>
      </c>
      <c r="D161" s="103">
        <v>0.84408945686900905</v>
      </c>
      <c r="E161" s="103">
        <v>0.74457590772979698</v>
      </c>
      <c r="F161" s="123">
        <v>0.93470906563309797</v>
      </c>
      <c r="G161" s="103">
        <v>0.60512566113057198</v>
      </c>
      <c r="H161" s="127">
        <v>0.55416704827024799</v>
      </c>
      <c r="I161" s="127">
        <v>0.65608427399089597</v>
      </c>
    </row>
    <row r="162" spans="2:9" x14ac:dyDescent="0.2">
      <c r="B162" s="99">
        <v>0.2</v>
      </c>
      <c r="C162" s="99"/>
      <c r="D162" s="7">
        <v>0.75890410958904297</v>
      </c>
      <c r="E162" s="7">
        <v>0.67648591359794896</v>
      </c>
      <c r="F162" s="124">
        <v>0.81848000704057799</v>
      </c>
      <c r="G162" s="7">
        <v>0.60512566113057198</v>
      </c>
      <c r="H162" s="126">
        <v>0.55416704827024799</v>
      </c>
      <c r="I162" s="126">
        <v>0.65608427399089597</v>
      </c>
    </row>
    <row r="163" spans="2:9" x14ac:dyDescent="0.2">
      <c r="B163" s="99">
        <v>0.3</v>
      </c>
      <c r="C163" s="99"/>
      <c r="D163" s="7">
        <v>0.681391712275217</v>
      </c>
      <c r="E163" s="7">
        <v>0.62488063120484205</v>
      </c>
      <c r="F163" s="124">
        <v>0.730449194566689</v>
      </c>
      <c r="G163" s="7">
        <v>0.60512566113057198</v>
      </c>
      <c r="H163" s="126">
        <v>0.55416704827024799</v>
      </c>
      <c r="I163" s="126">
        <v>0.65608427399089597</v>
      </c>
    </row>
    <row r="164" spans="2:9" x14ac:dyDescent="0.2">
      <c r="B164" s="99">
        <v>0.4</v>
      </c>
      <c r="C164" s="99"/>
      <c r="D164" s="7">
        <v>0.66844238563984004</v>
      </c>
      <c r="E164" s="7">
        <v>0.60379209936266698</v>
      </c>
      <c r="F164" s="124">
        <v>0.73004043132121998</v>
      </c>
      <c r="G164" s="7">
        <v>0.60512566113057198</v>
      </c>
      <c r="H164" s="126">
        <v>0.55416704827024799</v>
      </c>
      <c r="I164" s="126">
        <v>0.65608427399089597</v>
      </c>
    </row>
    <row r="165" spans="2:9" x14ac:dyDescent="0.2">
      <c r="B165" s="99">
        <v>0.5</v>
      </c>
      <c r="C165" s="99"/>
      <c r="D165" s="7">
        <v>0.58693619164088895</v>
      </c>
      <c r="E165" s="7">
        <v>0.53116500996760996</v>
      </c>
      <c r="F165" s="124">
        <v>0.63424291726948301</v>
      </c>
      <c r="G165" s="7">
        <v>0.60512566113057198</v>
      </c>
      <c r="H165" s="126">
        <v>0.55416704827024799</v>
      </c>
      <c r="I165" s="126">
        <v>0.65608427399089597</v>
      </c>
    </row>
    <row r="166" spans="2:9" x14ac:dyDescent="0.2">
      <c r="B166" s="99">
        <v>0.6</v>
      </c>
      <c r="C166" s="99"/>
      <c r="D166" s="7">
        <v>0.53618421052631804</v>
      </c>
      <c r="E166" s="7">
        <v>0.48521703456451298</v>
      </c>
      <c r="F166" s="124">
        <v>0.58662840416144701</v>
      </c>
      <c r="G166" s="7">
        <v>0.60512566113057198</v>
      </c>
      <c r="H166" s="126">
        <v>0.55416704827024799</v>
      </c>
      <c r="I166" s="126">
        <v>0.65608427399089597</v>
      </c>
    </row>
    <row r="167" spans="2:9" x14ac:dyDescent="0.2">
      <c r="B167" s="99">
        <v>0.7</v>
      </c>
      <c r="C167" s="99"/>
      <c r="D167" s="7">
        <v>0.47472938878489501</v>
      </c>
      <c r="E167" s="7">
        <v>0.43258696584488698</v>
      </c>
      <c r="F167" s="124">
        <v>0.53348140593556603</v>
      </c>
      <c r="G167" s="7">
        <v>0.60512566113057198</v>
      </c>
      <c r="H167" s="126">
        <v>0.55416704827024799</v>
      </c>
      <c r="I167" s="126">
        <v>0.65608427399089597</v>
      </c>
    </row>
    <row r="168" spans="2:9" x14ac:dyDescent="0.2">
      <c r="B168" s="99">
        <v>0.8</v>
      </c>
      <c r="C168" s="99"/>
      <c r="D168" s="7">
        <v>0.44089068825910999</v>
      </c>
      <c r="E168" s="7">
        <v>0.38930226304290599</v>
      </c>
      <c r="F168" s="124">
        <v>0.48043012078810998</v>
      </c>
      <c r="G168" s="7">
        <v>0.60512566113057198</v>
      </c>
      <c r="H168" s="126">
        <v>0.55416704827024799</v>
      </c>
      <c r="I168" s="126">
        <v>0.65608427399089597</v>
      </c>
    </row>
    <row r="169" spans="2:9" x14ac:dyDescent="0.2">
      <c r="B169" s="99">
        <v>0.9</v>
      </c>
      <c r="C169" s="99"/>
      <c r="D169" s="7">
        <v>0.34012460010102502</v>
      </c>
      <c r="E169" s="7">
        <v>0.29265320682392698</v>
      </c>
      <c r="F169" s="124">
        <v>0.406975375895064</v>
      </c>
      <c r="G169" s="7">
        <v>0.60512566113057198</v>
      </c>
      <c r="H169" s="126">
        <v>0.55416704827024799</v>
      </c>
      <c r="I169" s="126">
        <v>0.65608427399089597</v>
      </c>
    </row>
    <row r="170" spans="2:9" ht="15" x14ac:dyDescent="0.25">
      <c r="B170" s="102">
        <v>0.1</v>
      </c>
      <c r="C170" s="105" t="s">
        <v>49</v>
      </c>
      <c r="D170" s="103">
        <v>0.21948881789137401</v>
      </c>
      <c r="E170" s="103">
        <v>0.149900031403363</v>
      </c>
      <c r="F170" s="123">
        <v>0.28554625194412397</v>
      </c>
      <c r="G170" s="103">
        <v>0.24026577409428401</v>
      </c>
      <c r="H170" s="127">
        <v>0.19515262605386899</v>
      </c>
      <c r="I170" s="127">
        <v>0.28537892213470001</v>
      </c>
    </row>
    <row r="171" spans="2:9" x14ac:dyDescent="0.2">
      <c r="B171" s="99">
        <v>0.2</v>
      </c>
      <c r="C171" s="99"/>
      <c r="D171" s="7">
        <v>0.25205479452054902</v>
      </c>
      <c r="E171" s="7">
        <v>0.19705152249624799</v>
      </c>
      <c r="F171" s="124">
        <v>0.305813866661381</v>
      </c>
      <c r="G171" s="7">
        <v>0.24026577409428401</v>
      </c>
      <c r="H171" s="126">
        <v>0.19515262605386899</v>
      </c>
      <c r="I171" s="126">
        <v>0.28537892213470001</v>
      </c>
    </row>
    <row r="172" spans="2:9" x14ac:dyDescent="0.2">
      <c r="B172" s="99">
        <v>0.3</v>
      </c>
      <c r="C172" s="99"/>
      <c r="D172" s="7">
        <v>0.27638780297107501</v>
      </c>
      <c r="E172" s="7">
        <v>0.22123025368129101</v>
      </c>
      <c r="F172" s="124">
        <v>0.31897319909829103</v>
      </c>
      <c r="G172" s="7">
        <v>0.24026577409428401</v>
      </c>
      <c r="H172" s="126">
        <v>0.19515262605386899</v>
      </c>
      <c r="I172" s="126">
        <v>0.28537892213470001</v>
      </c>
    </row>
    <row r="173" spans="2:9" x14ac:dyDescent="0.2">
      <c r="B173" s="99">
        <v>0.4</v>
      </c>
      <c r="C173" s="99"/>
      <c r="D173" s="7">
        <v>0.27122177185871299</v>
      </c>
      <c r="E173" s="7">
        <v>0.21816401283633499</v>
      </c>
      <c r="F173" s="124">
        <v>0.32164713551896501</v>
      </c>
      <c r="G173" s="7">
        <v>0.24026577409428401</v>
      </c>
      <c r="H173" s="126">
        <v>0.19515262605386899</v>
      </c>
      <c r="I173" s="126">
        <v>0.28537892213470001</v>
      </c>
    </row>
    <row r="174" spans="2:9" x14ac:dyDescent="0.2">
      <c r="B174" s="99">
        <v>0.5</v>
      </c>
      <c r="C174" s="99"/>
      <c r="D174" s="7">
        <v>0.241421480469032</v>
      </c>
      <c r="E174" s="7">
        <v>0.196950908930701</v>
      </c>
      <c r="F174" s="124">
        <v>0.28467240554069401</v>
      </c>
      <c r="G174" s="7">
        <v>0.24026577409428401</v>
      </c>
      <c r="H174" s="126">
        <v>0.19515262605386899</v>
      </c>
      <c r="I174" s="126">
        <v>0.28537892213470001</v>
      </c>
    </row>
    <row r="175" spans="2:9" x14ac:dyDescent="0.2">
      <c r="B175" s="99">
        <v>0.6</v>
      </c>
      <c r="C175" s="99"/>
      <c r="D175" s="7">
        <v>0.234649122807013</v>
      </c>
      <c r="E175" s="7">
        <v>0.19292263539351101</v>
      </c>
      <c r="F175" s="124">
        <v>0.275103751561034</v>
      </c>
      <c r="G175" s="7">
        <v>0.24026577409428401</v>
      </c>
      <c r="H175" s="126">
        <v>0.19515262605386899</v>
      </c>
      <c r="I175" s="126">
        <v>0.28537892213470001</v>
      </c>
    </row>
    <row r="176" spans="2:9" x14ac:dyDescent="0.2">
      <c r="B176" s="99">
        <v>0.7</v>
      </c>
      <c r="C176" s="99"/>
      <c r="D176" s="7">
        <v>0.25067144136078601</v>
      </c>
      <c r="E176" s="7">
        <v>0.209874382777544</v>
      </c>
      <c r="F176" s="124">
        <v>0.29598944059708299</v>
      </c>
      <c r="G176" s="7">
        <v>0.24026577409428401</v>
      </c>
      <c r="H176" s="126">
        <v>0.19515262605386899</v>
      </c>
      <c r="I176" s="126">
        <v>0.28537892213470001</v>
      </c>
    </row>
    <row r="177" spans="2:9" x14ac:dyDescent="0.2">
      <c r="B177" s="99">
        <v>0.8</v>
      </c>
      <c r="C177" s="99"/>
      <c r="D177" s="7">
        <v>0.22246963562753</v>
      </c>
      <c r="E177" s="7">
        <v>0.183488754500094</v>
      </c>
      <c r="F177" s="124">
        <v>0.25892053336545701</v>
      </c>
      <c r="G177" s="7">
        <v>0.24026577409428401</v>
      </c>
      <c r="H177" s="126">
        <v>0.19515262605386899</v>
      </c>
      <c r="I177" s="126">
        <v>0.28537892213470001</v>
      </c>
    </row>
    <row r="178" spans="2:9" x14ac:dyDescent="0.2">
      <c r="B178" s="99">
        <v>0.9</v>
      </c>
      <c r="C178" s="99"/>
      <c r="D178" s="7">
        <v>0.17831284728069099</v>
      </c>
      <c r="E178" s="7">
        <v>0.12027633674257</v>
      </c>
      <c r="F178" s="124">
        <v>0.235595132789405</v>
      </c>
      <c r="G178" s="7">
        <v>0.24026577409428401</v>
      </c>
      <c r="H178" s="126">
        <v>0.19515262605386899</v>
      </c>
      <c r="I178" s="126">
        <v>0.28537892213470001</v>
      </c>
    </row>
    <row r="179" spans="2:9" ht="15" x14ac:dyDescent="0.25">
      <c r="B179" s="102">
        <v>0.1</v>
      </c>
      <c r="C179" s="105" t="s">
        <v>68</v>
      </c>
      <c r="D179" s="103">
        <v>1.2022364217252399</v>
      </c>
      <c r="E179" s="103">
        <v>1.1084033770488799</v>
      </c>
      <c r="F179" s="123">
        <v>1.28951601404467</v>
      </c>
      <c r="G179" s="103">
        <v>0.85695794558221505</v>
      </c>
      <c r="H179" s="127">
        <v>0.809284671019459</v>
      </c>
      <c r="I179" s="127">
        <v>0.90463122014496999</v>
      </c>
    </row>
    <row r="180" spans="2:9" x14ac:dyDescent="0.2">
      <c r="B180" s="99">
        <v>0.2</v>
      </c>
      <c r="C180" s="99"/>
      <c r="D180" s="7">
        <v>1.0794520547945201</v>
      </c>
      <c r="E180" s="7">
        <v>1.0097661768561701</v>
      </c>
      <c r="F180" s="124">
        <v>1.1379990144486101</v>
      </c>
      <c r="G180" s="7">
        <v>0.85695794558221505</v>
      </c>
      <c r="H180" s="126">
        <v>0.809284671019459</v>
      </c>
      <c r="I180" s="126">
        <v>0.90463122014496999</v>
      </c>
    </row>
    <row r="181" spans="2:9" x14ac:dyDescent="0.2">
      <c r="B181" s="99">
        <v>0.3</v>
      </c>
      <c r="C181" s="99"/>
      <c r="D181" s="7">
        <v>1.0023455824863099</v>
      </c>
      <c r="E181" s="7">
        <v>0.94643889164975403</v>
      </c>
      <c r="F181" s="124">
        <v>1.0573572165546801</v>
      </c>
      <c r="G181" s="7">
        <v>0.85695794558221505</v>
      </c>
      <c r="H181" s="126">
        <v>0.809284671019459</v>
      </c>
      <c r="I181" s="126">
        <v>0.90463122014496999</v>
      </c>
    </row>
    <row r="182" spans="2:9" x14ac:dyDescent="0.2">
      <c r="B182" s="99">
        <v>0.4</v>
      </c>
      <c r="C182" s="99"/>
      <c r="D182" s="7">
        <v>0.90828025477706897</v>
      </c>
      <c r="E182" s="7">
        <v>0.84610029578535095</v>
      </c>
      <c r="F182" s="124">
        <v>0.95942089373820205</v>
      </c>
      <c r="G182" s="7">
        <v>0.85695794558221505</v>
      </c>
      <c r="H182" s="126">
        <v>0.809284671019459</v>
      </c>
      <c r="I182" s="126">
        <v>0.90463122014496999</v>
      </c>
    </row>
    <row r="183" spans="2:9" x14ac:dyDescent="0.2">
      <c r="B183" s="99">
        <v>0.5</v>
      </c>
      <c r="C183" s="99"/>
      <c r="D183" s="7">
        <v>0.80540968275663805</v>
      </c>
      <c r="E183" s="7">
        <v>0.75779149109260802</v>
      </c>
      <c r="F183" s="124">
        <v>0.85391137471113399</v>
      </c>
      <c r="G183" s="7">
        <v>0.85695794558221505</v>
      </c>
      <c r="H183" s="126">
        <v>0.809284671019459</v>
      </c>
      <c r="I183" s="126">
        <v>0.90463122014496999</v>
      </c>
    </row>
    <row r="184" spans="2:9" x14ac:dyDescent="0.2">
      <c r="B184" s="99">
        <v>0.6</v>
      </c>
      <c r="C184" s="99"/>
      <c r="D184" s="7">
        <v>0.71600877192983003</v>
      </c>
      <c r="E184" s="7">
        <v>0.66536133741686299</v>
      </c>
      <c r="F184" s="124">
        <v>0.75872100047361202</v>
      </c>
      <c r="G184" s="7">
        <v>0.85695794558221505</v>
      </c>
      <c r="H184" s="126">
        <v>0.809284671019459</v>
      </c>
      <c r="I184" s="126">
        <v>0.90463122014496999</v>
      </c>
    </row>
    <row r="185" spans="2:9" x14ac:dyDescent="0.2">
      <c r="B185" s="99">
        <v>0.7</v>
      </c>
      <c r="C185" s="99"/>
      <c r="D185" s="7">
        <v>0.63139903963539201</v>
      </c>
      <c r="E185" s="7">
        <v>0.58633227696500301</v>
      </c>
      <c r="F185" s="124">
        <v>0.67061229672341505</v>
      </c>
      <c r="G185" s="7">
        <v>0.85695794558221505</v>
      </c>
      <c r="H185" s="126">
        <v>0.809284671019459</v>
      </c>
      <c r="I185" s="126">
        <v>0.90463122014496999</v>
      </c>
    </row>
    <row r="186" spans="2:9" x14ac:dyDescent="0.2">
      <c r="B186" s="99">
        <v>0.8</v>
      </c>
      <c r="C186" s="99"/>
      <c r="D186" s="7">
        <v>0.54331983805667905</v>
      </c>
      <c r="E186" s="7">
        <v>0.50104364535133705</v>
      </c>
      <c r="F186" s="124">
        <v>0.58369673809195699</v>
      </c>
      <c r="G186" s="7">
        <v>0.85695794558221505</v>
      </c>
      <c r="H186" s="126">
        <v>0.809284671019459</v>
      </c>
      <c r="I186" s="126">
        <v>0.90463122014496999</v>
      </c>
    </row>
    <row r="187" spans="2:9" x14ac:dyDescent="0.2">
      <c r="B187" s="99">
        <v>0.9</v>
      </c>
      <c r="C187" s="99"/>
      <c r="D187" s="7">
        <v>0.49604310489981401</v>
      </c>
      <c r="E187" s="7">
        <v>0.44396060745043697</v>
      </c>
      <c r="F187" s="124">
        <v>0.54615866682983305</v>
      </c>
      <c r="G187" s="7">
        <v>0.85695794558221505</v>
      </c>
      <c r="H187" s="126">
        <v>0.809284671019459</v>
      </c>
      <c r="I187" s="126">
        <v>0.90463122014496999</v>
      </c>
    </row>
    <row r="188" spans="2:9" ht="15" x14ac:dyDescent="0.25">
      <c r="B188" s="102">
        <v>0.1</v>
      </c>
      <c r="C188" s="105" t="s">
        <v>45</v>
      </c>
      <c r="D188" s="103">
        <v>0.13961661341852999</v>
      </c>
      <c r="E188" s="103">
        <v>4.3648084992578502E-2</v>
      </c>
      <c r="F188" s="123">
        <v>0.211506081750618</v>
      </c>
      <c r="G188" s="103">
        <v>4.0727120668011201E-2</v>
      </c>
      <c r="H188" s="127">
        <v>-1.0393274904441601E-2</v>
      </c>
      <c r="I188" s="127">
        <v>9.1847516240464E-2</v>
      </c>
    </row>
    <row r="189" spans="2:9" x14ac:dyDescent="0.2">
      <c r="B189" s="99">
        <v>0.2</v>
      </c>
      <c r="C189" s="99"/>
      <c r="D189" s="7">
        <v>7.5342465753426596E-2</v>
      </c>
      <c r="E189" s="7">
        <v>1.5246636632276199E-2</v>
      </c>
      <c r="F189" s="124">
        <v>0.13302167953567701</v>
      </c>
      <c r="G189" s="7">
        <v>4.0727120668011201E-2</v>
      </c>
      <c r="H189" s="126">
        <v>-1.0393274904441601E-2</v>
      </c>
      <c r="I189" s="126">
        <v>9.1847516240464E-2</v>
      </c>
    </row>
    <row r="190" spans="2:9" x14ac:dyDescent="0.2">
      <c r="B190" s="99">
        <v>0.3</v>
      </c>
      <c r="C190" s="99"/>
      <c r="D190" s="7">
        <v>5.9812353401096703E-2</v>
      </c>
      <c r="E190" s="7">
        <v>-1.3320038186018901E-3</v>
      </c>
      <c r="F190" s="124">
        <v>0.114388740327938</v>
      </c>
      <c r="G190" s="7">
        <v>4.0727120668011201E-2</v>
      </c>
      <c r="H190" s="126">
        <v>-1.0393274904441601E-2</v>
      </c>
      <c r="I190" s="126">
        <v>9.1847516240464E-2</v>
      </c>
    </row>
    <row r="191" spans="2:9" x14ac:dyDescent="0.2">
      <c r="B191" s="99">
        <v>0.4</v>
      </c>
      <c r="C191" s="99"/>
      <c r="D191" s="7">
        <v>4.3601621308625903E-2</v>
      </c>
      <c r="E191" s="7">
        <v>-1.55022717686436E-2</v>
      </c>
      <c r="F191" s="124">
        <v>0.102831660226886</v>
      </c>
      <c r="G191" s="7">
        <v>4.0727120668011201E-2</v>
      </c>
      <c r="H191" s="126">
        <v>-1.0393274904441601E-2</v>
      </c>
      <c r="I191" s="126">
        <v>9.1847516240464E-2</v>
      </c>
    </row>
    <row r="192" spans="2:9" x14ac:dyDescent="0.2">
      <c r="B192" s="99">
        <v>0.5</v>
      </c>
      <c r="C192" s="99"/>
      <c r="D192" s="7">
        <v>4.9636716782964899E-2</v>
      </c>
      <c r="E192" s="7">
        <v>3.35022549909714E-3</v>
      </c>
      <c r="F192" s="124">
        <v>9.6057343641781007E-2</v>
      </c>
      <c r="G192" s="7">
        <v>4.0727120668011201E-2</v>
      </c>
      <c r="H192" s="126">
        <v>-1.0393274904441601E-2</v>
      </c>
      <c r="I192" s="126">
        <v>9.1847516240464E-2</v>
      </c>
    </row>
    <row r="193" spans="2:9" x14ac:dyDescent="0.2">
      <c r="B193" s="99">
        <v>0.6</v>
      </c>
      <c r="C193" s="99"/>
      <c r="D193" s="7">
        <v>4.7149122807013499E-2</v>
      </c>
      <c r="E193" s="7">
        <v>-3.8939665131177501E-3</v>
      </c>
      <c r="F193" s="124">
        <v>9.0159032884038495E-2</v>
      </c>
      <c r="G193" s="7">
        <v>4.0727120668011201E-2</v>
      </c>
      <c r="H193" s="126">
        <v>-1.0393274904441601E-2</v>
      </c>
      <c r="I193" s="126">
        <v>9.1847516240464E-2</v>
      </c>
    </row>
    <row r="194" spans="2:9" x14ac:dyDescent="0.2">
      <c r="B194" s="99">
        <v>0.7</v>
      </c>
      <c r="C194" s="99"/>
      <c r="D194" s="7">
        <v>4.9727354114104103E-2</v>
      </c>
      <c r="E194" s="7">
        <v>-9.9202575542933704E-4</v>
      </c>
      <c r="F194" s="124">
        <v>9.4063830651497801E-2</v>
      </c>
      <c r="G194" s="7">
        <v>4.0727120668011201E-2</v>
      </c>
      <c r="H194" s="126">
        <v>-1.0393274904441601E-2</v>
      </c>
      <c r="I194" s="126">
        <v>9.1847516240464E-2</v>
      </c>
    </row>
    <row r="195" spans="2:9" x14ac:dyDescent="0.2">
      <c r="B195" s="99">
        <v>0.8</v>
      </c>
      <c r="C195" s="99"/>
      <c r="D195" s="7">
        <v>1.82186234817844E-2</v>
      </c>
      <c r="E195" s="7">
        <v>-2.3580138968605498E-2</v>
      </c>
      <c r="F195" s="124">
        <v>6.5596657155382695E-2</v>
      </c>
      <c r="G195" s="7">
        <v>4.0727120668011201E-2</v>
      </c>
      <c r="H195" s="126">
        <v>-1.0393274904441601E-2</v>
      </c>
      <c r="I195" s="126">
        <v>9.1847516240464E-2</v>
      </c>
    </row>
    <row r="196" spans="2:9" ht="15" thickBot="1" x14ac:dyDescent="0.25">
      <c r="B196" s="104">
        <v>0.9</v>
      </c>
      <c r="C196" s="104"/>
      <c r="D196" s="8">
        <v>-1.51540663411346E-2</v>
      </c>
      <c r="E196" s="8">
        <v>-7.9163125377083199E-2</v>
      </c>
      <c r="F196" s="125">
        <v>3.4432234341071802E-2</v>
      </c>
      <c r="G196" s="8">
        <v>4.0727120668011201E-2</v>
      </c>
      <c r="H196" s="128">
        <v>-1.0393274904441601E-2</v>
      </c>
      <c r="I196" s="128">
        <v>9.1847516240464E-2</v>
      </c>
    </row>
    <row r="197" spans="2:9" s="33" customFormat="1" ht="63" customHeight="1" thickTop="1" x14ac:dyDescent="0.25">
      <c r="B197" s="181" t="s">
        <v>86</v>
      </c>
      <c r="C197" s="181"/>
      <c r="D197" s="181"/>
      <c r="E197" s="181"/>
      <c r="F197" s="181"/>
      <c r="G197" s="181"/>
      <c r="H197" s="184"/>
      <c r="I197" s="184"/>
    </row>
    <row r="198" spans="2:9" ht="47.25" customHeight="1" x14ac:dyDescent="0.25">
      <c r="B198" s="164" t="s">
        <v>80</v>
      </c>
      <c r="C198" s="164"/>
      <c r="D198" s="164"/>
      <c r="E198" s="164"/>
      <c r="F198" s="164"/>
      <c r="G198" s="164"/>
      <c r="H198" s="165"/>
      <c r="I198" s="165"/>
    </row>
    <row r="199" spans="2:9" ht="26.25" customHeight="1" x14ac:dyDescent="0.2">
      <c r="B199" s="164" t="s">
        <v>166</v>
      </c>
      <c r="C199" s="164"/>
      <c r="D199" s="164"/>
      <c r="E199" s="164"/>
      <c r="F199" s="164"/>
      <c r="G199" s="164"/>
    </row>
    <row r="200" spans="2:9" ht="34.5" customHeight="1" x14ac:dyDescent="0.2">
      <c r="B200" s="150" t="s">
        <v>82</v>
      </c>
      <c r="C200" s="150"/>
      <c r="D200" s="150"/>
      <c r="E200" s="150"/>
      <c r="F200" s="150"/>
      <c r="G200" s="150"/>
    </row>
    <row r="201" spans="2:9" ht="15" x14ac:dyDescent="0.25">
      <c r="B201" s="166" t="s">
        <v>44</v>
      </c>
      <c r="C201" s="165"/>
      <c r="D201" s="165"/>
      <c r="E201" s="165"/>
      <c r="F201" s="165"/>
      <c r="G201" s="165"/>
      <c r="H201" s="165"/>
      <c r="I201" s="165"/>
    </row>
  </sheetData>
  <mergeCells count="8">
    <mergeCell ref="A3:G3"/>
    <mergeCell ref="B201:I201"/>
    <mergeCell ref="B197:I197"/>
    <mergeCell ref="B198:I198"/>
    <mergeCell ref="B200:G200"/>
    <mergeCell ref="B199:G199"/>
    <mergeCell ref="E69:F69"/>
    <mergeCell ref="H69:I6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76"/>
  <sheetViews>
    <sheetView topLeftCell="C1" zoomScale="60" zoomScaleNormal="60" workbookViewId="0">
      <selection activeCell="D4" sqref="D4"/>
    </sheetView>
  </sheetViews>
  <sheetFormatPr baseColWidth="10" defaultRowHeight="15" x14ac:dyDescent="0.25"/>
  <cols>
    <col min="1" max="1" width="39.140625" customWidth="1"/>
    <col min="2" max="2" width="128.42578125" style="35" customWidth="1"/>
    <col min="3" max="3" width="17.7109375" style="48" customWidth="1"/>
    <col min="4" max="4" width="62.5703125" customWidth="1"/>
    <col min="5" max="5" width="23.85546875" customWidth="1"/>
  </cols>
  <sheetData>
    <row r="1" spans="1:5" s="47" customFormat="1" ht="74.25" customHeight="1" x14ac:dyDescent="0.25">
      <c r="A1" s="68" t="s">
        <v>98</v>
      </c>
      <c r="B1" s="69" t="s">
        <v>50</v>
      </c>
      <c r="C1" s="69" t="s">
        <v>51</v>
      </c>
      <c r="D1" s="69" t="s">
        <v>157</v>
      </c>
      <c r="E1" s="68" t="s">
        <v>78</v>
      </c>
    </row>
    <row r="2" spans="1:5" s="57" customFormat="1" ht="112.5" customHeight="1" x14ac:dyDescent="0.25">
      <c r="A2" s="70" t="s">
        <v>8</v>
      </c>
      <c r="B2" s="71" t="s">
        <v>141</v>
      </c>
      <c r="C2" s="72">
        <v>3</v>
      </c>
      <c r="D2" s="71" t="s">
        <v>52</v>
      </c>
      <c r="E2" s="73">
        <v>52</v>
      </c>
    </row>
    <row r="3" spans="1:5" s="57" customFormat="1" ht="112.5" customHeight="1" x14ac:dyDescent="0.25">
      <c r="A3" s="74" t="s">
        <v>9</v>
      </c>
      <c r="B3" s="75" t="s">
        <v>133</v>
      </c>
      <c r="C3" s="72">
        <v>6</v>
      </c>
      <c r="D3" s="75" t="s">
        <v>53</v>
      </c>
      <c r="E3" s="73">
        <v>41</v>
      </c>
    </row>
    <row r="4" spans="1:5" s="44" customFormat="1" ht="112.5" customHeight="1" x14ac:dyDescent="0.25">
      <c r="A4" s="74" t="s">
        <v>45</v>
      </c>
      <c r="B4" s="75" t="s">
        <v>131</v>
      </c>
      <c r="C4" s="72">
        <v>6</v>
      </c>
      <c r="D4" s="75" t="s">
        <v>54</v>
      </c>
      <c r="E4" s="73">
        <v>50</v>
      </c>
    </row>
    <row r="5" spans="1:5" s="44" customFormat="1" ht="112.5" customHeight="1" x14ac:dyDescent="0.25">
      <c r="A5" s="74" t="s">
        <v>10</v>
      </c>
      <c r="B5" s="75" t="s">
        <v>132</v>
      </c>
      <c r="C5" s="72">
        <v>7</v>
      </c>
      <c r="D5" s="75" t="s">
        <v>55</v>
      </c>
      <c r="E5" s="73">
        <v>32</v>
      </c>
    </row>
    <row r="6" spans="1:5" s="44" customFormat="1" ht="112.5" customHeight="1" x14ac:dyDescent="0.25">
      <c r="A6" s="74" t="s">
        <v>30</v>
      </c>
      <c r="B6" s="75" t="s">
        <v>158</v>
      </c>
      <c r="C6" s="72">
        <v>4</v>
      </c>
      <c r="D6" s="75" t="s">
        <v>56</v>
      </c>
      <c r="E6" s="73">
        <v>57</v>
      </c>
    </row>
    <row r="7" spans="1:5" s="44" customFormat="1" ht="112.5" customHeight="1" x14ac:dyDescent="0.25">
      <c r="A7" s="74" t="s">
        <v>57</v>
      </c>
      <c r="B7" s="75" t="s">
        <v>159</v>
      </c>
      <c r="C7" s="72">
        <v>5</v>
      </c>
      <c r="D7" s="75" t="s">
        <v>58</v>
      </c>
      <c r="E7" s="73">
        <v>40</v>
      </c>
    </row>
    <row r="8" spans="1:5" s="44" customFormat="1" ht="112.5" customHeight="1" x14ac:dyDescent="0.25">
      <c r="A8" s="74" t="s">
        <v>69</v>
      </c>
      <c r="B8" s="75" t="s">
        <v>97</v>
      </c>
      <c r="C8" s="72">
        <v>2</v>
      </c>
      <c r="D8" s="75" t="s">
        <v>59</v>
      </c>
      <c r="E8" s="73">
        <v>63</v>
      </c>
    </row>
    <row r="9" spans="1:5" s="44" customFormat="1" ht="112.5" customHeight="1" x14ac:dyDescent="0.25">
      <c r="A9" s="74" t="s">
        <v>47</v>
      </c>
      <c r="B9" s="75" t="s">
        <v>134</v>
      </c>
      <c r="C9" s="72">
        <v>4</v>
      </c>
      <c r="D9" s="71" t="s">
        <v>60</v>
      </c>
      <c r="E9" s="73">
        <v>57</v>
      </c>
    </row>
    <row r="10" spans="1:5" s="44" customFormat="1" ht="112.5" customHeight="1" x14ac:dyDescent="0.25">
      <c r="A10" s="74" t="s">
        <v>61</v>
      </c>
      <c r="B10" s="75" t="s">
        <v>135</v>
      </c>
      <c r="C10" s="72">
        <v>4</v>
      </c>
      <c r="D10" s="75" t="s">
        <v>62</v>
      </c>
      <c r="E10" s="73">
        <v>47</v>
      </c>
    </row>
    <row r="11" spans="1:5" s="44" customFormat="1" ht="112.5" customHeight="1" x14ac:dyDescent="0.25">
      <c r="A11" s="74" t="s">
        <v>49</v>
      </c>
      <c r="B11" s="75" t="s">
        <v>136</v>
      </c>
      <c r="C11" s="72">
        <v>4</v>
      </c>
      <c r="D11" s="75" t="s">
        <v>130</v>
      </c>
      <c r="E11" s="73">
        <v>66</v>
      </c>
    </row>
    <row r="12" spans="1:5" s="44" customFormat="1" ht="123.75" customHeight="1" x14ac:dyDescent="0.25">
      <c r="A12" s="74" t="s">
        <v>46</v>
      </c>
      <c r="B12" s="75" t="s">
        <v>137</v>
      </c>
      <c r="C12" s="72">
        <v>10</v>
      </c>
      <c r="D12" s="75" t="s">
        <v>63</v>
      </c>
      <c r="E12" s="73">
        <v>54</v>
      </c>
    </row>
    <row r="13" spans="1:5" s="44" customFormat="1" ht="112.5" customHeight="1" x14ac:dyDescent="0.25">
      <c r="A13" s="74" t="s">
        <v>31</v>
      </c>
      <c r="B13" s="75" t="s">
        <v>138</v>
      </c>
      <c r="C13" s="72">
        <v>9</v>
      </c>
      <c r="D13" s="75" t="s">
        <v>64</v>
      </c>
      <c r="E13" s="73">
        <v>36</v>
      </c>
    </row>
    <row r="14" spans="1:5" s="44" customFormat="1" ht="112.5" customHeight="1" x14ac:dyDescent="0.25">
      <c r="A14" s="74" t="s">
        <v>13</v>
      </c>
      <c r="B14" s="107" t="s">
        <v>139</v>
      </c>
      <c r="C14" s="72">
        <v>1</v>
      </c>
      <c r="D14" s="75" t="s">
        <v>65</v>
      </c>
      <c r="E14" s="73">
        <v>100</v>
      </c>
    </row>
    <row r="15" spans="1:5" s="44" customFormat="1" ht="112.5" customHeight="1" x14ac:dyDescent="0.25">
      <c r="A15" s="75" t="s">
        <v>32</v>
      </c>
      <c r="B15" s="75" t="s">
        <v>140</v>
      </c>
      <c r="C15" s="72">
        <v>1</v>
      </c>
      <c r="D15" s="75" t="s">
        <v>66</v>
      </c>
      <c r="E15" s="73">
        <v>100</v>
      </c>
    </row>
    <row r="16" spans="1:5" s="44" customFormat="1" x14ac:dyDescent="0.25">
      <c r="A16" s="46" t="s">
        <v>44</v>
      </c>
      <c r="B16" s="45"/>
      <c r="C16" s="58"/>
      <c r="E16" s="56"/>
    </row>
    <row r="17" spans="2:3" s="44" customFormat="1" x14ac:dyDescent="0.25">
      <c r="B17" s="45"/>
      <c r="C17" s="58"/>
    </row>
    <row r="18" spans="2:3" s="44" customFormat="1" x14ac:dyDescent="0.25">
      <c r="B18" s="45"/>
      <c r="C18" s="58"/>
    </row>
    <row r="19" spans="2:3" s="44" customFormat="1" x14ac:dyDescent="0.25">
      <c r="B19" s="45"/>
      <c r="C19" s="58"/>
    </row>
    <row r="20" spans="2:3" s="44" customFormat="1" x14ac:dyDescent="0.25">
      <c r="B20" s="45"/>
      <c r="C20" s="58"/>
    </row>
    <row r="21" spans="2:3" s="44" customFormat="1" x14ac:dyDescent="0.25">
      <c r="B21" s="45"/>
      <c r="C21" s="58"/>
    </row>
    <row r="22" spans="2:3" s="44" customFormat="1" x14ac:dyDescent="0.25">
      <c r="B22" s="45"/>
      <c r="C22" s="58"/>
    </row>
    <row r="23" spans="2:3" s="44" customFormat="1" x14ac:dyDescent="0.25">
      <c r="B23" s="45"/>
      <c r="C23" s="58"/>
    </row>
    <row r="24" spans="2:3" s="44" customFormat="1" x14ac:dyDescent="0.25">
      <c r="B24" s="45"/>
      <c r="C24" s="58"/>
    </row>
    <row r="25" spans="2:3" s="44" customFormat="1" x14ac:dyDescent="0.25">
      <c r="B25" s="45"/>
      <c r="C25" s="58"/>
    </row>
    <row r="26" spans="2:3" s="44" customFormat="1" x14ac:dyDescent="0.25">
      <c r="B26" s="45"/>
      <c r="C26" s="58"/>
    </row>
    <row r="27" spans="2:3" s="44" customFormat="1" x14ac:dyDescent="0.25">
      <c r="B27" s="45"/>
      <c r="C27" s="58"/>
    </row>
    <row r="28" spans="2:3" s="44" customFormat="1" x14ac:dyDescent="0.25">
      <c r="B28" s="45"/>
      <c r="C28" s="58"/>
    </row>
    <row r="29" spans="2:3" s="44" customFormat="1" x14ac:dyDescent="0.25">
      <c r="B29" s="45"/>
      <c r="C29" s="58"/>
    </row>
    <row r="30" spans="2:3" s="44" customFormat="1" x14ac:dyDescent="0.25">
      <c r="B30" s="45"/>
      <c r="C30" s="58"/>
    </row>
    <row r="31" spans="2:3" s="44" customFormat="1" x14ac:dyDescent="0.25">
      <c r="B31" s="45"/>
      <c r="C31" s="58"/>
    </row>
    <row r="32" spans="2:3" s="44" customFormat="1" x14ac:dyDescent="0.25">
      <c r="B32" s="45"/>
      <c r="C32" s="58"/>
    </row>
    <row r="33" spans="2:3" s="44" customFormat="1" x14ac:dyDescent="0.25">
      <c r="B33" s="45"/>
      <c r="C33" s="58"/>
    </row>
    <row r="34" spans="2:3" s="44" customFormat="1" x14ac:dyDescent="0.25">
      <c r="B34" s="45"/>
      <c r="C34" s="58"/>
    </row>
    <row r="35" spans="2:3" s="44" customFormat="1" x14ac:dyDescent="0.25">
      <c r="B35" s="45"/>
      <c r="C35" s="58"/>
    </row>
    <row r="36" spans="2:3" s="44" customFormat="1" x14ac:dyDescent="0.25">
      <c r="B36" s="45"/>
      <c r="C36" s="58"/>
    </row>
    <row r="37" spans="2:3" s="44" customFormat="1" x14ac:dyDescent="0.25">
      <c r="B37" s="45"/>
      <c r="C37" s="58"/>
    </row>
    <row r="38" spans="2:3" s="44" customFormat="1" x14ac:dyDescent="0.25">
      <c r="B38" s="45"/>
      <c r="C38" s="58"/>
    </row>
    <row r="39" spans="2:3" s="44" customFormat="1" x14ac:dyDescent="0.25">
      <c r="B39" s="45"/>
      <c r="C39" s="58"/>
    </row>
    <row r="40" spans="2:3" s="44" customFormat="1" x14ac:dyDescent="0.25">
      <c r="B40" s="45"/>
      <c r="C40" s="58"/>
    </row>
    <row r="41" spans="2:3" s="44" customFormat="1" x14ac:dyDescent="0.25">
      <c r="B41" s="45"/>
      <c r="C41" s="58"/>
    </row>
    <row r="42" spans="2:3" s="44" customFormat="1" x14ac:dyDescent="0.25">
      <c r="B42" s="45"/>
      <c r="C42" s="58"/>
    </row>
    <row r="43" spans="2:3" s="44" customFormat="1" x14ac:dyDescent="0.25">
      <c r="B43" s="45"/>
      <c r="C43" s="58"/>
    </row>
    <row r="44" spans="2:3" s="44" customFormat="1" x14ac:dyDescent="0.25">
      <c r="B44" s="45"/>
      <c r="C44" s="58"/>
    </row>
    <row r="45" spans="2:3" s="44" customFormat="1" x14ac:dyDescent="0.25">
      <c r="B45" s="45"/>
      <c r="C45" s="58"/>
    </row>
    <row r="46" spans="2:3" s="44" customFormat="1" x14ac:dyDescent="0.25">
      <c r="B46" s="45"/>
      <c r="C46" s="58"/>
    </row>
    <row r="47" spans="2:3" s="44" customFormat="1" x14ac:dyDescent="0.25">
      <c r="B47" s="45"/>
      <c r="C47" s="58"/>
    </row>
    <row r="48" spans="2:3" s="44" customFormat="1" x14ac:dyDescent="0.25">
      <c r="B48" s="45"/>
      <c r="C48" s="58"/>
    </row>
    <row r="49" spans="2:3" s="44" customFormat="1" x14ac:dyDescent="0.25">
      <c r="B49" s="45"/>
      <c r="C49" s="58"/>
    </row>
    <row r="50" spans="2:3" s="44" customFormat="1" x14ac:dyDescent="0.25">
      <c r="B50" s="45"/>
      <c r="C50" s="58"/>
    </row>
    <row r="51" spans="2:3" s="44" customFormat="1" x14ac:dyDescent="0.25">
      <c r="B51" s="45"/>
      <c r="C51" s="58"/>
    </row>
    <row r="52" spans="2:3" s="44" customFormat="1" x14ac:dyDescent="0.25">
      <c r="B52" s="45"/>
      <c r="C52" s="58"/>
    </row>
    <row r="53" spans="2:3" s="44" customFormat="1" x14ac:dyDescent="0.25">
      <c r="B53" s="45"/>
      <c r="C53" s="58"/>
    </row>
    <row r="54" spans="2:3" s="44" customFormat="1" x14ac:dyDescent="0.25">
      <c r="B54" s="45"/>
      <c r="C54" s="58"/>
    </row>
    <row r="55" spans="2:3" s="44" customFormat="1" x14ac:dyDescent="0.25">
      <c r="B55" s="45"/>
      <c r="C55" s="58"/>
    </row>
    <row r="56" spans="2:3" s="44" customFormat="1" x14ac:dyDescent="0.25">
      <c r="B56" s="45"/>
      <c r="C56" s="58"/>
    </row>
    <row r="57" spans="2:3" s="44" customFormat="1" x14ac:dyDescent="0.25">
      <c r="B57" s="45"/>
      <c r="C57" s="58"/>
    </row>
    <row r="58" spans="2:3" s="44" customFormat="1" x14ac:dyDescent="0.25">
      <c r="B58" s="45"/>
      <c r="C58" s="58"/>
    </row>
    <row r="59" spans="2:3" s="44" customFormat="1" x14ac:dyDescent="0.25">
      <c r="B59" s="45"/>
      <c r="C59" s="58"/>
    </row>
    <row r="60" spans="2:3" s="44" customFormat="1" x14ac:dyDescent="0.25">
      <c r="B60" s="45"/>
      <c r="C60" s="58"/>
    </row>
    <row r="61" spans="2:3" s="44" customFormat="1" x14ac:dyDescent="0.25">
      <c r="B61" s="45"/>
      <c r="C61" s="58"/>
    </row>
    <row r="62" spans="2:3" s="44" customFormat="1" x14ac:dyDescent="0.25">
      <c r="B62" s="45"/>
      <c r="C62" s="58"/>
    </row>
    <row r="63" spans="2:3" s="44" customFormat="1" x14ac:dyDescent="0.25">
      <c r="B63" s="45"/>
      <c r="C63" s="58"/>
    </row>
    <row r="64" spans="2:3" s="44" customFormat="1" x14ac:dyDescent="0.25">
      <c r="B64" s="45"/>
      <c r="C64" s="58"/>
    </row>
    <row r="65" spans="2:3" s="44" customFormat="1" x14ac:dyDescent="0.25">
      <c r="B65" s="45"/>
      <c r="C65" s="58"/>
    </row>
    <row r="66" spans="2:3" s="44" customFormat="1" x14ac:dyDescent="0.25">
      <c r="B66" s="45"/>
      <c r="C66" s="58"/>
    </row>
    <row r="67" spans="2:3" s="44" customFormat="1" x14ac:dyDescent="0.25">
      <c r="B67" s="45"/>
      <c r="C67" s="58"/>
    </row>
    <row r="68" spans="2:3" s="44" customFormat="1" x14ac:dyDescent="0.25">
      <c r="B68" s="45"/>
      <c r="C68" s="58"/>
    </row>
    <row r="69" spans="2:3" s="44" customFormat="1" x14ac:dyDescent="0.25">
      <c r="B69" s="45"/>
      <c r="C69" s="58"/>
    </row>
    <row r="70" spans="2:3" s="44" customFormat="1" x14ac:dyDescent="0.25">
      <c r="B70" s="45"/>
      <c r="C70" s="58"/>
    </row>
    <row r="71" spans="2:3" s="44" customFormat="1" x14ac:dyDescent="0.25">
      <c r="B71" s="45"/>
      <c r="C71" s="58"/>
    </row>
    <row r="72" spans="2:3" s="44" customFormat="1" x14ac:dyDescent="0.25">
      <c r="B72" s="45"/>
      <c r="C72" s="58"/>
    </row>
    <row r="73" spans="2:3" s="44" customFormat="1" x14ac:dyDescent="0.25">
      <c r="B73" s="45"/>
      <c r="C73" s="58"/>
    </row>
    <row r="74" spans="2:3" s="44" customFormat="1" x14ac:dyDescent="0.25">
      <c r="B74" s="45"/>
      <c r="C74" s="58"/>
    </row>
    <row r="75" spans="2:3" s="44" customFormat="1" x14ac:dyDescent="0.25">
      <c r="B75" s="45"/>
      <c r="C75" s="58"/>
    </row>
    <row r="76" spans="2:3" s="44" customFormat="1" x14ac:dyDescent="0.25">
      <c r="B76" s="45"/>
      <c r="C76" s="5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22"/>
  <sheetViews>
    <sheetView topLeftCell="A8" zoomScale="82" zoomScaleNormal="100" workbookViewId="0">
      <selection activeCell="A12" sqref="A12"/>
    </sheetView>
  </sheetViews>
  <sheetFormatPr baseColWidth="10" defaultColWidth="11.42578125" defaultRowHeight="14.25" x14ac:dyDescent="0.2"/>
  <cols>
    <col min="1" max="1" width="187.85546875" style="49" customWidth="1"/>
    <col min="2" max="4" width="167.7109375" style="49" customWidth="1"/>
    <col min="5" max="16384" width="11.42578125" style="49"/>
  </cols>
  <sheetData>
    <row r="1" spans="1:1" ht="20.25" x14ac:dyDescent="0.3">
      <c r="A1" s="50" t="s">
        <v>43</v>
      </c>
    </row>
    <row r="3" spans="1:1" ht="15" x14ac:dyDescent="0.25">
      <c r="A3" s="51" t="s">
        <v>90</v>
      </c>
    </row>
    <row r="4" spans="1:1" ht="57" x14ac:dyDescent="0.2">
      <c r="A4" s="52" t="s">
        <v>96</v>
      </c>
    </row>
    <row r="5" spans="1:1" x14ac:dyDescent="0.2">
      <c r="A5" s="52"/>
    </row>
    <row r="6" spans="1:1" ht="142.5" x14ac:dyDescent="0.2">
      <c r="A6" s="52" t="s">
        <v>100</v>
      </c>
    </row>
    <row r="8" spans="1:1" ht="20.25" customHeight="1" x14ac:dyDescent="0.25">
      <c r="A8" s="51" t="s">
        <v>91</v>
      </c>
    </row>
    <row r="9" spans="1:1" ht="199.5" x14ac:dyDescent="0.2">
      <c r="A9" s="52" t="s">
        <v>160</v>
      </c>
    </row>
    <row r="11" spans="1:1" ht="15" x14ac:dyDescent="0.25">
      <c r="A11" s="51" t="s">
        <v>92</v>
      </c>
    </row>
    <row r="12" spans="1:1" x14ac:dyDescent="0.2">
      <c r="A12" s="49" t="s">
        <v>171</v>
      </c>
    </row>
    <row r="14" spans="1:1" ht="15" x14ac:dyDescent="0.25">
      <c r="A14" s="51" t="s">
        <v>93</v>
      </c>
    </row>
    <row r="15" spans="1:1" ht="143.25" customHeight="1" x14ac:dyDescent="0.2">
      <c r="A15" s="52" t="s">
        <v>111</v>
      </c>
    </row>
    <row r="16" spans="1:1" ht="15" x14ac:dyDescent="0.25">
      <c r="A16" s="51" t="s">
        <v>94</v>
      </c>
    </row>
    <row r="17" spans="1:1" ht="72.75" customHeight="1" x14ac:dyDescent="0.2">
      <c r="A17" s="52" t="s">
        <v>112</v>
      </c>
    </row>
    <row r="19" spans="1:1" ht="15" x14ac:dyDescent="0.25">
      <c r="A19" s="51" t="s">
        <v>95</v>
      </c>
    </row>
    <row r="20" spans="1:1" s="52" customFormat="1" ht="90.75" customHeight="1" x14ac:dyDescent="0.2">
      <c r="A20" s="52" t="s">
        <v>103</v>
      </c>
    </row>
    <row r="22" spans="1:1" x14ac:dyDescent="0.2">
      <c r="A22" s="46" t="s">
        <v>44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46"/>
  <sheetViews>
    <sheetView workbookViewId="0">
      <selection activeCell="D17" sqref="D17"/>
    </sheetView>
  </sheetViews>
  <sheetFormatPr baseColWidth="10" defaultColWidth="11.42578125" defaultRowHeight="14.25" x14ac:dyDescent="0.2"/>
  <cols>
    <col min="1" max="16384" width="11.42578125" style="49"/>
  </cols>
  <sheetData>
    <row r="1" spans="1:1" ht="20.25" x14ac:dyDescent="0.3">
      <c r="A1" s="50" t="s">
        <v>67</v>
      </c>
    </row>
    <row r="3" spans="1:1" x14ac:dyDescent="0.2">
      <c r="A3" s="59" t="s">
        <v>101</v>
      </c>
    </row>
    <row r="5" spans="1:1" x14ac:dyDescent="0.2">
      <c r="A5" s="59" t="s">
        <v>76</v>
      </c>
    </row>
    <row r="7" spans="1:1" x14ac:dyDescent="0.2">
      <c r="A7" s="137" t="s">
        <v>170</v>
      </c>
    </row>
    <row r="9" spans="1:1" x14ac:dyDescent="0.2">
      <c r="A9" s="49" t="s">
        <v>77</v>
      </c>
    </row>
    <row r="11" spans="1:1" x14ac:dyDescent="0.2">
      <c r="A11" s="46" t="s">
        <v>44</v>
      </c>
    </row>
    <row r="46" spans="2:2" ht="15" x14ac:dyDescent="0.25">
      <c r="B46" s="132" t="s">
        <v>161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topLeftCell="A2" zoomScale="80" zoomScaleNormal="80" workbookViewId="0">
      <selection activeCell="B21" sqref="B21:F21"/>
    </sheetView>
  </sheetViews>
  <sheetFormatPr baseColWidth="10" defaultColWidth="11.42578125" defaultRowHeight="14.25" x14ac:dyDescent="0.2"/>
  <cols>
    <col min="1" max="1" width="5" style="2" customWidth="1"/>
    <col min="2" max="2" width="47" style="2" customWidth="1"/>
    <col min="3" max="6" width="12.28515625" style="2" customWidth="1"/>
    <col min="7" max="16" width="15.7109375" style="2" customWidth="1"/>
    <col min="17" max="16384" width="11.42578125" style="2"/>
  </cols>
  <sheetData>
    <row r="1" spans="1:18" ht="18.75" customHeight="1" x14ac:dyDescent="0.25">
      <c r="A1" s="53" t="s">
        <v>148</v>
      </c>
    </row>
    <row r="2" spans="1:18" ht="31.5" customHeight="1" x14ac:dyDescent="0.2"/>
    <row r="3" spans="1:18" ht="15" x14ac:dyDescent="0.2">
      <c r="A3" s="3"/>
      <c r="C3" s="144" t="s">
        <v>87</v>
      </c>
      <c r="D3" s="144"/>
      <c r="E3" s="144"/>
      <c r="F3" s="144"/>
      <c r="G3" s="38"/>
      <c r="H3" s="38"/>
      <c r="I3" s="38"/>
      <c r="J3" s="27"/>
      <c r="K3" s="27"/>
      <c r="L3" s="27"/>
      <c r="M3" s="27"/>
      <c r="N3" s="27"/>
      <c r="O3" s="27"/>
      <c r="P3" s="27"/>
      <c r="Q3" s="3"/>
      <c r="R3" s="3"/>
    </row>
    <row r="4" spans="1:18" ht="54" customHeight="1" thickBot="1" x14ac:dyDescent="0.25">
      <c r="A4" s="3"/>
      <c r="B4" s="3"/>
      <c r="C4" s="14" t="s">
        <v>153</v>
      </c>
      <c r="D4" s="14" t="s">
        <v>154</v>
      </c>
      <c r="E4" s="14" t="s">
        <v>155</v>
      </c>
      <c r="F4" s="14" t="s">
        <v>156</v>
      </c>
      <c r="G4" s="38"/>
      <c r="H4" s="38"/>
      <c r="I4" s="38"/>
      <c r="J4" s="38"/>
      <c r="K4" s="27"/>
      <c r="L4" s="27"/>
      <c r="M4" s="27"/>
      <c r="N4" s="27"/>
      <c r="O4" s="27"/>
      <c r="P4" s="27"/>
      <c r="Q4" s="3"/>
      <c r="R4" s="3"/>
    </row>
    <row r="5" spans="1:18" ht="13.5" customHeight="1" x14ac:dyDescent="0.2">
      <c r="A5" s="143" t="s">
        <v>149</v>
      </c>
      <c r="B5" s="2" t="s">
        <v>68</v>
      </c>
      <c r="C5" s="38">
        <v>79</v>
      </c>
      <c r="D5" s="38">
        <v>40</v>
      </c>
      <c r="E5" s="38">
        <v>-2</v>
      </c>
      <c r="F5" s="38">
        <v>-9</v>
      </c>
      <c r="G5" s="36"/>
      <c r="H5" s="31"/>
      <c r="I5" s="31"/>
      <c r="J5" s="31"/>
      <c r="K5" s="31"/>
      <c r="L5" s="31"/>
      <c r="M5" s="31"/>
      <c r="N5" s="31"/>
      <c r="O5" s="31"/>
      <c r="P5" s="31"/>
      <c r="Q5" s="3"/>
      <c r="R5" s="3"/>
    </row>
    <row r="6" spans="1:18" x14ac:dyDescent="0.2">
      <c r="A6" s="143"/>
      <c r="B6" s="2" t="s">
        <v>45</v>
      </c>
      <c r="C6" s="38">
        <v>55</v>
      </c>
      <c r="D6" s="38">
        <v>24</v>
      </c>
      <c r="E6" s="38">
        <v>6</v>
      </c>
      <c r="F6" s="38">
        <v>-8</v>
      </c>
      <c r="G6" s="36"/>
      <c r="H6" s="31"/>
      <c r="I6" s="31"/>
      <c r="J6" s="31"/>
      <c r="K6" s="31"/>
      <c r="L6" s="31"/>
      <c r="M6" s="31"/>
      <c r="N6" s="31"/>
      <c r="O6" s="31"/>
      <c r="P6" s="31"/>
      <c r="Q6" s="3"/>
      <c r="R6" s="3"/>
    </row>
    <row r="7" spans="1:18" x14ac:dyDescent="0.2">
      <c r="A7" s="143"/>
      <c r="B7" s="2" t="s">
        <v>30</v>
      </c>
      <c r="C7" s="38">
        <v>50</v>
      </c>
      <c r="D7" s="38">
        <v>22</v>
      </c>
      <c r="E7" s="38">
        <v>0</v>
      </c>
      <c r="F7" s="38">
        <v>-6</v>
      </c>
      <c r="G7" s="36"/>
      <c r="H7" s="3"/>
      <c r="I7" s="38"/>
      <c r="J7" s="27"/>
      <c r="K7" s="27"/>
      <c r="L7" s="27"/>
      <c r="M7" s="27"/>
      <c r="N7" s="27"/>
      <c r="O7" s="27"/>
      <c r="P7" s="27"/>
      <c r="Q7" s="3"/>
      <c r="R7" s="3"/>
    </row>
    <row r="8" spans="1:18" x14ac:dyDescent="0.2">
      <c r="A8" s="143"/>
      <c r="B8" s="2" t="s">
        <v>8</v>
      </c>
      <c r="C8" s="38">
        <v>34</v>
      </c>
      <c r="D8" s="38">
        <v>18</v>
      </c>
      <c r="E8" s="38">
        <v>3</v>
      </c>
      <c r="F8" s="38">
        <v>-5</v>
      </c>
      <c r="G8" s="36"/>
      <c r="H8" s="3"/>
      <c r="I8" s="38"/>
      <c r="J8" s="27"/>
      <c r="K8" s="27"/>
      <c r="L8" s="27"/>
      <c r="M8" s="27"/>
      <c r="N8" s="27"/>
      <c r="O8" s="27"/>
      <c r="P8" s="27"/>
      <c r="Q8" s="3"/>
      <c r="R8" s="3"/>
    </row>
    <row r="9" spans="1:18" x14ac:dyDescent="0.2">
      <c r="A9" s="143"/>
      <c r="B9" s="2" t="s">
        <v>12</v>
      </c>
      <c r="C9" s="38">
        <v>33</v>
      </c>
      <c r="D9" s="38">
        <v>8</v>
      </c>
      <c r="E9" s="38">
        <v>0</v>
      </c>
      <c r="F9" s="38">
        <v>-3</v>
      </c>
      <c r="G9" s="36"/>
      <c r="H9" s="38"/>
      <c r="I9" s="38"/>
      <c r="J9" s="38"/>
      <c r="K9" s="38"/>
      <c r="L9" s="38"/>
    </row>
    <row r="10" spans="1:18" x14ac:dyDescent="0.2">
      <c r="A10" s="143"/>
      <c r="B10" s="2" t="s">
        <v>31</v>
      </c>
      <c r="C10" s="38">
        <v>-11</v>
      </c>
      <c r="D10" s="38">
        <v>-12</v>
      </c>
      <c r="E10" s="38">
        <v>-5</v>
      </c>
      <c r="F10" s="38">
        <v>5</v>
      </c>
      <c r="G10" s="36"/>
      <c r="H10" s="3"/>
      <c r="I10" s="38"/>
    </row>
    <row r="11" spans="1:18" x14ac:dyDescent="0.2">
      <c r="A11" s="143"/>
      <c r="B11" s="2" t="s">
        <v>46</v>
      </c>
      <c r="C11" s="38">
        <v>33</v>
      </c>
      <c r="D11" s="38">
        <v>10</v>
      </c>
      <c r="E11" s="38">
        <v>-1</v>
      </c>
      <c r="F11" s="38">
        <v>-2</v>
      </c>
      <c r="G11" s="36"/>
      <c r="H11" s="3"/>
      <c r="I11" s="38"/>
    </row>
    <row r="12" spans="1:18" x14ac:dyDescent="0.2">
      <c r="A12" s="143"/>
      <c r="B12" s="2" t="s">
        <v>13</v>
      </c>
      <c r="C12" s="38">
        <v>21</v>
      </c>
      <c r="D12" s="38">
        <v>11</v>
      </c>
      <c r="E12" s="38">
        <v>-7</v>
      </c>
      <c r="F12" s="38">
        <v>1</v>
      </c>
      <c r="G12" s="36"/>
      <c r="H12" s="3"/>
      <c r="I12" s="38"/>
      <c r="J12" s="3"/>
      <c r="K12" s="3"/>
    </row>
    <row r="13" spans="1:18" x14ac:dyDescent="0.2">
      <c r="A13" s="143"/>
      <c r="B13" s="2" t="s">
        <v>47</v>
      </c>
      <c r="C13" s="38">
        <v>22</v>
      </c>
      <c r="D13" s="38">
        <v>1</v>
      </c>
      <c r="E13" s="38">
        <v>-7</v>
      </c>
      <c r="F13" s="38">
        <v>2</v>
      </c>
      <c r="G13" s="36"/>
      <c r="H13" s="3"/>
      <c r="I13" s="38"/>
      <c r="J13" s="3"/>
      <c r="K13" s="3"/>
    </row>
    <row r="14" spans="1:18" x14ac:dyDescent="0.2">
      <c r="A14" s="143"/>
      <c r="B14" s="2" t="s">
        <v>9</v>
      </c>
      <c r="C14" s="38">
        <v>15</v>
      </c>
      <c r="D14" s="38">
        <v>0</v>
      </c>
      <c r="E14" s="38">
        <v>-3</v>
      </c>
      <c r="F14" s="38">
        <v>1</v>
      </c>
      <c r="G14" s="36"/>
      <c r="H14" s="3"/>
      <c r="I14" s="38"/>
      <c r="J14" s="3"/>
      <c r="K14" s="3"/>
    </row>
    <row r="15" spans="1:18" x14ac:dyDescent="0.2">
      <c r="A15" s="143"/>
      <c r="B15" s="2" t="s">
        <v>11</v>
      </c>
      <c r="C15" s="38">
        <v>4</v>
      </c>
      <c r="D15" s="38">
        <v>-10</v>
      </c>
      <c r="E15" s="38">
        <v>-15</v>
      </c>
      <c r="F15" s="38">
        <v>8</v>
      </c>
      <c r="G15" s="36"/>
      <c r="H15" s="3"/>
      <c r="I15" s="3"/>
      <c r="J15" s="3"/>
      <c r="K15" s="3"/>
    </row>
    <row r="16" spans="1:18" x14ac:dyDescent="0.2">
      <c r="A16" s="143"/>
      <c r="B16" s="2" t="s">
        <v>10</v>
      </c>
      <c r="C16" s="38">
        <v>2</v>
      </c>
      <c r="D16" s="38">
        <v>4</v>
      </c>
      <c r="E16" s="38">
        <v>1</v>
      </c>
      <c r="F16" s="38">
        <v>-1</v>
      </c>
      <c r="G16" s="36"/>
      <c r="H16" s="3"/>
    </row>
    <row r="17" spans="1:15" ht="16.5" customHeight="1" x14ac:dyDescent="0.2">
      <c r="A17" s="143"/>
      <c r="B17" s="3" t="s">
        <v>49</v>
      </c>
      <c r="C17" s="38">
        <v>1</v>
      </c>
      <c r="D17" s="38">
        <v>-5</v>
      </c>
      <c r="E17" s="38">
        <v>-1</v>
      </c>
      <c r="F17" s="38">
        <v>1</v>
      </c>
      <c r="G17" s="36"/>
      <c r="H17" s="3"/>
    </row>
    <row r="18" spans="1:15" ht="15" thickBot="1" x14ac:dyDescent="0.25">
      <c r="A18" s="143"/>
      <c r="B18" s="4" t="s">
        <v>32</v>
      </c>
      <c r="C18" s="30">
        <v>5</v>
      </c>
      <c r="D18" s="30">
        <v>2</v>
      </c>
      <c r="E18" s="30">
        <v>-6</v>
      </c>
      <c r="F18" s="30">
        <v>2</v>
      </c>
      <c r="G18" s="36"/>
      <c r="H18" s="3"/>
    </row>
    <row r="19" spans="1:15" ht="15" thickTop="1" x14ac:dyDescent="0.2">
      <c r="A19" s="135"/>
      <c r="B19" s="138" t="s">
        <v>110</v>
      </c>
      <c r="C19" s="138"/>
      <c r="D19" s="138"/>
      <c r="E19" s="138"/>
      <c r="F19" s="138"/>
      <c r="G19" s="36"/>
      <c r="H19" s="3"/>
    </row>
    <row r="20" spans="1:15" ht="24" customHeight="1" x14ac:dyDescent="0.2">
      <c r="B20" s="145" t="s">
        <v>71</v>
      </c>
      <c r="C20" s="145"/>
      <c r="D20" s="145"/>
      <c r="E20" s="145"/>
      <c r="F20" s="145"/>
      <c r="G20" s="34"/>
      <c r="H20" s="32"/>
      <c r="I20" s="32"/>
      <c r="J20" s="32"/>
      <c r="K20" s="32"/>
      <c r="L20" s="32"/>
      <c r="M20" s="32"/>
      <c r="N20" s="32"/>
      <c r="O20" s="32"/>
    </row>
    <row r="21" spans="1:15" ht="20.25" customHeight="1" x14ac:dyDescent="0.2">
      <c r="B21" s="146" t="s">
        <v>173</v>
      </c>
      <c r="C21" s="146"/>
      <c r="D21" s="146"/>
      <c r="E21" s="146"/>
      <c r="F21" s="146"/>
      <c r="G21" s="3"/>
    </row>
    <row r="22" spans="1:15" ht="21.75" customHeight="1" x14ac:dyDescent="0.2">
      <c r="B22" s="138" t="s">
        <v>89</v>
      </c>
      <c r="C22" s="138"/>
      <c r="D22" s="138"/>
      <c r="E22" s="138"/>
      <c r="F22" s="138"/>
      <c r="G22" s="60"/>
    </row>
    <row r="23" spans="1:15" x14ac:dyDescent="0.2">
      <c r="B23" s="46" t="s">
        <v>44</v>
      </c>
    </row>
  </sheetData>
  <mergeCells count="6">
    <mergeCell ref="B22:F22"/>
    <mergeCell ref="A5:A18"/>
    <mergeCell ref="C3:F3"/>
    <mergeCell ref="B20:F20"/>
    <mergeCell ref="B19:F19"/>
    <mergeCell ref="B21:F2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topLeftCell="A46" zoomScale="120" zoomScaleNormal="120" workbookViewId="0">
      <selection activeCell="F52" sqref="F52"/>
    </sheetView>
  </sheetViews>
  <sheetFormatPr baseColWidth="10" defaultColWidth="11.42578125" defaultRowHeight="14.25" x14ac:dyDescent="0.2"/>
  <cols>
    <col min="1" max="1" width="5" style="2" customWidth="1"/>
    <col min="2" max="2" width="34.5703125" style="2" customWidth="1"/>
    <col min="3" max="5" width="17.7109375" style="2" customWidth="1"/>
    <col min="6" max="16384" width="11.42578125" style="2"/>
  </cols>
  <sheetData>
    <row r="1" spans="1:1" ht="18" customHeight="1" x14ac:dyDescent="0.25">
      <c r="A1" s="53" t="s">
        <v>102</v>
      </c>
    </row>
    <row r="20" spans="1:4" x14ac:dyDescent="0.2">
      <c r="C20" s="6"/>
      <c r="D20" s="6"/>
    </row>
    <row r="32" spans="1:4" ht="15" customHeight="1" x14ac:dyDescent="0.2">
      <c r="A32" s="5"/>
    </row>
    <row r="33" spans="2:5" ht="15" customHeight="1" x14ac:dyDescent="0.2"/>
    <row r="35" spans="2:5" ht="15" customHeight="1" x14ac:dyDescent="0.25">
      <c r="B35" s="65"/>
    </row>
    <row r="36" spans="2:5" ht="42" customHeight="1" thickBot="1" x14ac:dyDescent="0.25">
      <c r="B36" s="40" t="s">
        <v>150</v>
      </c>
      <c r="C36" s="14" t="s">
        <v>74</v>
      </c>
      <c r="D36" s="14" t="s">
        <v>73</v>
      </c>
      <c r="E36" s="41" t="s">
        <v>0</v>
      </c>
    </row>
    <row r="37" spans="2:5" ht="18" customHeight="1" x14ac:dyDescent="0.2">
      <c r="B37" s="15" t="s">
        <v>10</v>
      </c>
      <c r="C37" s="77">
        <v>-8</v>
      </c>
      <c r="D37" s="77">
        <v>16</v>
      </c>
      <c r="E37" s="78">
        <v>0</v>
      </c>
    </row>
    <row r="38" spans="2:5" x14ac:dyDescent="0.2">
      <c r="B38" s="15" t="s">
        <v>31</v>
      </c>
      <c r="C38" s="77">
        <v>-18</v>
      </c>
      <c r="D38" s="77">
        <v>27</v>
      </c>
      <c r="E38" s="78">
        <v>0</v>
      </c>
    </row>
    <row r="39" spans="2:5" x14ac:dyDescent="0.2">
      <c r="B39" s="15" t="s">
        <v>47</v>
      </c>
      <c r="C39" s="77">
        <v>-25</v>
      </c>
      <c r="D39" s="77">
        <v>22</v>
      </c>
      <c r="E39" s="78">
        <v>0</v>
      </c>
    </row>
    <row r="40" spans="2:5" x14ac:dyDescent="0.2">
      <c r="B40" s="15" t="s">
        <v>49</v>
      </c>
      <c r="C40" s="77">
        <v>-49</v>
      </c>
      <c r="D40" s="77">
        <v>33</v>
      </c>
      <c r="E40" s="78">
        <v>0</v>
      </c>
    </row>
    <row r="41" spans="2:5" x14ac:dyDescent="0.2">
      <c r="B41" s="15" t="s">
        <v>13</v>
      </c>
      <c r="C41" s="77">
        <v>-53</v>
      </c>
      <c r="D41" s="77">
        <v>40</v>
      </c>
      <c r="E41" s="78">
        <v>0</v>
      </c>
    </row>
    <row r="42" spans="2:5" x14ac:dyDescent="0.2">
      <c r="B42" s="15" t="s">
        <v>8</v>
      </c>
      <c r="C42" s="77">
        <v>-56</v>
      </c>
      <c r="D42" s="77">
        <v>43</v>
      </c>
      <c r="E42" s="78">
        <v>0</v>
      </c>
    </row>
    <row r="43" spans="2:5" x14ac:dyDescent="0.2">
      <c r="B43" s="15" t="s">
        <v>11</v>
      </c>
      <c r="C43" s="77">
        <v>-55</v>
      </c>
      <c r="D43" s="77">
        <v>45</v>
      </c>
      <c r="E43" s="78">
        <v>0</v>
      </c>
    </row>
    <row r="44" spans="2:5" x14ac:dyDescent="0.2">
      <c r="B44" s="15" t="s">
        <v>45</v>
      </c>
      <c r="C44" s="77">
        <v>-59</v>
      </c>
      <c r="D44" s="77">
        <v>43</v>
      </c>
      <c r="E44" s="78">
        <v>0</v>
      </c>
    </row>
    <row r="45" spans="2:5" x14ac:dyDescent="0.2">
      <c r="B45" s="15" t="s">
        <v>30</v>
      </c>
      <c r="C45" s="77">
        <v>-59</v>
      </c>
      <c r="D45" s="77">
        <v>45</v>
      </c>
      <c r="E45" s="78">
        <v>0</v>
      </c>
    </row>
    <row r="46" spans="2:5" x14ac:dyDescent="0.2">
      <c r="B46" s="15" t="s">
        <v>46</v>
      </c>
      <c r="C46" s="77">
        <v>-68</v>
      </c>
      <c r="D46" s="77">
        <v>52</v>
      </c>
      <c r="E46" s="78">
        <v>0</v>
      </c>
    </row>
    <row r="47" spans="2:5" x14ac:dyDescent="0.2">
      <c r="B47" s="15" t="s">
        <v>9</v>
      </c>
      <c r="C47" s="77">
        <v>-70</v>
      </c>
      <c r="D47" s="77">
        <v>55</v>
      </c>
      <c r="E47" s="78">
        <v>0</v>
      </c>
    </row>
    <row r="48" spans="2:5" x14ac:dyDescent="0.2">
      <c r="B48" s="15" t="s">
        <v>12</v>
      </c>
      <c r="C48" s="77">
        <v>-80</v>
      </c>
      <c r="D48" s="77">
        <v>55</v>
      </c>
      <c r="E48" s="78">
        <v>0</v>
      </c>
    </row>
    <row r="49" spans="2:6" x14ac:dyDescent="0.2">
      <c r="B49" s="15" t="s">
        <v>68</v>
      </c>
      <c r="C49" s="77">
        <v>-84</v>
      </c>
      <c r="D49" s="77">
        <v>63</v>
      </c>
      <c r="E49" s="78">
        <v>0</v>
      </c>
    </row>
    <row r="50" spans="2:6" s="20" customFormat="1" ht="29.25" customHeight="1" thickBot="1" x14ac:dyDescent="0.25">
      <c r="B50" s="86" t="s">
        <v>32</v>
      </c>
      <c r="C50" s="79">
        <v>-93</v>
      </c>
      <c r="D50" s="79">
        <v>66</v>
      </c>
      <c r="E50" s="80">
        <v>0</v>
      </c>
    </row>
    <row r="51" spans="2:6" ht="75" customHeight="1" thickTop="1" x14ac:dyDescent="0.2">
      <c r="B51" s="148" t="s">
        <v>79</v>
      </c>
      <c r="C51" s="148"/>
      <c r="D51" s="148"/>
      <c r="E51" s="148"/>
      <c r="F51" s="76"/>
    </row>
    <row r="52" spans="2:6" ht="25.5" customHeight="1" x14ac:dyDescent="0.2">
      <c r="B52" s="147" t="s">
        <v>71</v>
      </c>
      <c r="C52" s="147"/>
      <c r="D52" s="147"/>
      <c r="E52" s="147"/>
      <c r="F52" s="81"/>
    </row>
    <row r="53" spans="2:6" ht="28.5" customHeight="1" x14ac:dyDescent="0.2">
      <c r="B53" s="149" t="s">
        <v>174</v>
      </c>
      <c r="C53" s="149"/>
      <c r="D53" s="149"/>
      <c r="E53" s="149"/>
    </row>
    <row r="54" spans="2:6" ht="28.5" customHeight="1" x14ac:dyDescent="0.2">
      <c r="B54" s="150" t="s">
        <v>82</v>
      </c>
      <c r="C54" s="150"/>
      <c r="D54" s="150"/>
      <c r="E54" s="150"/>
      <c r="F54" s="76"/>
    </row>
    <row r="55" spans="2:6" x14ac:dyDescent="0.2">
      <c r="B55" s="62" t="s">
        <v>44</v>
      </c>
    </row>
  </sheetData>
  <mergeCells count="4">
    <mergeCell ref="B52:E52"/>
    <mergeCell ref="B51:E51"/>
    <mergeCell ref="B53:E53"/>
    <mergeCell ref="B54:E54"/>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20" zoomScale="77" zoomScaleNormal="110" workbookViewId="0">
      <selection activeCell="I26" sqref="I26"/>
    </sheetView>
  </sheetViews>
  <sheetFormatPr baseColWidth="10" defaultColWidth="11.42578125" defaultRowHeight="14.25" x14ac:dyDescent="0.2"/>
  <cols>
    <col min="1" max="1" width="4" style="2" customWidth="1"/>
    <col min="2" max="2" width="28.7109375" style="2" customWidth="1"/>
    <col min="3" max="3" width="43.5703125" style="2" customWidth="1"/>
    <col min="4" max="4" width="13.85546875" style="2" customWidth="1"/>
    <col min="5" max="5" width="15" style="2" customWidth="1"/>
    <col min="6" max="6" width="14.7109375" style="2" customWidth="1"/>
    <col min="7" max="7" width="12.42578125" style="2" customWidth="1"/>
    <col min="8" max="16384" width="11.42578125" style="2"/>
  </cols>
  <sheetData>
    <row r="1" spans="1:2" ht="18" x14ac:dyDescent="0.25">
      <c r="A1" s="53" t="s">
        <v>164</v>
      </c>
      <c r="B1" s="55"/>
    </row>
    <row r="28" spans="1:2" ht="13.5" customHeight="1" x14ac:dyDescent="0.25">
      <c r="B28" s="65"/>
    </row>
    <row r="29" spans="1:2" ht="17.25" customHeight="1" x14ac:dyDescent="0.2">
      <c r="A29" s="3"/>
    </row>
    <row r="30" spans="1:2" x14ac:dyDescent="0.2">
      <c r="A30" s="3"/>
    </row>
    <row r="32" spans="1:2" ht="15" x14ac:dyDescent="0.25">
      <c r="B32" s="65"/>
    </row>
    <row r="33" spans="2:14" ht="43.5" thickBot="1" x14ac:dyDescent="0.25">
      <c r="B33" s="24" t="s">
        <v>150</v>
      </c>
      <c r="C33" s="24" t="s">
        <v>19</v>
      </c>
      <c r="D33" s="24"/>
      <c r="E33" s="14" t="s">
        <v>74</v>
      </c>
      <c r="F33" s="14" t="s">
        <v>73</v>
      </c>
      <c r="G33" s="16" t="s">
        <v>0</v>
      </c>
      <c r="H33" s="22" t="s">
        <v>27</v>
      </c>
      <c r="I33" s="22" t="s">
        <v>28</v>
      </c>
      <c r="J33" s="87" t="s">
        <v>29</v>
      </c>
    </row>
    <row r="34" spans="2:14" ht="15" customHeight="1" x14ac:dyDescent="0.2">
      <c r="B34" s="155" t="s">
        <v>12</v>
      </c>
      <c r="C34" s="91" t="s">
        <v>122</v>
      </c>
      <c r="D34" s="158" t="s">
        <v>129</v>
      </c>
      <c r="E34" s="92">
        <v>63</v>
      </c>
      <c r="F34" s="92">
        <v>83</v>
      </c>
      <c r="G34" s="92">
        <v>75</v>
      </c>
      <c r="H34" s="93">
        <v>12</v>
      </c>
      <c r="I34" s="93">
        <v>8</v>
      </c>
      <c r="J34" s="93">
        <v>1</v>
      </c>
      <c r="M34" s="3"/>
      <c r="N34" s="151"/>
    </row>
    <row r="35" spans="2:14" ht="15" customHeight="1" x14ac:dyDescent="0.2">
      <c r="B35" s="156"/>
      <c r="C35" s="3" t="s">
        <v>119</v>
      </c>
      <c r="D35" s="151"/>
      <c r="E35" s="25">
        <v>17</v>
      </c>
      <c r="F35" s="25">
        <v>53</v>
      </c>
      <c r="G35" s="25">
        <v>34</v>
      </c>
      <c r="H35" s="89">
        <v>17</v>
      </c>
      <c r="I35" s="89">
        <v>19</v>
      </c>
      <c r="J35" s="89">
        <v>2</v>
      </c>
      <c r="M35" s="3"/>
      <c r="N35" s="151"/>
    </row>
    <row r="36" spans="2:14" ht="15" customHeight="1" x14ac:dyDescent="0.2">
      <c r="B36" s="156"/>
      <c r="C36" s="3" t="s">
        <v>120</v>
      </c>
      <c r="D36" s="151"/>
      <c r="E36" s="25">
        <v>33</v>
      </c>
      <c r="F36" s="25">
        <v>72</v>
      </c>
      <c r="G36" s="90">
        <v>52</v>
      </c>
      <c r="H36" s="89">
        <v>19</v>
      </c>
      <c r="I36" s="89">
        <v>20</v>
      </c>
      <c r="J36" s="89">
        <v>3</v>
      </c>
      <c r="M36" s="3"/>
      <c r="N36" s="151"/>
    </row>
    <row r="37" spans="2:14" ht="15.75" customHeight="1" thickBot="1" x14ac:dyDescent="0.25">
      <c r="B37" s="157"/>
      <c r="C37" s="4" t="s">
        <v>121</v>
      </c>
      <c r="D37" s="159"/>
      <c r="E37" s="26">
        <v>20</v>
      </c>
      <c r="F37" s="26">
        <v>71</v>
      </c>
      <c r="G37" s="26">
        <v>46</v>
      </c>
      <c r="H37" s="94">
        <v>26</v>
      </c>
      <c r="I37" s="94">
        <v>25</v>
      </c>
      <c r="J37" s="94">
        <v>4</v>
      </c>
      <c r="M37" s="3"/>
      <c r="N37" s="3"/>
    </row>
    <row r="38" spans="2:14" ht="60.75" customHeight="1" thickTop="1" x14ac:dyDescent="0.2">
      <c r="B38" s="154" t="s">
        <v>99</v>
      </c>
      <c r="C38" s="154"/>
      <c r="D38" s="154"/>
      <c r="E38" s="154"/>
      <c r="F38" s="154"/>
      <c r="G38" s="154"/>
      <c r="H38" s="76"/>
      <c r="I38" s="76"/>
      <c r="J38" s="76"/>
      <c r="M38" s="3"/>
      <c r="N38" s="3"/>
    </row>
    <row r="39" spans="2:14" ht="19.5" customHeight="1" x14ac:dyDescent="0.2">
      <c r="B39" s="153" t="s">
        <v>174</v>
      </c>
      <c r="C39" s="153"/>
      <c r="D39" s="153"/>
      <c r="E39" s="153"/>
      <c r="F39" s="153"/>
      <c r="G39" s="153"/>
    </row>
    <row r="40" spans="2:14" ht="20.25" customHeight="1" x14ac:dyDescent="0.2">
      <c r="B40" s="152" t="s">
        <v>82</v>
      </c>
      <c r="C40" s="152"/>
      <c r="D40" s="152"/>
      <c r="E40" s="152"/>
      <c r="F40" s="152"/>
      <c r="G40" s="152"/>
    </row>
    <row r="41" spans="2:14" x14ac:dyDescent="0.2">
      <c r="B41" s="63" t="s">
        <v>44</v>
      </c>
      <c r="C41" s="3"/>
      <c r="D41" s="3"/>
      <c r="E41" s="3"/>
      <c r="F41" s="3"/>
      <c r="G41" s="3"/>
    </row>
  </sheetData>
  <mergeCells count="6">
    <mergeCell ref="N34:N36"/>
    <mergeCell ref="B40:G40"/>
    <mergeCell ref="B39:G39"/>
    <mergeCell ref="B38:G38"/>
    <mergeCell ref="B34:B37"/>
    <mergeCell ref="D34:D37"/>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showGridLines="0" topLeftCell="A40" zoomScale="85" zoomScaleNormal="100" workbookViewId="0">
      <selection activeCell="B51" sqref="B51:I51"/>
    </sheetView>
  </sheetViews>
  <sheetFormatPr baseColWidth="10" defaultColWidth="11.42578125" defaultRowHeight="14.25" x14ac:dyDescent="0.2"/>
  <cols>
    <col min="1" max="1" width="11.42578125" style="2" customWidth="1"/>
    <col min="2" max="2" width="11.42578125" style="2"/>
    <col min="3" max="3" width="36.42578125" style="2" customWidth="1"/>
    <col min="4" max="6" width="11.42578125" style="2"/>
    <col min="7" max="7" width="12.85546875" style="2" customWidth="1"/>
    <col min="8" max="13" width="11.42578125" style="2"/>
    <col min="14" max="14" width="9.5703125" style="2" customWidth="1"/>
    <col min="15" max="23" width="11.42578125" style="2"/>
    <col min="24" max="24" width="9.140625" style="2" customWidth="1"/>
    <col min="25" max="30" width="11.42578125" style="2"/>
    <col min="31" max="31" width="8.28515625" style="2" customWidth="1"/>
    <col min="32" max="16384" width="11.42578125" style="2"/>
  </cols>
  <sheetData>
    <row r="1" spans="1:31" ht="18" x14ac:dyDescent="0.25">
      <c r="A1" s="53" t="s">
        <v>165</v>
      </c>
    </row>
    <row r="3" spans="1:31" ht="15" x14ac:dyDescent="0.25">
      <c r="A3" s="160"/>
      <c r="B3" s="161"/>
      <c r="C3" s="161"/>
      <c r="D3" s="161"/>
      <c r="E3" s="161"/>
      <c r="F3" s="161"/>
      <c r="G3" s="161"/>
      <c r="I3" s="42"/>
      <c r="J3" s="42"/>
      <c r="K3" s="42"/>
      <c r="L3" s="42"/>
      <c r="M3" s="42"/>
      <c r="N3" s="42"/>
      <c r="P3" s="42"/>
      <c r="Q3" s="42"/>
      <c r="R3" s="42"/>
      <c r="S3" s="42"/>
      <c r="U3" s="42"/>
      <c r="V3" s="42"/>
      <c r="W3" s="42"/>
      <c r="X3" s="42"/>
      <c r="Z3" s="42"/>
      <c r="AA3" s="42"/>
      <c r="AB3" s="42"/>
      <c r="AD3" s="42"/>
      <c r="AE3" s="42"/>
    </row>
    <row r="4" spans="1:31" s="21" customFormat="1" ht="57" customHeight="1" x14ac:dyDescent="0.25">
      <c r="I4" s="10"/>
    </row>
    <row r="5" spans="1:31" ht="15" x14ac:dyDescent="0.25">
      <c r="A5" s="160" t="str">
        <f>CONCATENATE("Influence de l'indice d'",LOWER(C40))</f>
        <v xml:space="preserve">Influence de l'indice d'équilibre entre vie privée et vie professionnelle </v>
      </c>
      <c r="B5" s="160"/>
      <c r="C5" s="160"/>
      <c r="D5" s="160"/>
      <c r="G5" s="160" t="str">
        <f>CONCATENATE("Influence de l'indice de ",LOWER(C31))</f>
        <v>Influence de l'indice de formation et accompagnement</v>
      </c>
      <c r="H5" s="160"/>
      <c r="I5" s="160"/>
      <c r="J5" s="160"/>
      <c r="K5" s="160"/>
      <c r="L5" s="160"/>
      <c r="M5" s="160"/>
    </row>
    <row r="6" spans="1:31" x14ac:dyDescent="0.2">
      <c r="I6" s="3"/>
    </row>
    <row r="7" spans="1:31" x14ac:dyDescent="0.2">
      <c r="I7" s="3"/>
    </row>
    <row r="20" spans="1:31" ht="13.5" customHeight="1" x14ac:dyDescent="0.25">
      <c r="A20" s="42"/>
      <c r="B20" s="42"/>
      <c r="C20" s="42"/>
      <c r="D20" s="42"/>
      <c r="E20" s="42"/>
      <c r="F20" s="42"/>
      <c r="G20" s="42"/>
      <c r="I20" s="42"/>
      <c r="J20" s="42"/>
      <c r="K20" s="42"/>
      <c r="L20" s="42"/>
      <c r="M20" s="42"/>
      <c r="N20" s="42"/>
      <c r="Q20" s="42"/>
      <c r="R20" s="42"/>
      <c r="S20" s="42"/>
      <c r="T20" s="42"/>
      <c r="U20" s="42"/>
      <c r="V20" s="106"/>
      <c r="W20" s="42"/>
      <c r="X20" s="42"/>
      <c r="Z20" s="42"/>
      <c r="AA20" s="42"/>
      <c r="AB20" s="42"/>
      <c r="AD20" s="42"/>
      <c r="AE20" s="42"/>
    </row>
    <row r="21" spans="1:31" ht="5.25" customHeight="1" x14ac:dyDescent="0.2"/>
    <row r="22" spans="1:31" ht="15" customHeight="1" x14ac:dyDescent="0.2"/>
    <row r="26" spans="1:31" ht="17.25" customHeight="1" x14ac:dyDescent="0.2"/>
    <row r="27" spans="1:31" ht="10.5" customHeight="1" x14ac:dyDescent="0.2"/>
    <row r="28" spans="1:31" ht="6.75" hidden="1" customHeight="1" x14ac:dyDescent="0.2"/>
    <row r="29" spans="1:31" ht="32.25" customHeight="1" x14ac:dyDescent="0.25">
      <c r="B29" s="67"/>
      <c r="E29" s="167" t="s">
        <v>127</v>
      </c>
      <c r="F29" s="167"/>
    </row>
    <row r="30" spans="1:31" ht="57.75" thickBot="1" x14ac:dyDescent="0.25">
      <c r="B30" s="24" t="s">
        <v>22</v>
      </c>
      <c r="C30" s="24" t="s">
        <v>150</v>
      </c>
      <c r="D30" s="14" t="s">
        <v>126</v>
      </c>
      <c r="E30" s="14" t="s">
        <v>142</v>
      </c>
      <c r="F30" s="14" t="s">
        <v>143</v>
      </c>
      <c r="G30" s="14" t="s">
        <v>75</v>
      </c>
      <c r="H30" s="80"/>
      <c r="I30" s="80"/>
    </row>
    <row r="31" spans="1:31" ht="15" x14ac:dyDescent="0.25">
      <c r="B31" s="102">
        <v>0.1</v>
      </c>
      <c r="C31" s="105" t="s">
        <v>31</v>
      </c>
      <c r="D31" s="103">
        <v>-4.4089456869010897E-2</v>
      </c>
      <c r="E31" s="103">
        <v>-0.10421680091431799</v>
      </c>
      <c r="F31" s="103">
        <v>1.9211897531262598E-2</v>
      </c>
      <c r="G31" s="103">
        <v>4.8425306733997898E-2</v>
      </c>
      <c r="H31" s="43"/>
      <c r="I31" s="43"/>
    </row>
    <row r="32" spans="1:31" x14ac:dyDescent="0.2">
      <c r="B32" s="99">
        <v>0.2</v>
      </c>
      <c r="C32" s="99"/>
      <c r="D32" s="7">
        <v>-1.6438356164382498E-2</v>
      </c>
      <c r="E32" s="7">
        <v>-6.1351574972102002E-2</v>
      </c>
      <c r="F32" s="7">
        <v>4.1862895427011999E-2</v>
      </c>
      <c r="G32" s="7">
        <v>4.8425306733997898E-2</v>
      </c>
      <c r="H32" s="43"/>
      <c r="I32" s="43"/>
    </row>
    <row r="33" spans="2:13" x14ac:dyDescent="0.2">
      <c r="B33" s="99">
        <v>0.3</v>
      </c>
      <c r="C33" s="99"/>
      <c r="D33" s="7">
        <v>7.0367474589532698E-3</v>
      </c>
      <c r="E33" s="7">
        <v>-3.3234038839311003E-2</v>
      </c>
      <c r="F33" s="7">
        <v>5.8232096013747098E-2</v>
      </c>
      <c r="G33" s="7">
        <v>4.8425306733997898E-2</v>
      </c>
      <c r="H33" s="43"/>
      <c r="I33" s="43"/>
    </row>
    <row r="34" spans="2:13" x14ac:dyDescent="0.2">
      <c r="B34" s="99">
        <v>0.4</v>
      </c>
      <c r="C34" s="99"/>
      <c r="D34" s="7">
        <v>2.4203821656051599E-2</v>
      </c>
      <c r="E34" s="7">
        <v>-1.8225065394820199E-2</v>
      </c>
      <c r="F34" s="7">
        <v>6.9959454740031304E-2</v>
      </c>
      <c r="G34" s="7">
        <v>4.8425306733997898E-2</v>
      </c>
      <c r="H34" s="43"/>
      <c r="I34" s="43"/>
    </row>
    <row r="35" spans="2:13" x14ac:dyDescent="0.2">
      <c r="B35" s="99">
        <v>0.5</v>
      </c>
      <c r="C35" s="99"/>
      <c r="D35" s="7">
        <v>4.4601107833968201E-2</v>
      </c>
      <c r="E35" s="7">
        <v>7.0326379668390502E-3</v>
      </c>
      <c r="F35" s="7">
        <v>8.9334043506761801E-2</v>
      </c>
      <c r="G35" s="7">
        <v>4.8425306733997898E-2</v>
      </c>
      <c r="H35" s="43"/>
      <c r="I35" s="43"/>
    </row>
    <row r="36" spans="2:13" x14ac:dyDescent="0.2">
      <c r="B36" s="99">
        <v>0.6</v>
      </c>
      <c r="C36" s="99"/>
      <c r="D36" s="7">
        <v>7.2368421052629098E-2</v>
      </c>
      <c r="E36" s="7">
        <v>3.2924855628821102E-2</v>
      </c>
      <c r="F36" s="7">
        <v>0.114343289512178</v>
      </c>
      <c r="G36" s="7">
        <v>4.8425306733997898E-2</v>
      </c>
      <c r="H36" s="43"/>
      <c r="I36" s="43"/>
    </row>
    <row r="37" spans="2:13" x14ac:dyDescent="0.2">
      <c r="B37" s="99">
        <v>0.7</v>
      </c>
      <c r="C37" s="99"/>
      <c r="D37" s="7">
        <v>0.144543012940508</v>
      </c>
      <c r="E37" s="7">
        <v>0.10078312001501</v>
      </c>
      <c r="F37" s="7">
        <v>0.18386310895906199</v>
      </c>
      <c r="G37" s="7">
        <v>4.8425306733997898E-2</v>
      </c>
      <c r="H37" s="43"/>
      <c r="I37" s="43"/>
    </row>
    <row r="38" spans="2:13" x14ac:dyDescent="0.2">
      <c r="B38" s="99">
        <v>0.8</v>
      </c>
      <c r="C38" s="99"/>
      <c r="D38" s="7">
        <v>0.15222672064777201</v>
      </c>
      <c r="E38" s="7">
        <v>0.11524844843833</v>
      </c>
      <c r="F38" s="7">
        <v>0.19310187773123499</v>
      </c>
      <c r="G38" s="7">
        <v>4.8425306733997898E-2</v>
      </c>
      <c r="H38" s="43"/>
      <c r="I38" s="43"/>
    </row>
    <row r="39" spans="2:13" x14ac:dyDescent="0.2">
      <c r="B39" s="99">
        <v>0.9</v>
      </c>
      <c r="C39" s="99"/>
      <c r="D39" s="7">
        <v>0.22478531739349999</v>
      </c>
      <c r="E39" s="7">
        <v>0.17266002521141299</v>
      </c>
      <c r="F39" s="7">
        <v>0.28517107101049399</v>
      </c>
      <c r="G39" s="7">
        <v>4.8425306733997898E-2</v>
      </c>
      <c r="H39" s="43"/>
      <c r="I39" s="43"/>
    </row>
    <row r="40" spans="2:13" ht="15" x14ac:dyDescent="0.25">
      <c r="B40" s="102">
        <v>0.1</v>
      </c>
      <c r="C40" s="105" t="s">
        <v>33</v>
      </c>
      <c r="D40" s="103">
        <v>1.8760383386581501</v>
      </c>
      <c r="E40" s="103">
        <v>1.8057645906167901</v>
      </c>
      <c r="F40" s="103">
        <v>1.96268972902173</v>
      </c>
      <c r="G40" s="103">
        <v>1.4678265194624001</v>
      </c>
      <c r="H40" s="43"/>
      <c r="I40" s="43"/>
      <c r="J40" s="3"/>
      <c r="K40" s="3"/>
      <c r="L40" s="3"/>
      <c r="M40" s="3"/>
    </row>
    <row r="41" spans="2:13" x14ac:dyDescent="0.2">
      <c r="B41" s="99">
        <v>0.2</v>
      </c>
      <c r="C41" s="99"/>
      <c r="D41" s="7">
        <v>1.86849315068494</v>
      </c>
      <c r="E41" s="7">
        <v>1.8024531786064</v>
      </c>
      <c r="F41" s="7">
        <v>1.9366106294929999</v>
      </c>
      <c r="G41" s="7">
        <v>1.4678265194624001</v>
      </c>
      <c r="H41" s="43"/>
      <c r="I41" s="43"/>
      <c r="J41" s="3"/>
      <c r="K41" s="3"/>
      <c r="L41" s="3"/>
      <c r="M41" s="3"/>
    </row>
    <row r="42" spans="2:13" x14ac:dyDescent="0.2">
      <c r="B42" s="99">
        <v>0.3</v>
      </c>
      <c r="C42" s="99"/>
      <c r="D42" s="7">
        <v>1.82720875684128</v>
      </c>
      <c r="E42" s="7">
        <v>1.7686711459878699</v>
      </c>
      <c r="F42" s="7">
        <v>1.89000427133954</v>
      </c>
      <c r="G42" s="7">
        <v>1.4678265194624001</v>
      </c>
      <c r="H42" s="43"/>
      <c r="I42" s="43"/>
      <c r="J42" s="3"/>
      <c r="K42" s="3"/>
      <c r="L42" s="3"/>
      <c r="M42" s="3"/>
    </row>
    <row r="43" spans="2:13" x14ac:dyDescent="0.2">
      <c r="B43" s="99">
        <v>0.4</v>
      </c>
      <c r="C43" s="99"/>
      <c r="D43" s="7">
        <v>1.6704111175448699</v>
      </c>
      <c r="E43" s="7">
        <v>1.62464063026949</v>
      </c>
      <c r="F43" s="7">
        <v>1.73622635929342</v>
      </c>
      <c r="G43" s="7">
        <v>1.4678265194624001</v>
      </c>
      <c r="H43" s="43"/>
      <c r="I43" s="43"/>
      <c r="J43" s="3"/>
      <c r="K43" s="3"/>
      <c r="L43" s="3"/>
      <c r="M43" s="3"/>
    </row>
    <row r="44" spans="2:13" x14ac:dyDescent="0.2">
      <c r="B44" s="99">
        <v>0.5</v>
      </c>
      <c r="C44" s="99"/>
      <c r="D44" s="7">
        <v>1.5058628875620399</v>
      </c>
      <c r="E44" s="7">
        <v>1.4458092313145801</v>
      </c>
      <c r="F44" s="7">
        <v>1.55574001427306</v>
      </c>
      <c r="G44" s="7">
        <v>1.4678265194624001</v>
      </c>
      <c r="H44" s="43"/>
      <c r="I44" s="43"/>
      <c r="J44" s="3"/>
      <c r="K44" s="3"/>
      <c r="L44" s="3"/>
      <c r="M44" s="3"/>
    </row>
    <row r="45" spans="2:13" ht="15" x14ac:dyDescent="0.25">
      <c r="B45" s="99">
        <v>0.6</v>
      </c>
      <c r="C45" s="99"/>
      <c r="D45" s="7">
        <v>1.33004385964912</v>
      </c>
      <c r="E45" s="7">
        <v>1.2799950456928699</v>
      </c>
      <c r="F45" s="7">
        <v>1.38264007720175</v>
      </c>
      <c r="G45" s="7">
        <v>1.4678265194624001</v>
      </c>
      <c r="H45" s="43"/>
      <c r="I45" s="43"/>
      <c r="J45" s="3"/>
      <c r="K45" s="23"/>
      <c r="L45" s="3"/>
      <c r="M45" s="3"/>
    </row>
    <row r="46" spans="2:13" ht="15" x14ac:dyDescent="0.25">
      <c r="B46" s="99">
        <v>0.7</v>
      </c>
      <c r="C46" s="99"/>
      <c r="D46" s="7">
        <v>1.1879221941889799</v>
      </c>
      <c r="E46" s="7">
        <v>1.1431540390195301</v>
      </c>
      <c r="F46" s="7">
        <v>1.23801132737724</v>
      </c>
      <c r="G46" s="7">
        <v>1.4678265194624001</v>
      </c>
      <c r="H46" s="43"/>
      <c r="I46" s="43"/>
      <c r="J46" s="3"/>
      <c r="K46" s="23"/>
      <c r="L46" s="3"/>
      <c r="M46" s="3"/>
    </row>
    <row r="47" spans="2:13" ht="15" x14ac:dyDescent="0.25">
      <c r="B47" s="99">
        <v>0.8</v>
      </c>
      <c r="C47" s="99"/>
      <c r="D47" s="7">
        <v>0.99433198380567001</v>
      </c>
      <c r="E47" s="7">
        <v>0.94551403897077402</v>
      </c>
      <c r="F47" s="7">
        <v>1.0391918749011899</v>
      </c>
      <c r="G47" s="7">
        <v>1.4678265194624001</v>
      </c>
      <c r="H47" s="43"/>
      <c r="I47" s="43"/>
      <c r="J47" s="3"/>
      <c r="K47" s="23"/>
      <c r="L47" s="3"/>
      <c r="M47" s="3"/>
    </row>
    <row r="48" spans="2:13" ht="15.75" thickBot="1" x14ac:dyDescent="0.3">
      <c r="B48" s="104">
        <v>0.9</v>
      </c>
      <c r="C48" s="104"/>
      <c r="D48" s="8">
        <v>0.87624179154739801</v>
      </c>
      <c r="E48" s="8">
        <v>0.81357764176538205</v>
      </c>
      <c r="F48" s="8">
        <v>0.92686019510530404</v>
      </c>
      <c r="G48" s="8">
        <v>1.4678265194624001</v>
      </c>
      <c r="H48" s="43"/>
      <c r="I48" s="43"/>
      <c r="J48" s="3"/>
      <c r="K48" s="23"/>
      <c r="L48" s="3"/>
      <c r="M48" s="3"/>
    </row>
    <row r="49" spans="1:13" ht="48.75" customHeight="1" thickTop="1" x14ac:dyDescent="0.25">
      <c r="A49" s="33"/>
      <c r="B49" s="162" t="s">
        <v>163</v>
      </c>
      <c r="C49" s="162"/>
      <c r="D49" s="162"/>
      <c r="E49" s="162"/>
      <c r="F49" s="162"/>
      <c r="G49" s="162"/>
      <c r="H49" s="163"/>
      <c r="I49" s="163"/>
      <c r="J49" s="3"/>
      <c r="K49" s="23"/>
      <c r="L49" s="3"/>
      <c r="M49" s="3"/>
    </row>
    <row r="50" spans="1:13" ht="39" customHeight="1" x14ac:dyDescent="0.25">
      <c r="B50" s="164" t="s">
        <v>128</v>
      </c>
      <c r="C50" s="164"/>
      <c r="D50" s="164"/>
      <c r="E50" s="164"/>
      <c r="F50" s="164"/>
      <c r="G50" s="164"/>
      <c r="H50" s="165"/>
      <c r="I50" s="165"/>
      <c r="J50" s="3"/>
      <c r="K50" s="23"/>
      <c r="L50" s="3"/>
      <c r="M50" s="3"/>
    </row>
    <row r="51" spans="1:13" ht="18.75" customHeight="1" x14ac:dyDescent="0.25">
      <c r="B51" s="164" t="s">
        <v>174</v>
      </c>
      <c r="C51" s="164"/>
      <c r="D51" s="164"/>
      <c r="E51" s="164"/>
      <c r="F51" s="164"/>
      <c r="G51" s="164"/>
      <c r="H51" s="164"/>
      <c r="I51" s="164"/>
      <c r="J51" s="3"/>
      <c r="K51" s="23"/>
      <c r="L51" s="3"/>
      <c r="M51" s="3"/>
    </row>
    <row r="52" spans="1:13" ht="15" customHeight="1" x14ac:dyDescent="0.25">
      <c r="B52" s="150" t="s">
        <v>82</v>
      </c>
      <c r="C52" s="150"/>
      <c r="D52" s="150"/>
      <c r="E52" s="150"/>
      <c r="F52" s="150"/>
      <c r="G52" s="150"/>
      <c r="H52" s="150"/>
      <c r="I52" s="150"/>
      <c r="J52" s="3"/>
      <c r="K52" s="23"/>
      <c r="L52" s="3"/>
      <c r="M52" s="3"/>
    </row>
    <row r="53" spans="1:13" ht="15" customHeight="1" x14ac:dyDescent="0.25">
      <c r="B53" s="166" t="s">
        <v>44</v>
      </c>
      <c r="C53" s="165"/>
      <c r="D53" s="165"/>
      <c r="E53" s="165"/>
      <c r="F53" s="165"/>
      <c r="G53" s="165"/>
      <c r="H53" s="165"/>
      <c r="I53" s="165"/>
      <c r="J53" s="3"/>
      <c r="K53" s="23"/>
      <c r="L53" s="3"/>
      <c r="M53" s="3"/>
    </row>
    <row r="54" spans="1:13" ht="15" x14ac:dyDescent="0.25">
      <c r="J54" s="3"/>
      <c r="K54" s="23"/>
      <c r="L54" s="3"/>
      <c r="M54" s="3"/>
    </row>
    <row r="55" spans="1:13" ht="15" x14ac:dyDescent="0.25">
      <c r="J55" s="3"/>
      <c r="K55" s="23"/>
      <c r="L55" s="3"/>
      <c r="M55" s="3"/>
    </row>
    <row r="56" spans="1:13" ht="15" x14ac:dyDescent="0.25">
      <c r="J56" s="3"/>
      <c r="K56" s="23"/>
      <c r="L56" s="3"/>
      <c r="M56" s="3"/>
    </row>
    <row r="57" spans="1:13" ht="15" x14ac:dyDescent="0.25">
      <c r="J57" s="3"/>
      <c r="K57" s="23"/>
      <c r="L57" s="3"/>
      <c r="M57" s="3"/>
    </row>
    <row r="58" spans="1:13" ht="15" x14ac:dyDescent="0.25">
      <c r="J58" s="3"/>
      <c r="K58" s="23"/>
      <c r="L58" s="3"/>
      <c r="M58" s="3"/>
    </row>
    <row r="59" spans="1:13" ht="15" x14ac:dyDescent="0.25">
      <c r="J59" s="3"/>
      <c r="K59" s="23"/>
      <c r="L59" s="3"/>
      <c r="M59" s="3"/>
    </row>
    <row r="60" spans="1:13" x14ac:dyDescent="0.2">
      <c r="J60" s="3"/>
      <c r="K60" s="3"/>
      <c r="L60" s="3"/>
      <c r="M60" s="3"/>
    </row>
    <row r="61" spans="1:13" x14ac:dyDescent="0.2">
      <c r="J61" s="3"/>
      <c r="K61" s="3"/>
      <c r="L61" s="3"/>
      <c r="M61" s="3"/>
    </row>
    <row r="62" spans="1:13" x14ac:dyDescent="0.2">
      <c r="J62" s="3"/>
      <c r="K62" s="3"/>
      <c r="L62" s="3"/>
      <c r="M62" s="3"/>
    </row>
    <row r="63" spans="1:13" x14ac:dyDescent="0.2">
      <c r="J63" s="3"/>
      <c r="K63" s="3"/>
      <c r="L63" s="3"/>
      <c r="M63" s="3"/>
    </row>
    <row r="64" spans="1:13" x14ac:dyDescent="0.2">
      <c r="J64" s="3"/>
      <c r="K64" s="3"/>
      <c r="L64" s="3"/>
      <c r="M64" s="3"/>
    </row>
    <row r="68" spans="1:9" s="33" customFormat="1" ht="63" customHeight="1" x14ac:dyDescent="0.2">
      <c r="A68" s="2"/>
      <c r="B68" s="2"/>
      <c r="C68" s="2"/>
      <c r="D68" s="2"/>
      <c r="E68" s="2"/>
      <c r="F68" s="2"/>
      <c r="G68" s="2"/>
      <c r="H68" s="2"/>
      <c r="I68" s="2"/>
    </row>
    <row r="69" spans="1:9" ht="47.25" customHeight="1" x14ac:dyDescent="0.2"/>
    <row r="70" spans="1:9" ht="26.25" customHeight="1" x14ac:dyDescent="0.2"/>
    <row r="71" spans="1:9" ht="34.5" customHeight="1" x14ac:dyDescent="0.2"/>
  </sheetData>
  <mergeCells count="9">
    <mergeCell ref="B52:I52"/>
    <mergeCell ref="A3:G3"/>
    <mergeCell ref="B49:I49"/>
    <mergeCell ref="B50:I50"/>
    <mergeCell ref="B53:I53"/>
    <mergeCell ref="E29:F29"/>
    <mergeCell ref="G5:M5"/>
    <mergeCell ref="A5:D5"/>
    <mergeCell ref="B51:I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topLeftCell="A41" zoomScaleNormal="100" workbookViewId="0">
      <selection activeCell="F51" sqref="F51"/>
    </sheetView>
  </sheetViews>
  <sheetFormatPr baseColWidth="10" defaultRowHeight="15" x14ac:dyDescent="0.25"/>
  <cols>
    <col min="1" max="1" width="6.28515625" customWidth="1"/>
    <col min="2" max="2" width="44.85546875" customWidth="1"/>
    <col min="3" max="3" width="17" customWidth="1"/>
    <col min="4" max="6" width="19.28515625" customWidth="1"/>
  </cols>
  <sheetData>
    <row r="1" spans="1:1" ht="18" x14ac:dyDescent="0.25">
      <c r="A1" s="53" t="s">
        <v>144</v>
      </c>
    </row>
    <row r="4" spans="1:1" ht="15.75" customHeight="1" x14ac:dyDescent="0.25"/>
    <row r="19" spans="8:8" x14ac:dyDescent="0.25">
      <c r="H19" s="64"/>
    </row>
    <row r="34" spans="2:4" x14ac:dyDescent="0.25">
      <c r="B34" s="65"/>
      <c r="C34" s="2"/>
      <c r="D34" s="2"/>
    </row>
    <row r="35" spans="2:4" x14ac:dyDescent="0.25">
      <c r="B35" s="3"/>
      <c r="C35" s="169" t="s">
        <v>124</v>
      </c>
      <c r="D35" s="169"/>
    </row>
    <row r="36" spans="2:4" ht="29.25" thickBot="1" x14ac:dyDescent="0.3">
      <c r="B36" s="17"/>
      <c r="C36" s="14" t="s">
        <v>24</v>
      </c>
      <c r="D36" s="14" t="s">
        <v>1</v>
      </c>
    </row>
    <row r="37" spans="2:4" x14ac:dyDescent="0.25">
      <c r="B37" s="2" t="str">
        <f>[1]criteres_prio_brut!B16</f>
        <v>Informations sur les dispositifs de sortie du métier</v>
      </c>
      <c r="C37" s="95">
        <f>[1]criteres_prio_brut!C16</f>
        <v>4.7812952765783301</v>
      </c>
      <c r="D37" s="96">
        <f>[1]criteres_prio_brut!D16</f>
        <v>2828</v>
      </c>
    </row>
    <row r="38" spans="2:4" ht="17.45" customHeight="1" x14ac:dyDescent="0.25">
      <c r="B38" s="2" t="str">
        <f>[1]criteres_prio_brut!B17</f>
        <v>Santé au travail</v>
      </c>
      <c r="C38" s="95">
        <f>[1]criteres_prio_brut!C17</f>
        <v>5.5345146211548304</v>
      </c>
      <c r="D38" s="96">
        <f>[1]criteres_prio_brut!D17</f>
        <v>3454</v>
      </c>
    </row>
    <row r="39" spans="2:4" x14ac:dyDescent="0.25">
      <c r="B39" s="2" t="str">
        <f>[1]criteres_prio_brut!B18</f>
        <v>Temps de travail</v>
      </c>
      <c r="C39" s="95">
        <f>[1]criteres_prio_brut!C18</f>
        <v>5.5594582154044598</v>
      </c>
      <c r="D39" s="96">
        <f>[1]criteres_prio_brut!D18</f>
        <v>3730</v>
      </c>
    </row>
    <row r="40" spans="2:4" x14ac:dyDescent="0.25">
      <c r="B40" s="2" t="str">
        <f>[1]criteres_prio_brut!B19</f>
        <v>Charge de travail</v>
      </c>
      <c r="C40" s="95">
        <f>[1]criteres_prio_brut!C19</f>
        <v>5.5811464110630098</v>
      </c>
      <c r="D40" s="96">
        <f>[1]criteres_prio_brut!D19</f>
        <v>9506</v>
      </c>
    </row>
    <row r="41" spans="2:4" x14ac:dyDescent="0.25">
      <c r="B41" s="2" t="str">
        <f>[1]criteres_prio_brut!B20</f>
        <v>Aménagement de fin de carrière</v>
      </c>
      <c r="C41" s="95">
        <f>[1]criteres_prio_brut!C20</f>
        <v>5.7534562469126103</v>
      </c>
      <c r="D41" s="96">
        <f>[1]criteres_prio_brut!D20</f>
        <v>7024</v>
      </c>
    </row>
    <row r="42" spans="2:4" x14ac:dyDescent="0.25">
      <c r="B42" s="2" t="str">
        <f>[1]criteres_prio_brut!B21</f>
        <v>Pouvoir d'achat</v>
      </c>
      <c r="C42" s="95">
        <f>[1]criteres_prio_brut!C21</f>
        <v>5.7567374677717096</v>
      </c>
      <c r="D42" s="96">
        <f>[1]criteres_prio_brut!D21</f>
        <v>14271</v>
      </c>
    </row>
    <row r="43" spans="2:4" x14ac:dyDescent="0.25">
      <c r="B43" s="2" t="str">
        <f>[1]criteres_prio_brut!B22</f>
        <v>Perspectives de carrière</v>
      </c>
      <c r="C43" s="95">
        <f>[1]criteres_prio_brut!C22</f>
        <v>5.9539785154334997</v>
      </c>
      <c r="D43" s="96">
        <f>[1]criteres_prio_brut!D22</f>
        <v>6702</v>
      </c>
    </row>
    <row r="44" spans="2:4" x14ac:dyDescent="0.25">
      <c r="B44" s="2" t="str">
        <f>[1]criteres_prio_brut!B23</f>
        <v>Aménagement du lieu de travail</v>
      </c>
      <c r="C44" s="95">
        <f>[1]criteres_prio_brut!C23</f>
        <v>5.9743996207015604</v>
      </c>
      <c r="D44" s="96">
        <f>[1]criteres_prio_brut!D23</f>
        <v>3284</v>
      </c>
    </row>
    <row r="45" spans="2:4" x14ac:dyDescent="0.25">
      <c r="B45" s="2" t="str">
        <f>[1]criteres_prio_brut!B24</f>
        <v>Mobilité géographique</v>
      </c>
      <c r="C45" s="95">
        <f>[1]criteres_prio_brut!C24</f>
        <v>6.0587693961542497</v>
      </c>
      <c r="D45" s="96">
        <f>[1]criteres_prio_brut!D24</f>
        <v>3761</v>
      </c>
    </row>
    <row r="46" spans="2:4" x14ac:dyDescent="0.25">
      <c r="B46" s="2" t="str">
        <f>[1]criteres_prio_brut!B25</f>
        <v>Temps de concertation</v>
      </c>
      <c r="C46" s="95">
        <f>[1]criteres_prio_brut!C25</f>
        <v>6.3041693558063603</v>
      </c>
      <c r="D46" s="96">
        <f>[1]criteres_prio_brut!D25</f>
        <v>4481</v>
      </c>
    </row>
    <row r="47" spans="2:4" x14ac:dyDescent="0.25">
      <c r="B47" s="2" t="str">
        <f>[1]criteres_prio_brut!B26</f>
        <v>Formation professionnelle</v>
      </c>
      <c r="C47" s="95">
        <f>[1]criteres_prio_brut!C26</f>
        <v>6.3962763797696702</v>
      </c>
      <c r="D47" s="96">
        <f>[1]criteres_prio_brut!D26</f>
        <v>3721</v>
      </c>
    </row>
    <row r="48" spans="2:4" x14ac:dyDescent="0.25">
      <c r="B48" s="2" t="str">
        <f>[1]criteres_prio_brut!B27</f>
        <v>Préparation au métier</v>
      </c>
      <c r="C48" s="95">
        <f>[1]criteres_prio_brut!C27</f>
        <v>6.4689188764656498</v>
      </c>
      <c r="D48" s="96">
        <f>[1]criteres_prio_brut!D27</f>
        <v>2175</v>
      </c>
    </row>
    <row r="49" spans="2:6" x14ac:dyDescent="0.25">
      <c r="B49" s="3" t="str">
        <f>[1]criteres_prio_brut!B28</f>
        <v>Accompagnement à la prise de poste</v>
      </c>
      <c r="C49" s="95">
        <f>[1]criteres_prio_brut!C28</f>
        <v>6.5772099431639504</v>
      </c>
      <c r="D49" s="96">
        <f>[1]criteres_prio_brut!D28</f>
        <v>1295</v>
      </c>
    </row>
    <row r="50" spans="2:6" x14ac:dyDescent="0.25">
      <c r="B50" s="133" t="str">
        <f>[1]criteres_prio_brut!B29</f>
        <v>Accompagnement en début carrière</v>
      </c>
      <c r="C50" s="134">
        <f>[1]criteres_prio_brut!C29</f>
        <v>6.6973629976683497</v>
      </c>
      <c r="D50" s="131">
        <f>[1]criteres_prio_brut!D29</f>
        <v>2856</v>
      </c>
    </row>
    <row r="51" spans="2:6" ht="63.6" customHeight="1" x14ac:dyDescent="0.25">
      <c r="B51" s="170" t="s">
        <v>123</v>
      </c>
      <c r="C51" s="170"/>
      <c r="D51" s="170"/>
      <c r="E51" s="7"/>
      <c r="F51" s="3"/>
    </row>
    <row r="52" spans="2:6" ht="28.5" customHeight="1" x14ac:dyDescent="0.25">
      <c r="B52" s="171" t="s">
        <v>145</v>
      </c>
      <c r="C52" s="171"/>
      <c r="D52" s="171"/>
      <c r="E52" s="7"/>
      <c r="F52" s="3"/>
    </row>
    <row r="53" spans="2:6" ht="30" x14ac:dyDescent="0.25">
      <c r="B53" s="61" t="s">
        <v>174</v>
      </c>
      <c r="C53" s="61"/>
      <c r="D53" s="61"/>
    </row>
    <row r="54" spans="2:6" ht="39.75" customHeight="1" x14ac:dyDescent="0.25">
      <c r="B54" s="168" t="s">
        <v>82</v>
      </c>
      <c r="C54" s="168"/>
      <c r="D54" s="168"/>
      <c r="E54" s="6"/>
      <c r="F54" s="2"/>
    </row>
    <row r="55" spans="2:6" ht="27.75" customHeight="1" x14ac:dyDescent="0.25">
      <c r="B55" s="46" t="s">
        <v>44</v>
      </c>
      <c r="E55" s="6"/>
      <c r="F55" s="2"/>
    </row>
    <row r="58" spans="2:6" x14ac:dyDescent="0.25">
      <c r="B58" s="9"/>
    </row>
  </sheetData>
  <mergeCells count="4">
    <mergeCell ref="B54:D54"/>
    <mergeCell ref="C35:D35"/>
    <mergeCell ref="B51:D51"/>
    <mergeCell ref="B52:D5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54"/>
  <sheetViews>
    <sheetView showGridLines="0" zoomScale="70" zoomScaleNormal="70" workbookViewId="0">
      <selection activeCell="A30" sqref="A30:XFD30"/>
    </sheetView>
  </sheetViews>
  <sheetFormatPr baseColWidth="10" defaultColWidth="11.42578125" defaultRowHeight="14.25" x14ac:dyDescent="0.2"/>
  <cols>
    <col min="1" max="1" width="5" style="2" customWidth="1"/>
    <col min="2" max="2" width="43.5703125" style="2" customWidth="1"/>
    <col min="3" max="5" width="12.28515625" style="2" customWidth="1"/>
    <col min="6" max="6" width="13.85546875" style="2" customWidth="1"/>
    <col min="7" max="13" width="15.7109375" style="2" customWidth="1"/>
    <col min="14" max="14" width="17.28515625" style="2" customWidth="1"/>
    <col min="15" max="16" width="15.7109375" style="2" customWidth="1"/>
    <col min="17" max="16384" width="11.42578125" style="2"/>
  </cols>
  <sheetData>
    <row r="1" spans="1:18" ht="18.75" customHeight="1" x14ac:dyDescent="0.25">
      <c r="A1" s="53" t="s">
        <v>151</v>
      </c>
    </row>
    <row r="2" spans="1:18" ht="31.5" customHeight="1" x14ac:dyDescent="0.2"/>
    <row r="3" spans="1:18" ht="48" customHeight="1" thickBot="1" x14ac:dyDescent="0.25">
      <c r="C3" s="18" t="s">
        <v>8</v>
      </c>
      <c r="D3" s="18" t="s">
        <v>9</v>
      </c>
      <c r="E3" s="18" t="s">
        <v>45</v>
      </c>
      <c r="F3" s="18" t="s">
        <v>10</v>
      </c>
      <c r="G3" s="18" t="s">
        <v>30</v>
      </c>
      <c r="H3" s="18" t="s">
        <v>11</v>
      </c>
      <c r="I3" s="18" t="s">
        <v>68</v>
      </c>
      <c r="J3" s="18" t="s">
        <v>47</v>
      </c>
      <c r="K3" s="18" t="s">
        <v>12</v>
      </c>
      <c r="L3" s="18" t="s">
        <v>49</v>
      </c>
      <c r="M3" s="18" t="s">
        <v>46</v>
      </c>
      <c r="N3" s="18" t="s">
        <v>31</v>
      </c>
      <c r="O3" s="18" t="s">
        <v>13</v>
      </c>
      <c r="P3" s="18" t="s">
        <v>32</v>
      </c>
    </row>
    <row r="4" spans="1:18" ht="15" x14ac:dyDescent="0.25">
      <c r="B4" s="12" t="s">
        <v>2</v>
      </c>
      <c r="C4" s="28"/>
      <c r="D4" s="28"/>
      <c r="E4" s="28"/>
      <c r="F4" s="28"/>
      <c r="G4" s="28"/>
      <c r="H4" s="28"/>
      <c r="I4" s="28"/>
      <c r="J4" s="28"/>
      <c r="K4" s="28"/>
      <c r="L4" s="28"/>
      <c r="M4" s="28"/>
      <c r="N4" s="28"/>
      <c r="O4" s="28"/>
      <c r="P4" s="100"/>
    </row>
    <row r="5" spans="1:18" x14ac:dyDescent="0.2">
      <c r="B5" s="2" t="s">
        <v>14</v>
      </c>
      <c r="C5" s="28">
        <v>-6</v>
      </c>
      <c r="D5" s="28">
        <v>-5</v>
      </c>
      <c r="E5" s="28">
        <v>-4</v>
      </c>
      <c r="F5" s="28">
        <v>1</v>
      </c>
      <c r="G5" s="28">
        <v>-4</v>
      </c>
      <c r="H5" s="28">
        <v>2</v>
      </c>
      <c r="I5" s="28">
        <v>-6</v>
      </c>
      <c r="J5" s="28">
        <v>2</v>
      </c>
      <c r="K5" s="28">
        <v>-2</v>
      </c>
      <c r="L5" s="28">
        <v>2</v>
      </c>
      <c r="M5" s="28">
        <v>-7</v>
      </c>
      <c r="N5" s="28">
        <v>5</v>
      </c>
      <c r="O5" s="28">
        <v>-12</v>
      </c>
      <c r="P5" s="28">
        <v>4</v>
      </c>
    </row>
    <row r="6" spans="1:18" x14ac:dyDescent="0.2">
      <c r="B6" s="2" t="s">
        <v>15</v>
      </c>
      <c r="C6" s="28">
        <v>4</v>
      </c>
      <c r="D6" s="28">
        <v>3</v>
      </c>
      <c r="E6" s="28">
        <v>3</v>
      </c>
      <c r="F6" s="28">
        <v>-1</v>
      </c>
      <c r="G6" s="28">
        <v>2</v>
      </c>
      <c r="H6" s="28">
        <v>-1</v>
      </c>
      <c r="I6" s="28">
        <v>4</v>
      </c>
      <c r="J6" s="28">
        <v>-1</v>
      </c>
      <c r="K6" s="28">
        <v>2</v>
      </c>
      <c r="L6" s="28">
        <v>-2</v>
      </c>
      <c r="M6" s="28">
        <v>4</v>
      </c>
      <c r="N6" s="28">
        <v>-4</v>
      </c>
      <c r="O6" s="28">
        <v>8</v>
      </c>
      <c r="P6" s="28">
        <v>-3</v>
      </c>
    </row>
    <row r="7" spans="1:18" ht="15" x14ac:dyDescent="0.25">
      <c r="B7" s="12" t="s">
        <v>3</v>
      </c>
      <c r="C7" s="28"/>
      <c r="D7" s="28"/>
      <c r="E7" s="28"/>
      <c r="F7" s="28"/>
      <c r="G7" s="28"/>
      <c r="H7" s="28"/>
      <c r="I7" s="28"/>
      <c r="J7" s="28"/>
      <c r="K7" s="28"/>
      <c r="L7" s="28"/>
      <c r="M7" s="28"/>
      <c r="N7" s="28"/>
      <c r="O7" s="28"/>
      <c r="P7" s="28"/>
    </row>
    <row r="8" spans="1:18" x14ac:dyDescent="0.2">
      <c r="B8" s="2" t="s">
        <v>106</v>
      </c>
      <c r="C8" s="28">
        <v>34</v>
      </c>
      <c r="D8" s="28">
        <v>15</v>
      </c>
      <c r="E8" s="28">
        <v>55</v>
      </c>
      <c r="F8" s="28">
        <v>2</v>
      </c>
      <c r="G8" s="28">
        <v>50</v>
      </c>
      <c r="H8" s="28">
        <v>4</v>
      </c>
      <c r="I8" s="28">
        <v>79</v>
      </c>
      <c r="J8" s="28">
        <v>22</v>
      </c>
      <c r="K8" s="28">
        <v>33</v>
      </c>
      <c r="L8" s="28">
        <v>1</v>
      </c>
      <c r="M8" s="28">
        <v>33</v>
      </c>
      <c r="N8" s="28">
        <v>-11</v>
      </c>
      <c r="O8" s="28">
        <v>21</v>
      </c>
      <c r="P8" s="28">
        <v>5</v>
      </c>
    </row>
    <row r="9" spans="1:18" x14ac:dyDescent="0.2">
      <c r="B9" s="2" t="s">
        <v>107</v>
      </c>
      <c r="C9" s="28">
        <v>18</v>
      </c>
      <c r="D9" s="28">
        <v>0</v>
      </c>
      <c r="E9" s="28">
        <v>24</v>
      </c>
      <c r="F9" s="28">
        <v>4</v>
      </c>
      <c r="G9" s="28">
        <v>22</v>
      </c>
      <c r="H9" s="28">
        <v>-10</v>
      </c>
      <c r="I9" s="28">
        <v>40</v>
      </c>
      <c r="J9" s="28">
        <v>1</v>
      </c>
      <c r="K9" s="28">
        <v>8</v>
      </c>
      <c r="L9" s="28">
        <v>-5</v>
      </c>
      <c r="M9" s="28">
        <v>10</v>
      </c>
      <c r="N9" s="28">
        <v>-12</v>
      </c>
      <c r="O9" s="28">
        <v>11</v>
      </c>
      <c r="P9" s="28">
        <v>2</v>
      </c>
    </row>
    <row r="10" spans="1:18" x14ac:dyDescent="0.2">
      <c r="B10" s="2" t="s">
        <v>108</v>
      </c>
      <c r="C10" s="28">
        <v>3</v>
      </c>
      <c r="D10" s="28">
        <v>-3</v>
      </c>
      <c r="E10" s="28">
        <v>6</v>
      </c>
      <c r="F10" s="28">
        <v>1</v>
      </c>
      <c r="G10" s="28">
        <v>0</v>
      </c>
      <c r="H10" s="28">
        <v>-15</v>
      </c>
      <c r="I10" s="28">
        <v>-2</v>
      </c>
      <c r="J10" s="28">
        <v>-7</v>
      </c>
      <c r="K10" s="28">
        <v>0</v>
      </c>
      <c r="L10" s="28">
        <v>-1</v>
      </c>
      <c r="M10" s="28">
        <v>-1</v>
      </c>
      <c r="N10" s="28">
        <v>-5</v>
      </c>
      <c r="O10" s="28">
        <v>-7</v>
      </c>
      <c r="P10" s="28">
        <v>-6</v>
      </c>
    </row>
    <row r="11" spans="1:18" x14ac:dyDescent="0.2">
      <c r="B11" s="2" t="s">
        <v>109</v>
      </c>
      <c r="C11" s="28">
        <v>-5</v>
      </c>
      <c r="D11" s="28">
        <v>1</v>
      </c>
      <c r="E11" s="28">
        <v>-8</v>
      </c>
      <c r="F11" s="28">
        <v>-1</v>
      </c>
      <c r="G11" s="28">
        <v>-6</v>
      </c>
      <c r="H11" s="28">
        <v>8</v>
      </c>
      <c r="I11" s="28">
        <v>-9</v>
      </c>
      <c r="J11" s="28">
        <v>2</v>
      </c>
      <c r="K11" s="28">
        <v>-3</v>
      </c>
      <c r="L11" s="28">
        <v>1</v>
      </c>
      <c r="M11" s="28">
        <v>-2</v>
      </c>
      <c r="N11" s="28">
        <v>5</v>
      </c>
      <c r="O11" s="28">
        <v>1</v>
      </c>
      <c r="P11" s="28">
        <v>2</v>
      </c>
    </row>
    <row r="12" spans="1:18" ht="15" x14ac:dyDescent="0.25">
      <c r="B12" s="1" t="s">
        <v>4</v>
      </c>
      <c r="C12" s="28"/>
      <c r="D12" s="28"/>
      <c r="E12" s="28"/>
      <c r="F12" s="28"/>
      <c r="G12" s="28"/>
      <c r="H12" s="28"/>
      <c r="I12" s="28"/>
      <c r="J12" s="28"/>
      <c r="K12" s="28"/>
      <c r="L12" s="28"/>
      <c r="M12" s="28"/>
      <c r="N12" s="28"/>
      <c r="O12" s="28"/>
      <c r="P12" s="28"/>
    </row>
    <row r="13" spans="1:18" x14ac:dyDescent="0.2">
      <c r="B13" s="2" t="s">
        <v>16</v>
      </c>
      <c r="C13" s="28">
        <v>26</v>
      </c>
      <c r="D13" s="28">
        <v>16</v>
      </c>
      <c r="E13" s="28">
        <v>18</v>
      </c>
      <c r="F13" s="28">
        <v>11</v>
      </c>
      <c r="G13" s="28">
        <v>35</v>
      </c>
      <c r="H13" s="28">
        <v>-14</v>
      </c>
      <c r="I13" s="28">
        <v>73</v>
      </c>
      <c r="J13" s="28">
        <v>4</v>
      </c>
      <c r="K13" s="28">
        <v>11</v>
      </c>
      <c r="L13" s="28">
        <v>-9</v>
      </c>
      <c r="M13" s="28">
        <v>16</v>
      </c>
      <c r="N13" s="28">
        <v>-20</v>
      </c>
      <c r="O13" s="28">
        <v>18</v>
      </c>
      <c r="P13" s="28">
        <v>30</v>
      </c>
    </row>
    <row r="14" spans="1:18" x14ac:dyDescent="0.2">
      <c r="B14" s="2" t="s">
        <v>17</v>
      </c>
      <c r="C14" s="28">
        <v>-1</v>
      </c>
      <c r="D14" s="28">
        <v>-1</v>
      </c>
      <c r="E14" s="28">
        <v>-1</v>
      </c>
      <c r="F14" s="28">
        <v>0</v>
      </c>
      <c r="G14" s="28">
        <v>-1</v>
      </c>
      <c r="H14" s="28">
        <v>1</v>
      </c>
      <c r="I14" s="28">
        <v>-3</v>
      </c>
      <c r="J14" s="28">
        <v>0</v>
      </c>
      <c r="K14" s="28">
        <v>0</v>
      </c>
      <c r="L14" s="28">
        <v>0</v>
      </c>
      <c r="M14" s="28">
        <v>-1</v>
      </c>
      <c r="N14" s="28">
        <v>1</v>
      </c>
      <c r="O14" s="28">
        <v>-1</v>
      </c>
      <c r="P14" s="28">
        <v>-1</v>
      </c>
      <c r="R14" s="39"/>
    </row>
    <row r="15" spans="1:18" ht="15" x14ac:dyDescent="0.25">
      <c r="B15" s="1" t="s">
        <v>41</v>
      </c>
      <c r="C15" s="28"/>
      <c r="D15" s="28"/>
      <c r="E15" s="28"/>
      <c r="F15" s="28"/>
      <c r="G15" s="28"/>
      <c r="H15" s="28"/>
      <c r="I15" s="28"/>
      <c r="J15" s="28"/>
      <c r="K15" s="28"/>
      <c r="L15" s="28"/>
      <c r="M15" s="28"/>
      <c r="N15" s="28"/>
      <c r="O15" s="28"/>
      <c r="P15" s="28"/>
    </row>
    <row r="16" spans="1:18" x14ac:dyDescent="0.2">
      <c r="B16" s="2" t="s">
        <v>36</v>
      </c>
      <c r="C16" s="28">
        <v>9</v>
      </c>
      <c r="D16" s="28">
        <v>-1</v>
      </c>
      <c r="E16" s="28">
        <v>4</v>
      </c>
      <c r="F16" s="28">
        <v>10</v>
      </c>
      <c r="G16" s="28">
        <v>0</v>
      </c>
      <c r="H16" s="28">
        <v>4</v>
      </c>
      <c r="I16" s="28">
        <v>8</v>
      </c>
      <c r="J16" s="28">
        <v>-5</v>
      </c>
      <c r="K16" s="28">
        <v>2</v>
      </c>
      <c r="L16" s="28">
        <v>-22</v>
      </c>
      <c r="M16" s="28">
        <v>0</v>
      </c>
      <c r="N16" s="28">
        <v>-1</v>
      </c>
      <c r="O16" s="28">
        <v>28</v>
      </c>
      <c r="P16" s="28">
        <v>5</v>
      </c>
    </row>
    <row r="17" spans="2:16" x14ac:dyDescent="0.2">
      <c r="B17" s="2" t="s">
        <v>37</v>
      </c>
      <c r="C17" s="28">
        <v>8</v>
      </c>
      <c r="D17" s="28">
        <v>-1</v>
      </c>
      <c r="E17" s="28">
        <v>1</v>
      </c>
      <c r="F17" s="28">
        <v>-5</v>
      </c>
      <c r="G17" s="28">
        <v>3</v>
      </c>
      <c r="H17" s="28">
        <v>-1</v>
      </c>
      <c r="I17" s="28">
        <v>-9</v>
      </c>
      <c r="J17" s="28">
        <v>8</v>
      </c>
      <c r="K17" s="28">
        <v>-3</v>
      </c>
      <c r="L17" s="28">
        <v>3</v>
      </c>
      <c r="M17" s="28">
        <v>0</v>
      </c>
      <c r="N17" s="28">
        <v>2</v>
      </c>
      <c r="O17" s="28">
        <v>-5</v>
      </c>
      <c r="P17" s="28">
        <v>2</v>
      </c>
    </row>
    <row r="18" spans="2:16" ht="15" x14ac:dyDescent="0.25">
      <c r="B18" s="1" t="s">
        <v>42</v>
      </c>
      <c r="C18" s="28"/>
      <c r="D18" s="28"/>
      <c r="E18" s="28"/>
      <c r="F18" s="28"/>
      <c r="G18" s="28"/>
      <c r="H18" s="28"/>
      <c r="I18" s="28"/>
      <c r="J18" s="28"/>
      <c r="K18" s="28"/>
      <c r="L18" s="28"/>
      <c r="M18" s="28"/>
      <c r="N18" s="28"/>
      <c r="O18" s="28"/>
      <c r="P18" s="28"/>
    </row>
    <row r="19" spans="2:16" x14ac:dyDescent="0.2">
      <c r="B19" s="2" t="s">
        <v>18</v>
      </c>
      <c r="C19" s="28">
        <v>0</v>
      </c>
      <c r="D19" s="28">
        <v>14</v>
      </c>
      <c r="E19" s="28">
        <v>20</v>
      </c>
      <c r="F19" s="28">
        <v>4</v>
      </c>
      <c r="G19" s="28">
        <v>17</v>
      </c>
      <c r="H19" s="28">
        <v>1</v>
      </c>
      <c r="I19" s="28">
        <v>14</v>
      </c>
      <c r="J19" s="28">
        <v>13</v>
      </c>
      <c r="K19" s="28">
        <v>14</v>
      </c>
      <c r="L19" s="28">
        <v>15</v>
      </c>
      <c r="M19" s="28">
        <v>13</v>
      </c>
      <c r="N19" s="28">
        <v>-2</v>
      </c>
      <c r="O19" s="28">
        <v>-4</v>
      </c>
      <c r="P19" s="28">
        <v>10</v>
      </c>
    </row>
    <row r="20" spans="2:16" x14ac:dyDescent="0.2">
      <c r="B20" s="2" t="s">
        <v>38</v>
      </c>
      <c r="C20" s="28">
        <v>0</v>
      </c>
      <c r="D20" s="28">
        <v>-4</v>
      </c>
      <c r="E20" s="28">
        <v>-6</v>
      </c>
      <c r="F20" s="28">
        <v>-1</v>
      </c>
      <c r="G20" s="28">
        <v>-5</v>
      </c>
      <c r="H20" s="28">
        <v>0</v>
      </c>
      <c r="I20" s="28">
        <v>-4</v>
      </c>
      <c r="J20" s="28">
        <v>-4</v>
      </c>
      <c r="K20" s="28">
        <v>-4</v>
      </c>
      <c r="L20" s="28">
        <v>-4</v>
      </c>
      <c r="M20" s="28">
        <v>-4</v>
      </c>
      <c r="N20" s="28">
        <v>0</v>
      </c>
      <c r="O20" s="28">
        <v>1</v>
      </c>
      <c r="P20" s="28">
        <v>-3</v>
      </c>
    </row>
    <row r="21" spans="2:16" ht="15" x14ac:dyDescent="0.25">
      <c r="B21" s="1" t="s">
        <v>5</v>
      </c>
      <c r="C21" s="28"/>
      <c r="D21" s="28"/>
      <c r="E21" s="28"/>
      <c r="F21" s="28"/>
      <c r="G21" s="28"/>
      <c r="H21" s="28"/>
      <c r="I21" s="28"/>
      <c r="J21" s="28"/>
      <c r="K21" s="28"/>
      <c r="L21" s="28"/>
      <c r="M21" s="28"/>
      <c r="N21" s="28"/>
      <c r="O21" s="28"/>
      <c r="P21" s="28"/>
    </row>
    <row r="22" spans="2:16" x14ac:dyDescent="0.2">
      <c r="B22" s="2" t="s">
        <v>23</v>
      </c>
      <c r="C22" s="28">
        <v>9</v>
      </c>
      <c r="D22" s="28">
        <v>3</v>
      </c>
      <c r="E22" s="28">
        <v>7</v>
      </c>
      <c r="F22" s="28">
        <v>-1</v>
      </c>
      <c r="G22" s="28">
        <v>8</v>
      </c>
      <c r="H22" s="28">
        <v>1</v>
      </c>
      <c r="I22" s="28">
        <v>-1</v>
      </c>
      <c r="J22" s="28">
        <v>7</v>
      </c>
      <c r="K22" s="28">
        <v>2</v>
      </c>
      <c r="L22" s="28">
        <v>2</v>
      </c>
      <c r="M22" s="28">
        <v>4</v>
      </c>
      <c r="N22" s="28">
        <v>0</v>
      </c>
      <c r="O22" s="28">
        <v>1</v>
      </c>
      <c r="P22" s="28">
        <v>5</v>
      </c>
    </row>
    <row r="23" spans="2:16" x14ac:dyDescent="0.2">
      <c r="B23" s="2" t="s">
        <v>152</v>
      </c>
      <c r="C23" s="28">
        <v>15</v>
      </c>
      <c r="D23" s="28">
        <v>17</v>
      </c>
      <c r="E23" s="28">
        <v>7</v>
      </c>
      <c r="F23" s="28">
        <v>89</v>
      </c>
      <c r="G23" s="28">
        <v>23</v>
      </c>
      <c r="H23" s="28">
        <v>25</v>
      </c>
      <c r="I23" s="28">
        <v>27</v>
      </c>
      <c r="J23" s="28">
        <v>15</v>
      </c>
      <c r="K23" s="28">
        <v>6</v>
      </c>
      <c r="L23" s="28">
        <v>-7</v>
      </c>
      <c r="M23" s="28">
        <v>27</v>
      </c>
      <c r="N23" s="28">
        <v>-12</v>
      </c>
      <c r="O23" s="28">
        <v>40</v>
      </c>
      <c r="P23" s="28">
        <v>38</v>
      </c>
    </row>
    <row r="24" spans="2:16" x14ac:dyDescent="0.2">
      <c r="B24" s="2" t="s">
        <v>39</v>
      </c>
      <c r="C24" s="28">
        <v>-10</v>
      </c>
      <c r="D24" s="28">
        <v>-3</v>
      </c>
      <c r="E24" s="28">
        <v>-5</v>
      </c>
      <c r="F24" s="28">
        <v>-10</v>
      </c>
      <c r="G24" s="28">
        <v>-6</v>
      </c>
      <c r="H24" s="28">
        <v>-3</v>
      </c>
      <c r="I24" s="28">
        <v>-2</v>
      </c>
      <c r="J24" s="28">
        <v>-3</v>
      </c>
      <c r="K24" s="28">
        <v>4</v>
      </c>
      <c r="L24" s="28">
        <v>9</v>
      </c>
      <c r="M24" s="28">
        <v>-4</v>
      </c>
      <c r="N24" s="28">
        <v>4</v>
      </c>
      <c r="O24" s="28">
        <v>-4</v>
      </c>
      <c r="P24" s="28">
        <v>-15</v>
      </c>
    </row>
    <row r="25" spans="2:16" x14ac:dyDescent="0.2">
      <c r="B25" s="2" t="s">
        <v>40</v>
      </c>
      <c r="C25" s="28">
        <v>-12</v>
      </c>
      <c r="D25" s="28">
        <v>-5</v>
      </c>
      <c r="E25" s="28">
        <v>-10</v>
      </c>
      <c r="F25" s="28">
        <v>-1</v>
      </c>
      <c r="G25" s="28">
        <v>-13</v>
      </c>
      <c r="H25" s="28">
        <v>-2</v>
      </c>
      <c r="I25" s="28">
        <v>-1</v>
      </c>
      <c r="J25" s="28">
        <v>-13</v>
      </c>
      <c r="K25" s="28">
        <v>-4</v>
      </c>
      <c r="L25" s="28">
        <v>-6</v>
      </c>
      <c r="M25" s="28">
        <v>-9</v>
      </c>
      <c r="N25" s="28">
        <v>0</v>
      </c>
      <c r="O25" s="28">
        <v>0</v>
      </c>
      <c r="P25" s="28">
        <v>-8</v>
      </c>
    </row>
    <row r="26" spans="2:16" ht="15.75" customHeight="1" thickBot="1" x14ac:dyDescent="0.3">
      <c r="B26" s="13" t="s">
        <v>0</v>
      </c>
      <c r="C26" s="30">
        <v>0</v>
      </c>
      <c r="D26" s="30">
        <v>0</v>
      </c>
      <c r="E26" s="30">
        <v>0</v>
      </c>
      <c r="F26" s="30">
        <v>0</v>
      </c>
      <c r="G26" s="30">
        <v>0</v>
      </c>
      <c r="H26" s="30">
        <v>0</v>
      </c>
      <c r="I26" s="30">
        <v>0</v>
      </c>
      <c r="J26" s="30">
        <v>0</v>
      </c>
      <c r="K26" s="30">
        <v>0</v>
      </c>
      <c r="L26" s="30">
        <v>0</v>
      </c>
      <c r="M26" s="30">
        <v>0</v>
      </c>
      <c r="N26" s="30">
        <v>0</v>
      </c>
      <c r="O26" s="30">
        <v>0</v>
      </c>
      <c r="P26" s="30">
        <v>0</v>
      </c>
    </row>
    <row r="27" spans="2:16" ht="23.45" customHeight="1" thickTop="1" x14ac:dyDescent="0.2">
      <c r="B27" s="173" t="s">
        <v>88</v>
      </c>
      <c r="C27" s="173"/>
      <c r="D27" s="173"/>
      <c r="E27" s="173"/>
      <c r="F27" s="173"/>
      <c r="G27" s="173"/>
      <c r="H27" s="173"/>
      <c r="I27" s="173"/>
      <c r="J27" s="173"/>
      <c r="K27" s="173"/>
      <c r="L27" s="173"/>
      <c r="M27" s="173"/>
      <c r="N27" s="173"/>
      <c r="O27" s="173"/>
      <c r="P27" s="173"/>
    </row>
    <row r="28" spans="2:16" s="20" customFormat="1" ht="36.950000000000003" customHeight="1" x14ac:dyDescent="0.2">
      <c r="B28" s="173" t="s">
        <v>84</v>
      </c>
      <c r="C28" s="173"/>
      <c r="D28" s="173"/>
      <c r="E28" s="173"/>
      <c r="F28" s="173"/>
      <c r="G28" s="173"/>
      <c r="H28" s="173"/>
      <c r="I28" s="173"/>
      <c r="J28" s="173"/>
      <c r="K28" s="173"/>
      <c r="L28" s="173"/>
      <c r="M28" s="173"/>
      <c r="N28" s="173"/>
      <c r="O28" s="173"/>
      <c r="P28" s="173"/>
    </row>
    <row r="29" spans="2:16" ht="22.5" customHeight="1" x14ac:dyDescent="0.2">
      <c r="B29" s="164" t="s">
        <v>72</v>
      </c>
      <c r="C29" s="164"/>
      <c r="D29" s="164"/>
      <c r="E29" s="164"/>
      <c r="F29" s="164"/>
      <c r="G29" s="164"/>
      <c r="H29" s="164"/>
      <c r="I29" s="164"/>
      <c r="J29" s="164"/>
      <c r="K29" s="164"/>
      <c r="L29" s="164"/>
      <c r="M29" s="164"/>
      <c r="N29" s="164"/>
      <c r="O29" s="164"/>
      <c r="P29" s="164"/>
    </row>
    <row r="30" spans="2:16" ht="19.5" customHeight="1" x14ac:dyDescent="0.2">
      <c r="B30" s="171" t="s">
        <v>167</v>
      </c>
      <c r="C30" s="171"/>
      <c r="D30" s="171"/>
      <c r="E30" s="171"/>
      <c r="F30" s="171"/>
      <c r="G30" s="171"/>
      <c r="H30" s="171"/>
      <c r="I30" s="171"/>
      <c r="J30" s="171"/>
      <c r="K30" s="171"/>
      <c r="L30" s="171"/>
      <c r="M30" s="171"/>
      <c r="N30" s="171"/>
      <c r="O30" s="171"/>
      <c r="P30" s="171"/>
    </row>
    <row r="31" spans="2:16" ht="18.75" customHeight="1" x14ac:dyDescent="0.2">
      <c r="B31" s="173" t="s">
        <v>89</v>
      </c>
      <c r="C31" s="173"/>
      <c r="D31" s="173"/>
      <c r="E31" s="173"/>
      <c r="F31" s="173"/>
      <c r="G31" s="173"/>
      <c r="H31" s="173"/>
      <c r="I31" s="173"/>
      <c r="J31" s="173"/>
      <c r="K31" s="173"/>
      <c r="L31" s="173"/>
      <c r="M31" s="173"/>
      <c r="N31" s="173"/>
      <c r="O31" s="173"/>
      <c r="P31" s="173"/>
    </row>
    <row r="32" spans="2:16" x14ac:dyDescent="0.2">
      <c r="B32" s="66" t="s">
        <v>44</v>
      </c>
    </row>
    <row r="33" spans="1:27" x14ac:dyDescent="0.2">
      <c r="A33" s="3"/>
      <c r="B33" s="3"/>
      <c r="C33" s="38"/>
      <c r="D33" s="38"/>
      <c r="E33" s="38"/>
      <c r="F33" s="38"/>
      <c r="G33" s="38"/>
      <c r="H33" s="38"/>
      <c r="I33" s="38"/>
      <c r="J33" s="27"/>
      <c r="K33" s="27"/>
      <c r="L33" s="29"/>
      <c r="M33" s="29"/>
      <c r="N33" s="29"/>
      <c r="O33" s="29"/>
      <c r="P33" s="29"/>
    </row>
    <row r="34" spans="1:27" ht="15" x14ac:dyDescent="0.25">
      <c r="A34" s="3"/>
      <c r="B34" s="54"/>
      <c r="C34" s="38"/>
      <c r="D34" s="38"/>
      <c r="E34" s="38"/>
      <c r="F34" s="38"/>
      <c r="G34" s="38"/>
      <c r="H34" s="38"/>
      <c r="I34" s="38"/>
      <c r="J34" s="27"/>
      <c r="K34" s="27"/>
      <c r="L34" s="27"/>
      <c r="M34" s="27"/>
      <c r="N34" s="27"/>
      <c r="O34" s="27"/>
      <c r="P34" s="27"/>
      <c r="Q34" s="27"/>
      <c r="R34" s="27"/>
      <c r="S34" s="29"/>
      <c r="T34" s="29"/>
      <c r="U34" s="29"/>
      <c r="V34" s="29"/>
      <c r="W34" s="29"/>
      <c r="X34" s="29"/>
      <c r="Y34" s="29"/>
      <c r="Z34" s="29"/>
      <c r="AA34" s="29"/>
    </row>
    <row r="35" spans="1:27" ht="15" x14ac:dyDescent="0.2">
      <c r="A35" s="3"/>
      <c r="B35" s="3"/>
      <c r="C35" s="144"/>
      <c r="D35" s="144"/>
      <c r="E35" s="144"/>
      <c r="F35" s="144"/>
      <c r="G35" s="38"/>
      <c r="H35" s="38"/>
      <c r="I35" s="38"/>
      <c r="J35" s="27"/>
      <c r="K35" s="27"/>
      <c r="L35" s="27"/>
      <c r="M35" s="27"/>
      <c r="N35" s="27"/>
      <c r="O35" s="27"/>
      <c r="P35" s="27"/>
      <c r="Q35" s="3"/>
      <c r="R35" s="3"/>
    </row>
    <row r="36" spans="1:27" ht="45.75" customHeight="1" x14ac:dyDescent="0.2">
      <c r="A36" s="3"/>
      <c r="B36" s="3"/>
      <c r="C36" s="10"/>
      <c r="D36" s="10"/>
      <c r="E36" s="10"/>
      <c r="F36" s="10"/>
      <c r="G36" s="38"/>
      <c r="H36" s="38"/>
      <c r="I36" s="38"/>
      <c r="J36" s="38"/>
      <c r="K36" s="27"/>
      <c r="L36" s="27"/>
      <c r="M36" s="27"/>
      <c r="N36" s="27"/>
      <c r="O36" s="27"/>
      <c r="P36" s="27"/>
      <c r="Q36" s="3"/>
      <c r="R36" s="3"/>
    </row>
    <row r="37" spans="1:27" x14ac:dyDescent="0.2">
      <c r="A37" s="143"/>
      <c r="B37" s="3"/>
      <c r="C37" s="38"/>
      <c r="D37" s="38"/>
      <c r="E37" s="38"/>
      <c r="F37" s="38"/>
      <c r="G37" s="36"/>
      <c r="H37" s="31"/>
      <c r="I37" s="31"/>
      <c r="J37" s="31"/>
      <c r="K37" s="31"/>
      <c r="L37" s="31"/>
      <c r="M37" s="31"/>
      <c r="N37" s="31"/>
      <c r="O37" s="31"/>
      <c r="P37" s="31"/>
      <c r="Q37" s="3"/>
      <c r="R37" s="3"/>
    </row>
    <row r="38" spans="1:27" x14ac:dyDescent="0.2">
      <c r="A38" s="143"/>
      <c r="B38" s="3"/>
      <c r="C38" s="38"/>
      <c r="D38" s="38"/>
      <c r="E38" s="38"/>
      <c r="F38" s="38"/>
      <c r="G38" s="38"/>
      <c r="H38" s="3"/>
      <c r="I38" s="38"/>
      <c r="J38" s="27"/>
      <c r="K38" s="27"/>
      <c r="L38" s="27"/>
      <c r="M38" s="27"/>
      <c r="N38" s="27"/>
      <c r="O38" s="27"/>
      <c r="P38" s="27"/>
      <c r="Q38" s="3"/>
      <c r="R38" s="3"/>
    </row>
    <row r="39" spans="1:27" x14ac:dyDescent="0.2">
      <c r="A39" s="143"/>
      <c r="B39" s="3"/>
      <c r="C39" s="38"/>
      <c r="D39" s="38"/>
      <c r="E39" s="38"/>
      <c r="F39" s="38"/>
      <c r="G39" s="38"/>
      <c r="H39" s="3"/>
      <c r="I39" s="38"/>
      <c r="J39" s="27"/>
      <c r="K39" s="27"/>
      <c r="L39" s="27"/>
      <c r="M39" s="27"/>
      <c r="N39" s="27"/>
      <c r="O39" s="27"/>
      <c r="P39" s="27"/>
      <c r="Q39" s="3"/>
      <c r="R39" s="3"/>
    </row>
    <row r="40" spans="1:27" x14ac:dyDescent="0.2">
      <c r="A40" s="143"/>
      <c r="B40" s="3"/>
      <c r="C40" s="38"/>
      <c r="D40" s="38"/>
      <c r="E40" s="38"/>
      <c r="F40" s="38"/>
      <c r="G40" s="38"/>
      <c r="H40" s="3"/>
      <c r="I40" s="3"/>
    </row>
    <row r="41" spans="1:27" x14ac:dyDescent="0.2">
      <c r="A41" s="143"/>
      <c r="B41" s="3"/>
      <c r="C41" s="38"/>
      <c r="D41" s="38"/>
      <c r="E41" s="38"/>
      <c r="F41" s="38"/>
      <c r="G41" s="38"/>
      <c r="H41" s="3"/>
      <c r="I41" s="3"/>
    </row>
    <row r="42" spans="1:27" x14ac:dyDescent="0.2">
      <c r="A42" s="143"/>
      <c r="B42" s="3"/>
      <c r="C42" s="38"/>
      <c r="D42" s="38"/>
      <c r="E42" s="38"/>
      <c r="F42" s="38"/>
      <c r="G42" s="38"/>
      <c r="H42" s="3"/>
      <c r="I42" s="3"/>
    </row>
    <row r="43" spans="1:27" x14ac:dyDescent="0.2">
      <c r="A43" s="143"/>
      <c r="B43" s="3"/>
      <c r="C43" s="38"/>
      <c r="D43" s="38"/>
      <c r="E43" s="38"/>
      <c r="F43" s="38"/>
      <c r="G43" s="38"/>
      <c r="H43" s="3"/>
      <c r="I43" s="3"/>
      <c r="J43" s="3"/>
      <c r="K43" s="3"/>
    </row>
    <row r="44" spans="1:27" x14ac:dyDescent="0.2">
      <c r="A44" s="143"/>
      <c r="B44" s="3"/>
      <c r="C44" s="38"/>
      <c r="D44" s="38"/>
      <c r="E44" s="38"/>
      <c r="F44" s="38"/>
      <c r="G44" s="38"/>
      <c r="H44" s="3"/>
      <c r="I44" s="3"/>
      <c r="J44" s="3"/>
      <c r="K44" s="3"/>
    </row>
    <row r="45" spans="1:27" x14ac:dyDescent="0.2">
      <c r="A45" s="143"/>
      <c r="B45" s="3"/>
      <c r="C45" s="38"/>
      <c r="D45" s="38"/>
      <c r="E45" s="38"/>
      <c r="F45" s="38"/>
      <c r="G45" s="38"/>
      <c r="H45" s="3"/>
      <c r="I45" s="3"/>
      <c r="J45" s="3"/>
      <c r="K45" s="3"/>
    </row>
    <row r="46" spans="1:27" x14ac:dyDescent="0.2">
      <c r="A46" s="143"/>
      <c r="B46" s="3"/>
      <c r="C46" s="38"/>
      <c r="D46" s="38"/>
      <c r="E46" s="38"/>
      <c r="F46" s="38"/>
      <c r="G46" s="38"/>
      <c r="H46" s="3"/>
      <c r="I46" s="3"/>
      <c r="J46" s="3"/>
      <c r="K46" s="3"/>
    </row>
    <row r="47" spans="1:27" x14ac:dyDescent="0.2">
      <c r="A47" s="143"/>
      <c r="B47" s="3"/>
      <c r="C47" s="38"/>
      <c r="D47" s="38"/>
      <c r="E47" s="38"/>
      <c r="F47" s="38"/>
      <c r="G47" s="38"/>
      <c r="H47" s="3"/>
      <c r="I47" s="3"/>
      <c r="J47" s="3"/>
      <c r="K47" s="3"/>
    </row>
    <row r="48" spans="1:27" x14ac:dyDescent="0.2">
      <c r="A48" s="143"/>
      <c r="B48" s="3"/>
      <c r="C48" s="38"/>
      <c r="D48" s="38"/>
      <c r="E48" s="38"/>
      <c r="F48" s="38"/>
      <c r="G48" s="38"/>
      <c r="H48" s="3"/>
      <c r="I48" s="3"/>
    </row>
    <row r="49" spans="1:15" ht="16.5" customHeight="1" x14ac:dyDescent="0.2">
      <c r="A49" s="143"/>
      <c r="B49" s="3"/>
      <c r="C49" s="38"/>
      <c r="D49" s="38"/>
      <c r="E49" s="38"/>
      <c r="F49" s="38"/>
      <c r="G49" s="38"/>
      <c r="H49" s="3"/>
      <c r="I49" s="3"/>
    </row>
    <row r="50" spans="1:15" x14ac:dyDescent="0.2">
      <c r="A50" s="143"/>
      <c r="B50" s="3"/>
      <c r="C50" s="38"/>
      <c r="D50" s="38"/>
      <c r="E50" s="38"/>
      <c r="F50" s="38"/>
      <c r="G50" s="38"/>
      <c r="H50" s="3"/>
      <c r="I50" s="3"/>
    </row>
    <row r="51" spans="1:15" ht="57.75" customHeight="1" x14ac:dyDescent="0.2">
      <c r="A51" s="3"/>
      <c r="B51" s="145"/>
      <c r="C51" s="145"/>
      <c r="D51" s="145"/>
      <c r="E51" s="145"/>
      <c r="F51" s="145"/>
      <c r="G51" s="34"/>
      <c r="H51" s="34"/>
      <c r="I51" s="34"/>
      <c r="J51" s="32"/>
      <c r="K51" s="32"/>
      <c r="L51" s="32"/>
      <c r="M51" s="32"/>
      <c r="N51" s="32"/>
      <c r="O51" s="32"/>
    </row>
    <row r="52" spans="1:15" ht="14.25" customHeight="1" x14ac:dyDescent="0.2">
      <c r="A52" s="3"/>
      <c r="B52" s="145"/>
      <c r="C52" s="145"/>
      <c r="D52" s="145"/>
      <c r="E52" s="145"/>
      <c r="F52" s="145"/>
      <c r="G52" s="37"/>
      <c r="H52" s="3"/>
      <c r="I52" s="3"/>
    </row>
    <row r="53" spans="1:15" x14ac:dyDescent="0.2">
      <c r="A53" s="3"/>
      <c r="B53" s="172"/>
      <c r="C53" s="172"/>
      <c r="D53" s="172"/>
      <c r="E53" s="172"/>
      <c r="F53" s="172"/>
      <c r="G53" s="3"/>
      <c r="H53" s="3"/>
      <c r="I53" s="3"/>
    </row>
    <row r="54" spans="1:15" x14ac:dyDescent="0.2">
      <c r="B54" s="46"/>
    </row>
  </sheetData>
  <mergeCells count="10">
    <mergeCell ref="B53:F53"/>
    <mergeCell ref="B27:P27"/>
    <mergeCell ref="B28:P28"/>
    <mergeCell ref="C35:F35"/>
    <mergeCell ref="A37:A50"/>
    <mergeCell ref="B51:F51"/>
    <mergeCell ref="B52:F52"/>
    <mergeCell ref="B29:P29"/>
    <mergeCell ref="B30:P30"/>
    <mergeCell ref="B31:P31"/>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43"/>
  <sheetViews>
    <sheetView showGridLines="0" topLeftCell="A7" zoomScale="77" zoomScaleNormal="110" workbookViewId="0">
      <selection activeCell="B42" sqref="B42:G42"/>
    </sheetView>
  </sheetViews>
  <sheetFormatPr baseColWidth="10" defaultColWidth="11.42578125" defaultRowHeight="14.25" x14ac:dyDescent="0.2"/>
  <cols>
    <col min="1" max="1" width="4" style="2" customWidth="1"/>
    <col min="2" max="2" width="28.7109375" style="2" customWidth="1"/>
    <col min="3" max="3" width="43.5703125" style="2" customWidth="1"/>
    <col min="4" max="4" width="13.85546875" style="2" customWidth="1"/>
    <col min="5" max="5" width="15" style="2" customWidth="1"/>
    <col min="6" max="6" width="14.7109375" style="2" customWidth="1"/>
    <col min="7" max="7" width="12.42578125" style="2" customWidth="1"/>
    <col min="8" max="16384" width="11.42578125" style="2"/>
  </cols>
  <sheetData>
    <row r="1" spans="1:2" ht="18" x14ac:dyDescent="0.25">
      <c r="A1" s="53" t="s">
        <v>168</v>
      </c>
      <c r="B1" s="55"/>
    </row>
    <row r="28" spans="1:2" ht="13.5" customHeight="1" x14ac:dyDescent="0.25">
      <c r="B28" s="65"/>
    </row>
    <row r="29" spans="1:2" ht="17.25" customHeight="1" x14ac:dyDescent="0.2">
      <c r="A29" s="3"/>
    </row>
    <row r="30" spans="1:2" x14ac:dyDescent="0.2">
      <c r="A30" s="3"/>
    </row>
    <row r="32" spans="1:2" ht="15" x14ac:dyDescent="0.25">
      <c r="B32" s="65"/>
    </row>
    <row r="33" spans="2:14" ht="43.5" thickBot="1" x14ac:dyDescent="0.25">
      <c r="B33" s="24" t="s">
        <v>150</v>
      </c>
      <c r="C33" s="24" t="s">
        <v>19</v>
      </c>
      <c r="D33" s="24"/>
      <c r="E33" s="14" t="s">
        <v>74</v>
      </c>
      <c r="F33" s="14" t="s">
        <v>73</v>
      </c>
      <c r="G33" s="16" t="s">
        <v>0</v>
      </c>
      <c r="H33" s="22" t="s">
        <v>27</v>
      </c>
      <c r="I33" s="22" t="s">
        <v>28</v>
      </c>
      <c r="J33" s="87" t="s">
        <v>29</v>
      </c>
    </row>
    <row r="34" spans="2:14" ht="15" customHeight="1" x14ac:dyDescent="0.2">
      <c r="B34" s="174" t="s">
        <v>9</v>
      </c>
      <c r="C34" s="3" t="s">
        <v>113</v>
      </c>
      <c r="D34" s="177" t="s">
        <v>24</v>
      </c>
      <c r="E34" s="25">
        <v>7.9</v>
      </c>
      <c r="F34" s="25">
        <v>8.9</v>
      </c>
      <c r="G34" s="25">
        <v>8.4</v>
      </c>
      <c r="H34" s="88">
        <v>0.5</v>
      </c>
      <c r="I34" s="88">
        <v>0.5</v>
      </c>
      <c r="J34" s="89">
        <v>1</v>
      </c>
    </row>
    <row r="35" spans="2:14" x14ac:dyDescent="0.2">
      <c r="B35" s="175"/>
      <c r="C35" s="3" t="s">
        <v>114</v>
      </c>
      <c r="D35" s="178"/>
      <c r="E35" s="25">
        <v>7.3</v>
      </c>
      <c r="F35" s="25">
        <v>8.6999999999999993</v>
      </c>
      <c r="G35" s="25">
        <v>8.1</v>
      </c>
      <c r="H35" s="88">
        <v>0.79999999999999982</v>
      </c>
      <c r="I35" s="88">
        <v>0.59999999999999964</v>
      </c>
      <c r="J35" s="89">
        <v>2</v>
      </c>
      <c r="M35" s="3"/>
      <c r="N35" s="3"/>
    </row>
    <row r="36" spans="2:14" x14ac:dyDescent="0.2">
      <c r="B36" s="175"/>
      <c r="C36" s="3" t="s">
        <v>115</v>
      </c>
      <c r="D36" s="178"/>
      <c r="E36" s="25">
        <v>5.8</v>
      </c>
      <c r="F36" s="25">
        <v>7.8</v>
      </c>
      <c r="G36" s="25">
        <v>6.9</v>
      </c>
      <c r="H36" s="88">
        <v>1.1000000000000005</v>
      </c>
      <c r="I36" s="88">
        <v>0.89999999999999947</v>
      </c>
      <c r="J36" s="89">
        <v>3</v>
      </c>
      <c r="M36" s="3"/>
      <c r="N36" s="3"/>
    </row>
    <row r="37" spans="2:14" x14ac:dyDescent="0.2">
      <c r="B37" s="175"/>
      <c r="C37" s="3" t="s">
        <v>116</v>
      </c>
      <c r="D37" s="178"/>
      <c r="E37" s="25">
        <v>1</v>
      </c>
      <c r="F37" s="25">
        <v>3.7</v>
      </c>
      <c r="G37" s="25">
        <v>2.2999999999999998</v>
      </c>
      <c r="H37" s="88">
        <v>1.2999999999999998</v>
      </c>
      <c r="I37" s="88">
        <v>1.4000000000000004</v>
      </c>
      <c r="J37" s="89">
        <v>4</v>
      </c>
      <c r="M37" s="3"/>
      <c r="N37" s="3"/>
    </row>
    <row r="38" spans="2:14" x14ac:dyDescent="0.2">
      <c r="B38" s="175"/>
      <c r="C38" s="3" t="s">
        <v>117</v>
      </c>
      <c r="D38" s="178"/>
      <c r="E38" s="25">
        <v>5.2</v>
      </c>
      <c r="F38" s="25">
        <v>7.9</v>
      </c>
      <c r="G38" s="25">
        <v>6.8</v>
      </c>
      <c r="H38" s="88">
        <v>1.5999999999999996</v>
      </c>
      <c r="I38" s="88">
        <v>1.1000000000000005</v>
      </c>
      <c r="J38" s="89">
        <v>5</v>
      </c>
      <c r="M38" s="3"/>
      <c r="N38" s="3"/>
    </row>
    <row r="39" spans="2:14" ht="15" thickBot="1" x14ac:dyDescent="0.25">
      <c r="B39" s="176"/>
      <c r="C39" s="3" t="s">
        <v>118</v>
      </c>
      <c r="D39" s="179"/>
      <c r="E39" s="25">
        <v>5.7</v>
      </c>
      <c r="F39" s="25">
        <v>8.5</v>
      </c>
      <c r="G39" s="25">
        <v>7.4</v>
      </c>
      <c r="H39" s="88">
        <v>1.7000000000000002</v>
      </c>
      <c r="I39" s="88">
        <v>1.0999999999999996</v>
      </c>
      <c r="J39" s="89">
        <v>6</v>
      </c>
      <c r="M39" s="3"/>
      <c r="N39" s="136"/>
    </row>
    <row r="40" spans="2:14" ht="60.75" customHeight="1" thickTop="1" x14ac:dyDescent="0.2">
      <c r="B40" s="154" t="s">
        <v>169</v>
      </c>
      <c r="C40" s="154"/>
      <c r="D40" s="154"/>
      <c r="E40" s="154"/>
      <c r="F40" s="154"/>
      <c r="G40" s="154"/>
      <c r="H40" s="76"/>
      <c r="I40" s="76"/>
      <c r="J40" s="76"/>
      <c r="M40" s="3"/>
      <c r="N40" s="3"/>
    </row>
    <row r="41" spans="2:14" ht="19.5" customHeight="1" x14ac:dyDescent="0.2">
      <c r="B41" s="153" t="s">
        <v>166</v>
      </c>
      <c r="C41" s="153"/>
      <c r="D41" s="153"/>
      <c r="E41" s="153"/>
      <c r="F41" s="153"/>
      <c r="G41" s="153"/>
    </row>
    <row r="42" spans="2:14" ht="20.25" customHeight="1" x14ac:dyDescent="0.2">
      <c r="B42" s="152" t="s">
        <v>82</v>
      </c>
      <c r="C42" s="152"/>
      <c r="D42" s="152"/>
      <c r="E42" s="152"/>
      <c r="F42" s="152"/>
      <c r="G42" s="152"/>
    </row>
    <row r="43" spans="2:14" x14ac:dyDescent="0.2">
      <c r="B43" s="63" t="s">
        <v>44</v>
      </c>
      <c r="C43" s="3"/>
      <c r="D43" s="3"/>
      <c r="E43" s="3"/>
      <c r="F43" s="3"/>
      <c r="G43" s="3"/>
    </row>
  </sheetData>
  <mergeCells count="5">
    <mergeCell ref="B41:G41"/>
    <mergeCell ref="B42:G42"/>
    <mergeCell ref="B34:B39"/>
    <mergeCell ref="D34:D39"/>
    <mergeCell ref="B40:G40"/>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81"/>
  <sheetViews>
    <sheetView showGridLines="0" topLeftCell="A25" zoomScale="70" zoomScaleNormal="100" workbookViewId="0">
      <selection activeCell="I79" sqref="I79"/>
    </sheetView>
  </sheetViews>
  <sheetFormatPr baseColWidth="10" defaultColWidth="11.42578125" defaultRowHeight="14.25" x14ac:dyDescent="0.2"/>
  <cols>
    <col min="1" max="1" width="5" style="2" customWidth="1"/>
    <col min="2" max="2" width="43.7109375" style="2" customWidth="1"/>
    <col min="3" max="5" width="11.42578125" style="2"/>
    <col min="6" max="6" width="27.5703125" style="2" customWidth="1"/>
    <col min="7" max="7" width="16.28515625" style="2" customWidth="1"/>
    <col min="8" max="8" width="11.85546875" style="2" bestFit="1" customWidth="1"/>
    <col min="9" max="9" width="14.7109375" style="2" bestFit="1" customWidth="1"/>
    <col min="10" max="10" width="14.140625" style="2" bestFit="1" customWidth="1"/>
    <col min="11" max="16384" width="11.42578125" style="2"/>
  </cols>
  <sheetData>
    <row r="1" spans="1:1" ht="18" x14ac:dyDescent="0.25">
      <c r="A1" s="53" t="s">
        <v>146</v>
      </c>
    </row>
    <row r="31" ht="12.75" customHeight="1" x14ac:dyDescent="0.2"/>
    <row r="32" hidden="1" x14ac:dyDescent="0.2"/>
    <row r="33" spans="2:11" ht="27" customHeight="1" x14ac:dyDescent="0.25">
      <c r="B33" s="65"/>
      <c r="D33" s="178" t="s">
        <v>127</v>
      </c>
      <c r="E33" s="178"/>
    </row>
    <row r="34" spans="2:11" ht="39.75" customHeight="1" thickBot="1" x14ac:dyDescent="0.25">
      <c r="B34" s="40" t="s">
        <v>150</v>
      </c>
      <c r="C34" s="16" t="s">
        <v>20</v>
      </c>
      <c r="D34" s="14" t="s">
        <v>142</v>
      </c>
      <c r="E34" s="14" t="s">
        <v>143</v>
      </c>
      <c r="F34" s="16" t="s">
        <v>83</v>
      </c>
      <c r="G34" s="14" t="s">
        <v>25</v>
      </c>
      <c r="H34" s="14" t="s">
        <v>26</v>
      </c>
      <c r="I34" s="22" t="s">
        <v>27</v>
      </c>
      <c r="J34" s="22" t="s">
        <v>28</v>
      </c>
      <c r="K34" s="22" t="s">
        <v>29</v>
      </c>
    </row>
    <row r="35" spans="2:11" ht="15" x14ac:dyDescent="0.2">
      <c r="B35" s="2" t="s">
        <v>32</v>
      </c>
      <c r="C35" s="110">
        <v>1.43502868509453</v>
      </c>
      <c r="D35" s="109">
        <v>1.39</v>
      </c>
      <c r="E35" s="109">
        <v>1.48</v>
      </c>
      <c r="F35" s="108" t="s">
        <v>21</v>
      </c>
      <c r="G35" s="108">
        <v>24065</v>
      </c>
      <c r="H35" s="111">
        <v>0.41669326499487702</v>
      </c>
      <c r="I35" s="112">
        <v>4.5028685094530063E-2</v>
      </c>
      <c r="J35" s="112">
        <v>4.4971314905470017E-2</v>
      </c>
      <c r="K35" s="113">
        <v>14.2</v>
      </c>
    </row>
    <row r="36" spans="2:11" s="20" customFormat="1" ht="13.5" customHeight="1" x14ac:dyDescent="0.2">
      <c r="B36" s="2" t="s">
        <v>68</v>
      </c>
      <c r="C36" s="110">
        <v>0.89954050328351398</v>
      </c>
      <c r="D36" s="109">
        <v>0.85</v>
      </c>
      <c r="E36" s="109">
        <v>0.95</v>
      </c>
      <c r="F36" s="109"/>
      <c r="G36" s="109"/>
      <c r="H36" s="110"/>
      <c r="I36" s="112">
        <v>4.9540503283514004E-2</v>
      </c>
      <c r="J36" s="112">
        <v>5.0459496716485974E-2</v>
      </c>
      <c r="K36" s="113">
        <v>13.2</v>
      </c>
    </row>
    <row r="37" spans="2:11" x14ac:dyDescent="0.2">
      <c r="B37" s="2" t="s">
        <v>12</v>
      </c>
      <c r="C37" s="110">
        <v>0.61073473709590897</v>
      </c>
      <c r="D37" s="109">
        <v>0.56000000000000005</v>
      </c>
      <c r="E37" s="109">
        <v>0.66</v>
      </c>
      <c r="F37" s="109"/>
      <c r="G37" s="109"/>
      <c r="H37" s="110"/>
      <c r="I37" s="112">
        <v>5.0734737095908922E-2</v>
      </c>
      <c r="J37" s="112">
        <v>4.9265262904091056E-2</v>
      </c>
      <c r="K37" s="113">
        <v>12.2</v>
      </c>
    </row>
    <row r="38" spans="2:11" x14ac:dyDescent="0.2">
      <c r="B38" s="2" t="s">
        <v>9</v>
      </c>
      <c r="C38" s="110">
        <v>0.37619561445834498</v>
      </c>
      <c r="D38" s="109">
        <v>0.33</v>
      </c>
      <c r="E38" s="109">
        <v>0.43</v>
      </c>
      <c r="F38" s="109"/>
      <c r="G38" s="109"/>
      <c r="H38" s="110"/>
      <c r="I38" s="112">
        <v>4.6195614458344969E-2</v>
      </c>
      <c r="J38" s="112">
        <v>5.3804385541655009E-2</v>
      </c>
      <c r="K38" s="113">
        <v>11.2</v>
      </c>
    </row>
    <row r="39" spans="2:11" x14ac:dyDescent="0.2">
      <c r="B39" s="2" t="s">
        <v>46</v>
      </c>
      <c r="C39" s="110">
        <v>0.28012709033169497</v>
      </c>
      <c r="D39" s="109">
        <v>0.23</v>
      </c>
      <c r="E39" s="109">
        <v>0.33</v>
      </c>
      <c r="F39" s="109"/>
      <c r="G39" s="109"/>
      <c r="H39" s="110"/>
      <c r="I39" s="112">
        <v>5.0127090331694962E-2</v>
      </c>
      <c r="J39" s="112">
        <v>4.9872909668305043E-2</v>
      </c>
      <c r="K39" s="113">
        <v>10.199999999999999</v>
      </c>
    </row>
    <row r="40" spans="2:11" x14ac:dyDescent="0.2">
      <c r="B40" s="2" t="s">
        <v>13</v>
      </c>
      <c r="C40" s="110">
        <v>0.27492025058686598</v>
      </c>
      <c r="D40" s="109">
        <v>0.23</v>
      </c>
      <c r="E40" s="109">
        <v>0.32</v>
      </c>
      <c r="F40" s="109"/>
      <c r="G40" s="109"/>
      <c r="H40" s="110"/>
      <c r="I40" s="112">
        <v>4.4920250586865967E-2</v>
      </c>
      <c r="J40" s="112">
        <v>4.5079749413134029E-2</v>
      </c>
      <c r="K40" s="113">
        <v>9.1999999999999993</v>
      </c>
    </row>
    <row r="41" spans="2:11" x14ac:dyDescent="0.2">
      <c r="B41" s="2" t="s">
        <v>49</v>
      </c>
      <c r="C41" s="110">
        <v>0.21342424521290701</v>
      </c>
      <c r="D41" s="109">
        <v>0.17</v>
      </c>
      <c r="E41" s="109">
        <v>0.26</v>
      </c>
      <c r="F41" s="109"/>
      <c r="G41" s="109"/>
      <c r="H41" s="110"/>
      <c r="I41" s="112">
        <v>4.3424245212906998E-2</v>
      </c>
      <c r="J41" s="112">
        <v>4.6575754787092999E-2</v>
      </c>
      <c r="K41" s="113">
        <v>8.1999999999999993</v>
      </c>
    </row>
    <row r="42" spans="2:11" x14ac:dyDescent="0.2">
      <c r="B42" s="2" t="s">
        <v>30</v>
      </c>
      <c r="C42" s="110">
        <v>0.196770351318443</v>
      </c>
      <c r="D42" s="109">
        <v>0.14000000000000001</v>
      </c>
      <c r="E42" s="109">
        <v>0.25</v>
      </c>
      <c r="F42" s="109"/>
      <c r="G42" s="109"/>
      <c r="H42" s="110"/>
      <c r="I42" s="112">
        <v>5.6770351318442991E-2</v>
      </c>
      <c r="J42" s="112">
        <v>5.3229648681556996E-2</v>
      </c>
      <c r="K42" s="113">
        <v>7.2</v>
      </c>
    </row>
    <row r="43" spans="2:11" x14ac:dyDescent="0.2">
      <c r="B43" s="2" t="s">
        <v>8</v>
      </c>
      <c r="C43" s="110">
        <v>0.179721559326189</v>
      </c>
      <c r="D43" s="109">
        <v>0.13</v>
      </c>
      <c r="E43" s="109">
        <v>0.23</v>
      </c>
      <c r="F43" s="109"/>
      <c r="G43" s="109"/>
      <c r="H43" s="110"/>
      <c r="I43" s="112">
        <v>4.9721559326188991E-2</v>
      </c>
      <c r="J43" s="112">
        <v>5.0278440673811015E-2</v>
      </c>
      <c r="K43" s="113">
        <v>6.2</v>
      </c>
    </row>
    <row r="44" spans="2:11" x14ac:dyDescent="0.2">
      <c r="B44" s="2" t="s">
        <v>11</v>
      </c>
      <c r="C44" s="110">
        <v>0.159177922964018</v>
      </c>
      <c r="D44" s="109">
        <v>0.11</v>
      </c>
      <c r="E44" s="109">
        <v>0.21</v>
      </c>
      <c r="F44" s="109"/>
      <c r="G44" s="109"/>
      <c r="H44" s="110"/>
      <c r="I44" s="112">
        <v>4.9177922964018003E-2</v>
      </c>
      <c r="J44" s="112">
        <v>5.0822077035981988E-2</v>
      </c>
      <c r="K44" s="113">
        <v>5.2</v>
      </c>
    </row>
    <row r="45" spans="2:11" x14ac:dyDescent="0.2">
      <c r="B45" s="2" t="s">
        <v>10</v>
      </c>
      <c r="C45" s="110">
        <v>0.105422751238495</v>
      </c>
      <c r="D45" s="109">
        <v>0.06</v>
      </c>
      <c r="E45" s="109">
        <v>0.15</v>
      </c>
      <c r="F45" s="109"/>
      <c r="G45" s="109"/>
      <c r="H45" s="110"/>
      <c r="I45" s="112">
        <v>4.5422751238494999E-2</v>
      </c>
      <c r="J45" s="112">
        <v>4.4577248761504998E-2</v>
      </c>
      <c r="K45" s="113">
        <v>4.2</v>
      </c>
    </row>
    <row r="46" spans="2:11" x14ac:dyDescent="0.2">
      <c r="B46" s="2" t="s">
        <v>47</v>
      </c>
      <c r="C46" s="110">
        <v>8.9710003619300496E-2</v>
      </c>
      <c r="D46" s="109">
        <v>0.05</v>
      </c>
      <c r="E46" s="109">
        <v>0.13</v>
      </c>
      <c r="F46" s="109"/>
      <c r="G46" s="109"/>
      <c r="H46" s="110"/>
      <c r="I46" s="112">
        <v>3.9710003619300493E-2</v>
      </c>
      <c r="J46" s="112">
        <v>4.0289996380699508E-2</v>
      </c>
      <c r="K46" s="113">
        <v>3.2</v>
      </c>
    </row>
    <row r="47" spans="2:11" x14ac:dyDescent="0.2">
      <c r="B47" s="2" t="s">
        <v>45</v>
      </c>
      <c r="C47" s="110">
        <v>8.0577632481342601E-2</v>
      </c>
      <c r="D47" s="109">
        <v>0.03</v>
      </c>
      <c r="E47" s="109">
        <v>0.13</v>
      </c>
      <c r="F47" s="109"/>
      <c r="G47" s="109"/>
      <c r="H47" s="110"/>
      <c r="I47" s="112">
        <v>5.0577632481342602E-2</v>
      </c>
      <c r="J47" s="112">
        <v>4.9422367518657404E-2</v>
      </c>
      <c r="K47" s="113">
        <v>2.2000000000000002</v>
      </c>
    </row>
    <row r="48" spans="2:11" x14ac:dyDescent="0.2">
      <c r="B48" s="2" t="s">
        <v>31</v>
      </c>
      <c r="C48" s="110">
        <v>2.1418263299780801E-2</v>
      </c>
      <c r="D48" s="109">
        <v>-0.02</v>
      </c>
      <c r="E48" s="109">
        <v>7.0000000000000007E-2</v>
      </c>
      <c r="F48" s="109"/>
      <c r="G48" s="109"/>
      <c r="H48" s="110"/>
      <c r="I48" s="112">
        <v>4.1418263299780801E-2</v>
      </c>
      <c r="J48" s="112">
        <v>4.8581736700219202E-2</v>
      </c>
      <c r="K48" s="113">
        <v>1.2</v>
      </c>
    </row>
    <row r="49" spans="2:11" ht="15" x14ac:dyDescent="0.2">
      <c r="B49" s="91" t="s">
        <v>32</v>
      </c>
      <c r="C49" s="114">
        <v>1.4678265194624001</v>
      </c>
      <c r="D49" s="115">
        <v>1.42</v>
      </c>
      <c r="E49" s="115">
        <v>1.51</v>
      </c>
      <c r="F49" s="116" t="s">
        <v>34</v>
      </c>
      <c r="G49" s="116">
        <v>24065</v>
      </c>
      <c r="H49" s="117">
        <v>0.42544118639418099</v>
      </c>
      <c r="I49" s="118">
        <v>4.782651946240013E-2</v>
      </c>
      <c r="J49" s="118">
        <v>4.217348053759995E-2</v>
      </c>
      <c r="K49" s="119">
        <v>14</v>
      </c>
    </row>
    <row r="50" spans="2:11" x14ac:dyDescent="0.2">
      <c r="B50" s="2" t="s">
        <v>48</v>
      </c>
      <c r="C50" s="110">
        <v>0.85695794558221505</v>
      </c>
      <c r="D50" s="109">
        <v>0.81</v>
      </c>
      <c r="E50" s="109">
        <v>0.9</v>
      </c>
      <c r="F50" s="109"/>
      <c r="G50" s="109"/>
      <c r="H50" s="110"/>
      <c r="I50" s="112">
        <v>4.6957945582214999E-2</v>
      </c>
      <c r="J50" s="112">
        <v>4.304205441778497E-2</v>
      </c>
      <c r="K50" s="113">
        <v>13</v>
      </c>
    </row>
    <row r="51" spans="2:11" x14ac:dyDescent="0.2">
      <c r="B51" s="2" t="s">
        <v>12</v>
      </c>
      <c r="C51" s="110">
        <v>0.60512566113057198</v>
      </c>
      <c r="D51" s="109">
        <v>0.55000000000000004</v>
      </c>
      <c r="E51" s="109">
        <v>0.66</v>
      </c>
      <c r="F51" s="109"/>
      <c r="G51" s="109"/>
      <c r="H51" s="110"/>
      <c r="I51" s="112">
        <v>5.5125661130571935E-2</v>
      </c>
      <c r="J51" s="112">
        <v>5.4874338869428052E-2</v>
      </c>
      <c r="K51" s="113">
        <v>12</v>
      </c>
    </row>
    <row r="52" spans="2:11" x14ac:dyDescent="0.2">
      <c r="B52" s="2" t="s">
        <v>9</v>
      </c>
      <c r="C52" s="110">
        <v>0.39764281934724299</v>
      </c>
      <c r="D52" s="109">
        <v>0.35</v>
      </c>
      <c r="E52" s="109">
        <v>0.45</v>
      </c>
      <c r="F52" s="109"/>
      <c r="G52" s="109"/>
      <c r="H52" s="110"/>
      <c r="I52" s="112">
        <v>4.7642819347243015E-2</v>
      </c>
      <c r="J52" s="112">
        <v>5.2357180652757018E-2</v>
      </c>
      <c r="K52" s="113">
        <v>11</v>
      </c>
    </row>
    <row r="53" spans="2:11" x14ac:dyDescent="0.2">
      <c r="B53" s="2" t="s">
        <v>46</v>
      </c>
      <c r="C53" s="110">
        <v>0.25828073728603002</v>
      </c>
      <c r="D53" s="109">
        <v>0.21</v>
      </c>
      <c r="E53" s="109">
        <v>0.31</v>
      </c>
      <c r="F53" s="109"/>
      <c r="G53" s="109"/>
      <c r="H53" s="110"/>
      <c r="I53" s="112">
        <v>4.8280737286030023E-2</v>
      </c>
      <c r="J53" s="112">
        <v>5.1719262713969982E-2</v>
      </c>
      <c r="K53" s="113">
        <v>10</v>
      </c>
    </row>
    <row r="54" spans="2:11" x14ac:dyDescent="0.2">
      <c r="B54" s="2" t="s">
        <v>13</v>
      </c>
      <c r="C54" s="110">
        <v>0.23249014546732699</v>
      </c>
      <c r="D54" s="109">
        <v>0.18</v>
      </c>
      <c r="E54" s="109">
        <v>0.28000000000000003</v>
      </c>
      <c r="F54" s="109"/>
      <c r="G54" s="109"/>
      <c r="H54" s="110"/>
      <c r="I54" s="112">
        <v>5.2490145467326998E-2</v>
      </c>
      <c r="J54" s="112">
        <v>4.7509854532673035E-2</v>
      </c>
      <c r="K54" s="113">
        <v>9</v>
      </c>
    </row>
    <row r="55" spans="2:11" x14ac:dyDescent="0.2">
      <c r="B55" s="2" t="s">
        <v>49</v>
      </c>
      <c r="C55" s="110">
        <v>0.24026577409428401</v>
      </c>
      <c r="D55" s="109">
        <v>0.2</v>
      </c>
      <c r="E55" s="109">
        <v>0.28999999999999998</v>
      </c>
      <c r="F55" s="109"/>
      <c r="G55" s="109"/>
      <c r="H55" s="110"/>
      <c r="I55" s="112">
        <v>4.0265774094284001E-2</v>
      </c>
      <c r="J55" s="112">
        <v>4.9734225905715967E-2</v>
      </c>
      <c r="K55" s="113">
        <v>8</v>
      </c>
    </row>
    <row r="56" spans="2:11" x14ac:dyDescent="0.2">
      <c r="B56" s="2" t="s">
        <v>30</v>
      </c>
      <c r="C56" s="110">
        <v>0.19382430939943801</v>
      </c>
      <c r="D56" s="109">
        <v>0.14000000000000001</v>
      </c>
      <c r="E56" s="109">
        <v>0.25</v>
      </c>
      <c r="F56" s="109"/>
      <c r="G56" s="109"/>
      <c r="H56" s="110"/>
      <c r="I56" s="112">
        <v>5.3824309399437997E-2</v>
      </c>
      <c r="J56" s="112">
        <v>5.6175690600561989E-2</v>
      </c>
      <c r="K56" s="113">
        <v>7</v>
      </c>
    </row>
    <row r="57" spans="2:11" x14ac:dyDescent="0.2">
      <c r="B57" s="2" t="s">
        <v>8</v>
      </c>
      <c r="C57" s="110">
        <v>0.16062254438652099</v>
      </c>
      <c r="D57" s="109">
        <v>0.11</v>
      </c>
      <c r="E57" s="109">
        <v>0.21</v>
      </c>
      <c r="F57" s="109"/>
      <c r="G57" s="109"/>
      <c r="H57" s="110"/>
      <c r="I57" s="112">
        <v>5.0622544386520987E-2</v>
      </c>
      <c r="J57" s="112">
        <v>4.9377455613479004E-2</v>
      </c>
      <c r="K57" s="113">
        <v>6</v>
      </c>
    </row>
    <row r="58" spans="2:11" x14ac:dyDescent="0.2">
      <c r="B58" s="2" t="s">
        <v>11</v>
      </c>
      <c r="C58" s="110">
        <v>0.22178092212290901</v>
      </c>
      <c r="D58" s="109">
        <v>0.17</v>
      </c>
      <c r="E58" s="109">
        <v>0.27</v>
      </c>
      <c r="F58" s="109"/>
      <c r="G58" s="109"/>
      <c r="H58" s="110"/>
      <c r="I58" s="112">
        <v>5.1780922122908996E-2</v>
      </c>
      <c r="J58" s="112">
        <v>4.821907787709101E-2</v>
      </c>
      <c r="K58" s="113">
        <v>5</v>
      </c>
    </row>
    <row r="59" spans="2:11" x14ac:dyDescent="0.2">
      <c r="B59" s="2" t="s">
        <v>10</v>
      </c>
      <c r="C59" s="110">
        <v>9.8564996302270599E-2</v>
      </c>
      <c r="D59" s="109">
        <v>0.06</v>
      </c>
      <c r="E59" s="109">
        <v>0.14000000000000001</v>
      </c>
      <c r="F59" s="109"/>
      <c r="G59" s="109"/>
      <c r="H59" s="110"/>
      <c r="I59" s="112">
        <v>3.8564996302270602E-2</v>
      </c>
      <c r="J59" s="112">
        <v>4.1435003697729414E-2</v>
      </c>
      <c r="K59" s="113">
        <v>4</v>
      </c>
    </row>
    <row r="60" spans="2:11" x14ac:dyDescent="0.2">
      <c r="B60" s="2" t="s">
        <v>47</v>
      </c>
      <c r="C60" s="110">
        <v>0.10415733504612</v>
      </c>
      <c r="D60" s="109">
        <v>0.06</v>
      </c>
      <c r="E60" s="109">
        <v>0.15</v>
      </c>
      <c r="F60" s="109"/>
      <c r="G60" s="109"/>
      <c r="H60" s="110"/>
      <c r="I60" s="112">
        <v>4.4157335046120003E-2</v>
      </c>
      <c r="J60" s="112">
        <v>4.5842664953879994E-2</v>
      </c>
      <c r="K60" s="113">
        <v>3</v>
      </c>
    </row>
    <row r="61" spans="2:11" x14ac:dyDescent="0.2">
      <c r="B61" s="2" t="s">
        <v>45</v>
      </c>
      <c r="C61" s="110">
        <v>4.0727120668011201E-2</v>
      </c>
      <c r="D61" s="109">
        <v>-0.01</v>
      </c>
      <c r="E61" s="109">
        <v>0.09</v>
      </c>
      <c r="F61" s="109"/>
      <c r="G61" s="109"/>
      <c r="H61" s="110"/>
      <c r="I61" s="112">
        <v>5.0727120668011202E-2</v>
      </c>
      <c r="J61" s="112">
        <v>4.9272879331988796E-2</v>
      </c>
      <c r="K61" s="113">
        <v>2</v>
      </c>
    </row>
    <row r="62" spans="2:11" x14ac:dyDescent="0.2">
      <c r="B62" s="2" t="s">
        <v>31</v>
      </c>
      <c r="C62" s="110">
        <v>4.8425306733997898E-2</v>
      </c>
      <c r="D62" s="109">
        <v>0</v>
      </c>
      <c r="E62" s="109">
        <v>0.09</v>
      </c>
      <c r="F62" s="109"/>
      <c r="G62" s="109"/>
      <c r="H62" s="110"/>
      <c r="I62" s="112">
        <v>4.8425306733997898E-2</v>
      </c>
      <c r="J62" s="112">
        <v>4.1574693266002098E-2</v>
      </c>
      <c r="K62" s="113">
        <v>1</v>
      </c>
    </row>
    <row r="63" spans="2:11" ht="15" x14ac:dyDescent="0.2">
      <c r="B63" s="91" t="s">
        <v>32</v>
      </c>
      <c r="C63" s="114">
        <v>1.46352544843862</v>
      </c>
      <c r="D63" s="115">
        <v>1.41</v>
      </c>
      <c r="E63" s="115">
        <v>1.52</v>
      </c>
      <c r="F63" s="182" t="s">
        <v>35</v>
      </c>
      <c r="G63" s="120">
        <v>24065</v>
      </c>
      <c r="H63" s="121">
        <v>3.9437562878933099E-36</v>
      </c>
      <c r="I63" s="118">
        <v>5.352544843862006E-2</v>
      </c>
      <c r="J63" s="118">
        <v>5.6474551561380038E-2</v>
      </c>
      <c r="K63" s="119">
        <v>13.8</v>
      </c>
    </row>
    <row r="64" spans="2:11" x14ac:dyDescent="0.2">
      <c r="B64" s="3" t="s">
        <v>48</v>
      </c>
      <c r="C64" s="95">
        <v>0.82643041325616595</v>
      </c>
      <c r="D64" s="96">
        <v>0.77</v>
      </c>
      <c r="E64" s="96">
        <v>0.88</v>
      </c>
      <c r="F64" s="183"/>
      <c r="G64" s="96"/>
      <c r="H64" s="95"/>
      <c r="I64" s="112">
        <v>5.6430413256165934E-2</v>
      </c>
      <c r="J64" s="112">
        <v>5.3569586743834052E-2</v>
      </c>
      <c r="K64" s="113">
        <v>12.8</v>
      </c>
    </row>
    <row r="65" spans="2:11" x14ac:dyDescent="0.2">
      <c r="B65" s="2" t="s">
        <v>12</v>
      </c>
      <c r="C65" s="110">
        <v>0.611719577207406</v>
      </c>
      <c r="D65" s="109">
        <v>0.55000000000000004</v>
      </c>
      <c r="E65" s="109">
        <v>0.67</v>
      </c>
      <c r="F65" s="109"/>
      <c r="G65" s="109"/>
      <c r="H65" s="110"/>
      <c r="I65" s="112">
        <v>6.1719577207405951E-2</v>
      </c>
      <c r="J65" s="112">
        <v>5.8280422792594044E-2</v>
      </c>
      <c r="K65" s="113">
        <v>11.8</v>
      </c>
    </row>
    <row r="66" spans="2:11" x14ac:dyDescent="0.2">
      <c r="B66" s="2" t="s">
        <v>9</v>
      </c>
      <c r="C66" s="110">
        <v>0.38902180906851802</v>
      </c>
      <c r="D66" s="109">
        <v>0.33</v>
      </c>
      <c r="E66" s="109">
        <v>0.44</v>
      </c>
      <c r="F66" s="109"/>
      <c r="G66" s="109"/>
      <c r="H66" s="110"/>
      <c r="I66" s="112">
        <v>5.9021809068518005E-2</v>
      </c>
      <c r="J66" s="112">
        <v>5.0978190931481981E-2</v>
      </c>
      <c r="K66" s="113">
        <v>10.8</v>
      </c>
    </row>
    <row r="67" spans="2:11" x14ac:dyDescent="0.2">
      <c r="B67" s="2" t="s">
        <v>46</v>
      </c>
      <c r="C67" s="110">
        <v>0.249794937643327</v>
      </c>
      <c r="D67" s="109">
        <v>0.19</v>
      </c>
      <c r="E67" s="109">
        <v>0.31</v>
      </c>
      <c r="F67" s="109"/>
      <c r="G67" s="109"/>
      <c r="H67" s="110"/>
      <c r="I67" s="112">
        <v>5.9794937643326995E-2</v>
      </c>
      <c r="J67" s="112">
        <v>6.0205062356673E-2</v>
      </c>
      <c r="K67" s="113">
        <v>9.8000000000000007</v>
      </c>
    </row>
    <row r="68" spans="2:11" x14ac:dyDescent="0.2">
      <c r="B68" s="2" t="s">
        <v>13</v>
      </c>
      <c r="C68" s="110">
        <v>0.27270561916434199</v>
      </c>
      <c r="D68" s="109">
        <v>0.22</v>
      </c>
      <c r="E68" s="109">
        <v>0.33</v>
      </c>
      <c r="F68" s="109"/>
      <c r="G68" s="109"/>
      <c r="H68" s="110"/>
      <c r="I68" s="112">
        <v>5.2705619164341994E-2</v>
      </c>
      <c r="J68" s="112">
        <v>5.7294380835658021E-2</v>
      </c>
      <c r="K68" s="113">
        <v>8.8000000000000007</v>
      </c>
    </row>
    <row r="69" spans="2:11" x14ac:dyDescent="0.2">
      <c r="B69" s="2" t="s">
        <v>49</v>
      </c>
      <c r="C69" s="110">
        <v>0.20452675769248399</v>
      </c>
      <c r="D69" s="109">
        <v>0.15</v>
      </c>
      <c r="E69" s="109">
        <v>0.26</v>
      </c>
      <c r="F69" s="109"/>
      <c r="G69" s="109"/>
      <c r="H69" s="110"/>
      <c r="I69" s="112">
        <v>5.4526757692483996E-2</v>
      </c>
      <c r="J69" s="112">
        <v>5.5473242307516019E-2</v>
      </c>
      <c r="K69" s="113">
        <v>7.8</v>
      </c>
    </row>
    <row r="70" spans="2:11" x14ac:dyDescent="0.2">
      <c r="B70" s="2" t="s">
        <v>30</v>
      </c>
      <c r="C70" s="110">
        <v>0.17737228623710299</v>
      </c>
      <c r="D70" s="109">
        <v>0.12</v>
      </c>
      <c r="E70" s="109">
        <v>0.24</v>
      </c>
      <c r="F70" s="109"/>
      <c r="G70" s="109"/>
      <c r="H70" s="110"/>
      <c r="I70" s="112">
        <v>5.7372286237102998E-2</v>
      </c>
      <c r="J70" s="112">
        <v>6.2627713762896997E-2</v>
      </c>
      <c r="K70" s="113">
        <v>6.8</v>
      </c>
    </row>
    <row r="71" spans="2:11" x14ac:dyDescent="0.2">
      <c r="B71" s="2" t="s">
        <v>8</v>
      </c>
      <c r="C71" s="110">
        <v>0.19259518131138101</v>
      </c>
      <c r="D71" s="109">
        <v>0.14000000000000001</v>
      </c>
      <c r="E71" s="109">
        <v>0.25</v>
      </c>
      <c r="F71" s="109"/>
      <c r="G71" s="109"/>
      <c r="H71" s="110"/>
      <c r="I71" s="112">
        <v>5.2595181311380995E-2</v>
      </c>
      <c r="J71" s="112">
        <v>5.7404818688618992E-2</v>
      </c>
      <c r="K71" s="113">
        <v>5.8</v>
      </c>
    </row>
    <row r="72" spans="2:11" x14ac:dyDescent="0.2">
      <c r="B72" s="2" t="s">
        <v>11</v>
      </c>
      <c r="C72" s="110">
        <v>0.221720884251108</v>
      </c>
      <c r="D72" s="109">
        <v>0.17</v>
      </c>
      <c r="E72" s="109">
        <v>0.28000000000000003</v>
      </c>
      <c r="F72" s="109"/>
      <c r="G72" s="109"/>
      <c r="H72" s="110"/>
      <c r="I72" s="112">
        <v>5.172088425110799E-2</v>
      </c>
      <c r="J72" s="112">
        <v>5.8279115748892024E-2</v>
      </c>
      <c r="K72" s="113">
        <v>4.8</v>
      </c>
    </row>
    <row r="73" spans="2:11" x14ac:dyDescent="0.2">
      <c r="B73" s="2" t="s">
        <v>10</v>
      </c>
      <c r="C73" s="110">
        <v>0.10677331975176201</v>
      </c>
      <c r="D73" s="109">
        <v>0.06</v>
      </c>
      <c r="E73" s="109">
        <v>0.15</v>
      </c>
      <c r="F73" s="109"/>
      <c r="G73" s="109"/>
      <c r="H73" s="110"/>
      <c r="I73" s="112">
        <v>4.6773319751762008E-2</v>
      </c>
      <c r="J73" s="112">
        <v>4.3226680248237989E-2</v>
      </c>
      <c r="K73" s="113">
        <v>3.8</v>
      </c>
    </row>
    <row r="74" spans="2:11" x14ac:dyDescent="0.2">
      <c r="B74" s="2" t="s">
        <v>47</v>
      </c>
      <c r="C74" s="110">
        <v>6.88286486544578E-2</v>
      </c>
      <c r="D74" s="109">
        <v>0.02</v>
      </c>
      <c r="E74" s="109">
        <v>0.12</v>
      </c>
      <c r="F74" s="109"/>
      <c r="G74" s="109"/>
      <c r="H74" s="110"/>
      <c r="I74" s="112">
        <v>4.8828648654457796E-2</v>
      </c>
      <c r="J74" s="112">
        <v>5.1171351345542196E-2</v>
      </c>
      <c r="K74" s="113">
        <v>2.8</v>
      </c>
    </row>
    <row r="75" spans="2:11" x14ac:dyDescent="0.2">
      <c r="B75" s="2" t="s">
        <v>45</v>
      </c>
      <c r="C75" s="110">
        <v>6.4051365091483098E-2</v>
      </c>
      <c r="D75" s="109">
        <v>0.01</v>
      </c>
      <c r="E75" s="109">
        <v>0.12</v>
      </c>
      <c r="F75" s="109"/>
      <c r="G75" s="109"/>
      <c r="H75" s="110"/>
      <c r="I75" s="112">
        <v>5.4051365091483096E-2</v>
      </c>
      <c r="J75" s="112">
        <v>5.5948634908516898E-2</v>
      </c>
      <c r="K75" s="113">
        <v>1.8</v>
      </c>
    </row>
    <row r="76" spans="2:11" ht="15" thickBot="1" x14ac:dyDescent="0.25">
      <c r="B76" s="4" t="s">
        <v>31</v>
      </c>
      <c r="C76" s="97">
        <v>4.5567287065501103E-2</v>
      </c>
      <c r="D76" s="98">
        <v>0</v>
      </c>
      <c r="E76" s="98">
        <v>0.09</v>
      </c>
      <c r="F76" s="98"/>
      <c r="G76" s="98"/>
      <c r="H76" s="97"/>
      <c r="I76" s="112">
        <v>4.5567287065501103E-2</v>
      </c>
      <c r="J76" s="112">
        <v>4.4432712934498894E-2</v>
      </c>
      <c r="K76" s="113">
        <v>0.8</v>
      </c>
    </row>
    <row r="77" spans="2:11" ht="44.25" customHeight="1" thickTop="1" x14ac:dyDescent="0.25">
      <c r="B77" s="181" t="s">
        <v>85</v>
      </c>
      <c r="C77" s="181"/>
      <c r="D77" s="181"/>
      <c r="E77" s="181"/>
      <c r="F77" s="181"/>
      <c r="G77" s="181"/>
      <c r="H77" s="181"/>
      <c r="I77" s="165"/>
      <c r="J77" s="165"/>
      <c r="K77" s="165"/>
    </row>
    <row r="78" spans="2:11" ht="20.25" customHeight="1" x14ac:dyDescent="0.2">
      <c r="B78" s="164" t="s">
        <v>125</v>
      </c>
      <c r="C78" s="164"/>
      <c r="D78" s="164"/>
      <c r="E78" s="164"/>
      <c r="F78" s="164"/>
      <c r="G78" s="164"/>
      <c r="H78" s="164"/>
    </row>
    <row r="79" spans="2:11" ht="19.5" customHeight="1" x14ac:dyDescent="0.2">
      <c r="B79" s="181" t="s">
        <v>166</v>
      </c>
      <c r="C79" s="181"/>
      <c r="D79" s="181"/>
      <c r="E79" s="181"/>
      <c r="F79" s="181"/>
      <c r="G79" s="181"/>
      <c r="H79" s="181"/>
    </row>
    <row r="80" spans="2:11" ht="21.75" customHeight="1" x14ac:dyDescent="0.2">
      <c r="B80" s="180" t="s">
        <v>82</v>
      </c>
      <c r="C80" s="180"/>
      <c r="D80" s="180"/>
      <c r="E80" s="180"/>
      <c r="F80" s="180"/>
      <c r="G80" s="180"/>
      <c r="H80" s="180"/>
    </row>
    <row r="81" spans="2:2" x14ac:dyDescent="0.2">
      <c r="B81" s="66" t="s">
        <v>44</v>
      </c>
    </row>
  </sheetData>
  <mergeCells count="6">
    <mergeCell ref="D33:E33"/>
    <mergeCell ref="B78:H78"/>
    <mergeCell ref="B80:H80"/>
    <mergeCell ref="B79:H79"/>
    <mergeCell ref="B77:K77"/>
    <mergeCell ref="F63:F6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complémentaire A</vt:lpstr>
      <vt:lpstr>Figure complémentaire B</vt:lpstr>
      <vt:lpstr>Figure complémentaire C</vt:lpstr>
      <vt:lpstr>Figure complémentaire D</vt:lpstr>
      <vt:lpstr>Définitions</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leviers du bien-être au travail des enseignants du second degré - Les enseignements du Baromètre du bien-être au travail des personnels de l’éducation nationale (ni 23.42, données)</dc:title>
  <dc:creator>DEPP-MENJ - Ministère de l'Éducation nationale et de la Jeunesse - Direction de l'évaluation; de la prospective et de la performance</dc:creator>
  <cp:lastModifiedBy>Administration centrale</cp:lastModifiedBy>
  <dcterms:created xsi:type="dcterms:W3CDTF">2023-01-10T12:08:10Z</dcterms:created>
  <dcterms:modified xsi:type="dcterms:W3CDTF">2023-10-09T08:46:05Z</dcterms:modified>
</cp:coreProperties>
</file>