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Evolution salaire enseignant\04- Web\"/>
    </mc:Choice>
  </mc:AlternateContent>
  <bookViews>
    <workbookView xWindow="0" yWindow="0" windowWidth="20490" windowHeight="7815" tabRatio="926"/>
  </bookViews>
  <sheets>
    <sheet name="Figure 1" sheetId="1" r:id="rId1"/>
    <sheet name="Figure 2 - Web" sheetId="2" r:id="rId2"/>
    <sheet name="Figure 3" sheetId="3" r:id="rId3"/>
    <sheet name="Figure 4 - Web" sheetId="4" r:id="rId4"/>
    <sheet name="Figure 5" sheetId="5" r:id="rId5"/>
    <sheet name="Figure 6 - Web" sheetId="6" r:id="rId6"/>
    <sheet name="Figure 7 - Web" sheetId="7" r:id="rId7"/>
    <sheet name="Figure 8" sheetId="8" r:id="rId8"/>
    <sheet name="Figure 9 - Web" sheetId="9" r:id="rId9"/>
    <sheet name="Figure10" sheetId="10" r:id="rId10"/>
    <sheet name="Source, champ, méthodologie" sheetId="11" r:id="rId11"/>
    <sheet name="Références bibliographiques" sheetId="12" r:id="rId12"/>
  </sheets>
  <definedNames>
    <definedName name="_ftn1" localSheetId="5">'Figure 6 - Web'!$E$38</definedName>
    <definedName name="_ftnref1" localSheetId="5">'Figure 6 - Web'!#REF!</definedName>
    <definedName name="Z_5F70CCB5_4835_49CF_A801_999B398C98AB_.wvu.PrintArea" localSheetId="0" hidden="1">'Figure 1'!$A$1:$E$16</definedName>
    <definedName name="Z_5F70CCB5_4835_49CF_A801_999B398C98AB_.wvu.PrintArea" localSheetId="1" hidden="1">'Figure 2 - Web'!$A$1:$P$16</definedName>
    <definedName name="Z_5F70CCB5_4835_49CF_A801_999B398C98AB_.wvu.PrintArea" localSheetId="2" hidden="1">'Figure 3'!$A$1:$F$21</definedName>
    <definedName name="Z_5F70CCB5_4835_49CF_A801_999B398C98AB_.wvu.PrintArea" localSheetId="3" hidden="1">'Figure 4 - Web'!$A$1:$A$16</definedName>
    <definedName name="Z_5F70CCB5_4835_49CF_A801_999B398C98AB_.wvu.PrintArea" localSheetId="4" hidden="1">'Figure 5'!$A$1:$J$17</definedName>
    <definedName name="Z_5F70CCB5_4835_49CF_A801_999B398C98AB_.wvu.PrintArea" localSheetId="5" hidden="1">'Figure 6 - Web'!$A$1:$E$10</definedName>
    <definedName name="Z_5F70CCB5_4835_49CF_A801_999B398C98AB_.wvu.PrintArea" localSheetId="6" hidden="1">'Figure 7 - Web'!$A$1:$E$17</definedName>
    <definedName name="Z_5F70CCB5_4835_49CF_A801_999B398C98AB_.wvu.PrintArea" localSheetId="7" hidden="1">'Figure 8'!$A$1:$G$21</definedName>
    <definedName name="Z_5F70CCB5_4835_49CF_A801_999B398C98AB_.wvu.PrintArea" localSheetId="8" hidden="1">'Figure 9 - Web'!$A$1:$G$20</definedName>
    <definedName name="Z_5F70CCB5_4835_49CF_A801_999B398C98AB_.wvu.PrintArea" localSheetId="9" hidden="1">Figure10!$A$1:$D$27</definedName>
    <definedName name="Z_5F70CCB5_4835_49CF_A801_999B398C98AB_.wvu.PrintArea" localSheetId="11" hidden="1">'Références bibliographiques'!$A$1:$A$11</definedName>
    <definedName name="Z_5F70CCB5_4835_49CF_A801_999B398C98AB_.wvu.PrintArea" localSheetId="10" hidden="1">'Source, champ, méthodologie'!$A$1:$A$9</definedName>
    <definedName name="_xlnm.Print_Area" localSheetId="0">'Figure 1'!$A$1:$E$16</definedName>
    <definedName name="_xlnm.Print_Area" localSheetId="1">'Figure 2 - Web'!$A$1:$P$16</definedName>
    <definedName name="_xlnm.Print_Area" localSheetId="2">'Figure 3'!$A$1:$F$21</definedName>
    <definedName name="_xlnm.Print_Area" localSheetId="3">'Figure 4 - Web'!$A$1:$A$16</definedName>
    <definedName name="_xlnm.Print_Area" localSheetId="4">'Figure 5'!$A$1:$J$17</definedName>
    <definedName name="_xlnm.Print_Area" localSheetId="5">'Figure 6 - Web'!$A$1:$E$10</definedName>
    <definedName name="_xlnm.Print_Area" localSheetId="6">'Figure 7 - Web'!$A$1:$E$17</definedName>
    <definedName name="_xlnm.Print_Area" localSheetId="7">'Figure 8'!$A$1:$G$21</definedName>
    <definedName name="_xlnm.Print_Area" localSheetId="8">'Figure 9 - Web'!$A$1:$G$20</definedName>
    <definedName name="_xlnm.Print_Area" localSheetId="9">Figure10!$A$1:$D$27</definedName>
    <definedName name="_xlnm.Print_Area" localSheetId="11">'Références bibliographiques'!$A$1:$A$11</definedName>
    <definedName name="_xlnm.Print_Area" localSheetId="10">'Source, champ, méthodologie'!$A$1:$A$9</definedName>
  </definedNames>
  <calcPr calcId="162913"/>
  <customWorkbookViews>
    <customWorkbookView name="Marion Defresne - Affichage personnalisé" guid="{5F70CCB5-4835-49CF-A801-999B398C98AB}" mergeInterval="0" personalView="1" maximized="1" xWindow="-8" yWindow="-8" windowWidth="1382" windowHeight="754" tabRatio="926" activeSheetId="7" showComments="commIndAndComment"/>
  </customWorkbookViews>
  <fileRecoveryPr autoRecover="0"/>
</workbook>
</file>

<file path=xl/calcChain.xml><?xml version="1.0" encoding="utf-8"?>
<calcChain xmlns="http://schemas.openxmlformats.org/spreadsheetml/2006/main">
  <c r="E7" i="5" l="1"/>
  <c r="N10" i="8" l="1"/>
  <c r="O10" i="8"/>
  <c r="M10" i="8"/>
  <c r="E5" i="5"/>
  <c r="L6" i="8"/>
  <c r="L7" i="8"/>
  <c r="L8" i="8"/>
  <c r="L10" i="8"/>
  <c r="L9" i="8"/>
  <c r="L5" i="8"/>
  <c r="K6" i="8"/>
  <c r="K7" i="8"/>
  <c r="K8" i="8"/>
  <c r="K9" i="8"/>
  <c r="K5" i="8"/>
  <c r="K10" i="8"/>
  <c r="J5" i="8"/>
  <c r="J6" i="8"/>
  <c r="J7" i="8"/>
  <c r="J8" i="8"/>
  <c r="J9" i="8"/>
  <c r="E10" i="5"/>
  <c r="J10" i="8"/>
</calcChain>
</file>

<file path=xl/sharedStrings.xml><?xml version="1.0" encoding="utf-8"?>
<sst xmlns="http://schemas.openxmlformats.org/spreadsheetml/2006/main" count="222" uniqueCount="166">
  <si>
    <t>Ensemble</t>
  </si>
  <si>
    <t>Titulaires</t>
  </si>
  <si>
    <t>Stagnation</t>
  </si>
  <si>
    <t>P. de lycées professionnels</t>
  </si>
  <si>
    <t>%</t>
  </si>
  <si>
    <t>Contractuels</t>
  </si>
  <si>
    <t>Effectifs</t>
  </si>
  <si>
    <t>Structure (en %)</t>
  </si>
  <si>
    <t>P. d'EPS</t>
  </si>
  <si>
    <t>P. certifiés</t>
  </si>
  <si>
    <t>P. de chaire supérieure et agrégés</t>
  </si>
  <si>
    <t>Titulaires (1)</t>
  </si>
  <si>
    <t>Contractuels (1)</t>
  </si>
  <si>
    <t>P. des écoles</t>
  </si>
  <si>
    <t>Augmentation de la quotité de travail</t>
  </si>
  <si>
    <t>Diminution de la quotité de travail</t>
  </si>
  <si>
    <t>Baisse de 1% à 5%</t>
  </si>
  <si>
    <t>Baisse supérieure à 5%</t>
  </si>
  <si>
    <t>Hausse de 1% à 10%</t>
  </si>
  <si>
    <t>Hausse supérieure à 10%</t>
  </si>
  <si>
    <t>Enseignants à temps complet</t>
  </si>
  <si>
    <t>Enseignants à temps partiel ou incomplet</t>
  </si>
  <si>
    <t>Enseignants dont le rythme de travail a changé</t>
  </si>
  <si>
    <t>Salaire net mensuel moyen</t>
  </si>
  <si>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</si>
  <si>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</si>
  <si>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</si>
  <si>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</si>
  <si>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</si>
  <si>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</si>
  <si>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t>Sortants</t>
  </si>
  <si>
    <t>Entrants</t>
  </si>
  <si>
    <t>Médiane des évolutions individuelles</t>
  </si>
  <si>
    <t>P. de ch. sup. 
et agrégés</t>
  </si>
  <si>
    <t>P. certifiés
et d'EPS</t>
  </si>
  <si>
    <t>Mesure</t>
  </si>
  <si>
    <t>Détail de la mesure</t>
  </si>
  <si>
    <t>Inflation</t>
  </si>
  <si>
    <t>Références bibliographiques</t>
  </si>
  <si>
    <t>Baisse supérieure à 5 %</t>
  </si>
  <si>
    <t>Baisse de 1 % à 5 %</t>
  </si>
  <si>
    <t>Hausse de 1 % à 10 %</t>
  </si>
  <si>
    <t>Hausse supérieure à 10 %</t>
  </si>
  <si>
    <t>Primes et indemnités</t>
  </si>
  <si>
    <t>Enseignants dont seul le rythme de travail a changé</t>
  </si>
  <si>
    <t>Taux d'accès à la hors classe</t>
  </si>
  <si>
    <t>Taux d'accès à la classe exceptionnelle</t>
  </si>
  <si>
    <t>Hors PPCR</t>
  </si>
  <si>
    <t>Traitement de base</t>
  </si>
  <si>
    <t>Ensemble 2020</t>
  </si>
  <si>
    <r>
      <t>Titulaires</t>
    </r>
    <r>
      <rPr>
        <b/>
        <vertAlign val="superscript"/>
        <sz val="9"/>
        <rFont val="Marianne"/>
      </rPr>
      <t>1</t>
    </r>
  </si>
  <si>
    <r>
      <t>Contractuels</t>
    </r>
    <r>
      <rPr>
        <b/>
        <vertAlign val="superscript"/>
        <sz val="9"/>
        <rFont val="Marianne"/>
      </rPr>
      <t>2</t>
    </r>
  </si>
  <si>
    <r>
      <rPr>
        <b/>
        <sz val="8"/>
        <rFont val="Marianne"/>
      </rPr>
      <t>1.</t>
    </r>
    <r>
      <rPr>
        <sz val="8"/>
        <rFont val="Marianne"/>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des lycées professionnels (PLP), de professeurs d’enseignement général des collèges (PEGC) et d’adjoints d’enseignement. Les enseignants du privé rémunérés sur les échelles correspondantes sont assimilés à ce groupe.</t>
    </r>
  </si>
  <si>
    <r>
      <rPr>
        <b/>
        <sz val="8"/>
        <rFont val="Marianne"/>
      </rPr>
      <t>2.</t>
    </r>
    <r>
      <rPr>
        <sz val="8"/>
        <rFont val="Marianne"/>
      </rPr>
      <t xml:space="preserve"> Il s’agit des professeurs contractuels du public et des maîtres délégués du privé sous contrat. </t>
    </r>
  </si>
  <si>
    <r>
      <rPr>
        <b/>
        <sz val="8"/>
        <rFont val="Marianne"/>
      </rPr>
      <t>Source :</t>
    </r>
    <r>
      <rPr>
        <sz val="8"/>
        <rFont val="Marianne"/>
      </rPr>
      <t xml:space="preserve"> Insee, Système d'information sur les agents des services publics (SIASP) ; traitement DEPP.</t>
    </r>
  </si>
  <si>
    <r>
      <rPr>
        <b/>
        <sz val="9"/>
        <rFont val="Marianne"/>
      </rPr>
      <t xml:space="preserve">Des postes aux personnes. </t>
    </r>
    <r>
      <rPr>
        <sz val="9"/>
        <rFont val="Marianne"/>
      </rPr>
      <t xml:space="preserve">Dans le système d’information Siasp, le poste est l’unité d’observation. Un poste caractérise l’enseignant en emploi dans un établissement donné. Au cours d’une même année civile, un enseignant peut avoir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nous avons procédé à une transformation de la table originelle Siasp au niveau poste en une table au niveau individu. Pour chaque enseignant, les données sur les différents postes occupés (salaires annuels, durée, quotité) ont été rassemblées afin de calculer le salaire mensuel moyen perçu par la personne. Dans le cas de postes occupés de façon successive, le salaire net mensuel résulte de la moyenne des salaires annualisés perçus sur chacun des postes, pondérés par la durée des postes. Dans le cas de postes occupés de façon simultanée, un passage à un seul poste est effectué en sommant salaires et quotités sur la période considérée. Sont considérés comme étant à temps plein les enseignants dont la quotité est supérieure à 95 %, sans qu’elle ne puisse dépasser 100 % (correspondant aux 1 607 heures annuelles légales d’un fonctionnaire à temps plein). </t>
    </r>
  </si>
  <si>
    <r>
      <t>Titulaires</t>
    </r>
    <r>
      <rPr>
        <b/>
        <vertAlign val="superscript"/>
        <sz val="9"/>
        <rFont val="Marianne"/>
      </rPr>
      <t>2</t>
    </r>
  </si>
  <si>
    <r>
      <t>Contractuels</t>
    </r>
    <r>
      <rPr>
        <b/>
        <vertAlign val="superscript"/>
        <sz val="9"/>
        <rFont val="Marianne"/>
      </rPr>
      <t>3</t>
    </r>
  </si>
  <si>
    <r>
      <t>Enseignants sans avancement</t>
    </r>
    <r>
      <rPr>
        <b/>
        <vertAlign val="superscript"/>
        <sz val="9"/>
        <rFont val="Marianne"/>
      </rPr>
      <t>4</t>
    </r>
    <r>
      <rPr>
        <sz val="9"/>
        <rFont val="Marianne"/>
      </rPr>
      <t xml:space="preserve"> et dont le rythme de travail</t>
    </r>
    <r>
      <rPr>
        <b/>
        <vertAlign val="superscript"/>
        <sz val="9"/>
        <rFont val="Marianne"/>
      </rPr>
      <t xml:space="preserve">5 </t>
    </r>
    <r>
      <rPr>
        <sz val="9"/>
        <rFont val="Marianne"/>
      </rPr>
      <t>n'a pas changé</t>
    </r>
  </si>
  <si>
    <r>
      <t>D</t>
    </r>
    <r>
      <rPr>
        <sz val="8"/>
        <rFont val="Marianne"/>
      </rPr>
      <t>EFRESNE</t>
    </r>
    <r>
      <rPr>
        <sz val="9"/>
        <rFont val="Marianne"/>
      </rPr>
      <t xml:space="preserve"> M., M</t>
    </r>
    <r>
      <rPr>
        <sz val="8"/>
        <rFont val="Marianne"/>
      </rPr>
      <t>ONSO</t>
    </r>
    <r>
      <rPr>
        <sz val="9"/>
        <rFont val="Marianne"/>
      </rPr>
      <t xml:space="preserve"> O., S</t>
    </r>
    <r>
      <rPr>
        <sz val="8"/>
        <rFont val="Marianne"/>
      </rPr>
      <t>AINT-PHILIPPE</t>
    </r>
    <r>
      <rPr>
        <sz val="9"/>
        <rFont val="Marianne"/>
      </rPr>
      <t xml:space="preserve"> S., 2018, « Les enseignantes perçoivent 14 % de moins que les enseignants », </t>
    </r>
    <r>
      <rPr>
        <i/>
        <sz val="9"/>
        <rFont val="Marianne"/>
      </rPr>
      <t>Éducation &amp; formations</t>
    </r>
    <r>
      <rPr>
        <sz val="9"/>
        <rFont val="Marianne"/>
      </rPr>
      <t>, n° 96, DEPP, p. 203-231.</t>
    </r>
  </si>
  <si>
    <r>
      <t>D</t>
    </r>
    <r>
      <rPr>
        <sz val="8"/>
        <rFont val="Marianne"/>
      </rPr>
      <t>EFRESNE</t>
    </r>
    <r>
      <rPr>
        <sz val="9"/>
        <rFont val="Marianne"/>
      </rPr>
      <t xml:space="preserve"> M., 2016, « Les enseignants du public sont-ils mieux payés que ceux du privé ? », </t>
    </r>
    <r>
      <rPr>
        <i/>
        <sz val="9"/>
        <rFont val="Marianne"/>
      </rPr>
      <t>Éducation &amp; formations</t>
    </r>
    <r>
      <rPr>
        <sz val="9"/>
        <rFont val="Marianne"/>
      </rPr>
      <t>, n° 92, DEPP, p. 35-56.</t>
    </r>
  </si>
  <si>
    <t>Facteurs d'évolution à la hausse</t>
  </si>
  <si>
    <r>
      <rPr>
        <b/>
        <sz val="8"/>
        <rFont val="Marianne"/>
      </rPr>
      <t xml:space="preserve">Source : </t>
    </r>
    <r>
      <rPr>
        <sz val="8"/>
        <rFont val="Marianne"/>
      </rPr>
      <t>Insee, Système d'information sur les agents des services publics (SIASP) ; traitement DEPP.</t>
    </r>
  </si>
  <si>
    <r>
      <rPr>
        <b/>
        <sz val="8"/>
        <rFont val="Marianne"/>
      </rPr>
      <t>2.</t>
    </r>
    <r>
      <rPr>
        <sz val="8"/>
        <rFont val="Marianne"/>
      </rPr>
      <t xml:space="preserve"> Il s'agit des enseignants titulaires du public et des enseignants assimilés titulaires du privé sous contrat.</t>
    </r>
  </si>
  <si>
    <r>
      <rPr>
        <b/>
        <sz val="8"/>
        <rFont val="Marianne"/>
      </rPr>
      <t xml:space="preserve">3. </t>
    </r>
    <r>
      <rPr>
        <sz val="8"/>
        <rFont val="Marianne"/>
      </rPr>
      <t>Il s'agit des professeurs contractuels du public et des maîtres délégués du privé sous contrat.</t>
    </r>
  </si>
  <si>
    <r>
      <rPr>
        <b/>
        <sz val="8"/>
        <rFont val="Marianne"/>
      </rPr>
      <t xml:space="preserve">4. </t>
    </r>
    <r>
      <rPr>
        <sz val="8"/>
        <rFont val="Marianne"/>
      </rPr>
      <t>Un avancement correspond à un changement de corps, grade ou échelon pour les titulaires ou assimilés titulaires et à un changement d'indice et/ou de degré et/ou de secteur pour les contractuels.</t>
    </r>
  </si>
  <si>
    <r>
      <rPr>
        <b/>
        <sz val="8"/>
        <rFont val="Marianne"/>
      </rPr>
      <t xml:space="preserve">5. </t>
    </r>
    <r>
      <rPr>
        <sz val="8"/>
        <rFont val="Marianne"/>
      </rPr>
      <t>Le rythme de travail correspond à l'exercice ou non de l'activité à temps partiel ou incomplet ou à une modification de la quotité à temps partiel/incomplet.</t>
    </r>
  </si>
  <si>
    <t>Revalorisation indiciaire</t>
  </si>
  <si>
    <t>Grade</t>
  </si>
  <si>
    <t>Echelon</t>
  </si>
  <si>
    <t>3E GRADE -
CLASSE EXCEPTIONNELLE</t>
  </si>
  <si>
    <t>1ER GRADE -
CLASSE NORMALE</t>
  </si>
  <si>
    <t>HEA'1</t>
  </si>
  <si>
    <t>HEA'2</t>
  </si>
  <si>
    <t>HEA'3</t>
  </si>
  <si>
    <t>Indice majoré au
1er janvier 2020</t>
  </si>
  <si>
    <t>P. des écoles, certifiés, d'EPS et de lycée pro.</t>
  </si>
  <si>
    <t>P. agrégés</t>
  </si>
  <si>
    <t>HEB1</t>
  </si>
  <si>
    <t>HEB2</t>
  </si>
  <si>
    <t>HEB3</t>
  </si>
  <si>
    <t>2E GRADE -
HORS CLASSE</t>
  </si>
  <si>
    <t>% à temps partiel ou incomplet</t>
  </si>
  <si>
    <t>Quotité moyenne à temps partiel ou incomplet</t>
  </si>
  <si>
    <r>
      <rPr>
        <b/>
        <sz val="8"/>
        <rFont val="Marianne"/>
      </rPr>
      <t xml:space="preserve">1. 2. </t>
    </r>
    <r>
      <rPr>
        <sz val="8"/>
        <rFont val="Marianne"/>
      </rPr>
      <t>Voir [Figure 1].</t>
    </r>
  </si>
  <si>
    <t>P. de lycée pro.</t>
  </si>
  <si>
    <t>Salaire brut</t>
  </si>
  <si>
    <t>Indemnité de résidence (IR)</t>
  </si>
  <si>
    <t>Non-titulaires</t>
  </si>
  <si>
    <t>Enseignants (public + privé sous contrat)</t>
  </si>
  <si>
    <t>1er degré</t>
  </si>
  <si>
    <t>2nd degré</t>
  </si>
  <si>
    <t>Traitement indiciaire brut</t>
  </si>
  <si>
    <t>Supplément familial de traitement</t>
  </si>
  <si>
    <t>Salaire net</t>
  </si>
  <si>
    <t>Montant</t>
  </si>
  <si>
    <r>
      <t>Primes et indemnités</t>
    </r>
    <r>
      <rPr>
        <b/>
        <vertAlign val="superscript"/>
        <sz val="8"/>
        <rFont val="Marianne"/>
      </rPr>
      <t>1</t>
    </r>
  </si>
  <si>
    <r>
      <t>Part de primes dans le salaire brut (en %)</t>
    </r>
    <r>
      <rPr>
        <vertAlign val="superscript"/>
        <sz val="8"/>
        <rFont val="Marianne"/>
      </rPr>
      <t>2</t>
    </r>
  </si>
  <si>
    <r>
      <rPr>
        <b/>
        <sz val="8"/>
        <rFont val="Marianne Light"/>
      </rPr>
      <t>1.</t>
    </r>
    <r>
      <rPr>
        <sz val="8"/>
        <rFont val="Marianne Light"/>
      </rPr>
      <t xml:space="preserve"> L'indemnité de résidence (IR) et le supplément familial de traitement (SFT) en sont exclus (cf. "Définitions").</t>
    </r>
  </si>
  <si>
    <r>
      <rPr>
        <b/>
        <sz val="8"/>
        <rFont val="Marianne Light"/>
      </rPr>
      <t xml:space="preserve">2. </t>
    </r>
    <r>
      <rPr>
        <sz val="8"/>
        <rFont val="Marianne Light"/>
      </rPr>
      <t>La part de primes dans le salaire brut correspond au total des primes et indemnités (hors IR, SFT) divisé par le salaire brut. Les rémunérations pour heures supplémentaires et la NBI sont comptabilisées dans les primes et indemnités.</t>
    </r>
  </si>
  <si>
    <r>
      <rPr>
        <b/>
        <sz val="8"/>
        <rFont val="Marianne"/>
      </rPr>
      <t xml:space="preserve">Champ : </t>
    </r>
    <r>
      <rPr>
        <sz val="8"/>
        <rFont val="Marianne"/>
      </rPr>
      <t xml:space="preserve">France métropolitaine et DROM (hors Mayotte), public et privé sous contrat. Enseignants présents en 2020 ou en 2021, qu'ils soient à temps complet, partiel ou incomplet. </t>
    </r>
  </si>
  <si>
    <r>
      <rPr>
        <b/>
        <sz val="8"/>
        <rFont val="Marianne"/>
      </rPr>
      <t xml:space="preserve">Champ : </t>
    </r>
    <r>
      <rPr>
        <sz val="8"/>
        <rFont val="Marianne"/>
      </rPr>
      <t>France métropolitaine et DROM (hors Mayotte), public et privé sous contrat. Enseignants présents en 2021, qu'ils soient à temps complet, partiel ou incomplet.</t>
    </r>
  </si>
  <si>
    <t>En 2021, dans le système d'information sur les agents des services publics (Siasp), les enseignants sur lesquels reposent les salaires publiés dans cette note se répartissent comme suit :</t>
  </si>
  <si>
    <r>
      <rPr>
        <b/>
        <sz val="8"/>
        <rFont val="Marianne"/>
      </rPr>
      <t>1.</t>
    </r>
    <r>
      <rPr>
        <sz val="8"/>
        <rFont val="Marianne"/>
      </rPr>
      <t xml:space="preserve"> Les enseignants sont classés en fonction de leur statut (titulaire/contractuel) en 2020.</t>
    </r>
  </si>
  <si>
    <t>Ensemble 2021</t>
  </si>
  <si>
    <r>
      <rPr>
        <b/>
        <sz val="8"/>
        <rFont val="Marianne"/>
      </rPr>
      <t xml:space="preserve">1. </t>
    </r>
    <r>
      <rPr>
        <sz val="8"/>
        <rFont val="Marianne"/>
      </rPr>
      <t>Les salaires nets 2020 ont été corrigés de la hausse des prix qui s'élève à 1,6 % entre 2020 et 2021.</t>
    </r>
  </si>
  <si>
    <r>
      <rPr>
        <b/>
        <sz val="8"/>
        <rFont val="Marianne"/>
      </rPr>
      <t>Champ :</t>
    </r>
    <r>
      <rPr>
        <sz val="8"/>
        <rFont val="Marianne"/>
      </rPr>
      <t xml:space="preserve"> France métropolitaine et DROM (hors Mayotte), public et privé sous contrat. Enseignants présents en 2020 et 2021, qu'ils soient à temps complet, partiel ou incomplet. </t>
    </r>
  </si>
  <si>
    <t>Ensemble des enseignants rémunérés en 2020 et en 2021</t>
  </si>
  <si>
    <t>Titulaires ayant changé de corps en 2021</t>
  </si>
  <si>
    <t>Titulaires ayant changé de grade en 2021</t>
  </si>
  <si>
    <t>Titulaires ayant changé d'échelon en 2021</t>
  </si>
  <si>
    <t>Contractuels titularisés en 2021</t>
  </si>
  <si>
    <t>Contractuels ayant changé d'indice en 2021</t>
  </si>
  <si>
    <t>Salaire net 
mensuel 2021</t>
  </si>
  <si>
    <r>
      <rPr>
        <b/>
        <sz val="9"/>
        <rFont val="Marianne"/>
      </rPr>
      <t>La source.</t>
    </r>
    <r>
      <rPr>
        <sz val="9"/>
        <rFont val="Marianne"/>
      </rPr>
      <t xml:space="preserve"> Siasp, conçu et produit par l’Insee à partir de l’exercice 2009, recense à la fois les données sur l’emploi et sur les rémunérations des agents des trois versants de la fonction publique. Les données disponibles les plus récentes sont celles de 2021. Les informations sont issues de données individuelles relatives à chaque salarié déclarées par l’établissement employeur.</t>
    </r>
  </si>
  <si>
    <t>Primes Grenelle</t>
  </si>
  <si>
    <t>La hausse des prix (y.c. tabac) s'élève à 1,6 % en 2021 (après 0,5 % en 2020, 1,1 % en 2019).</t>
  </si>
  <si>
    <t>Poursuite du déploiement de la classe exceptionnelle : taux fixés à 7,15 % pour les professeurs des écoles (+ 1,43 point par rapport à 2020) et à 8,77 % pour les enseignants du second degré (+0,62 point par rapport à 2020).</t>
  </si>
  <si>
    <t>Indice majoré au
1er janvier 2021</t>
  </si>
  <si>
    <r>
      <rPr>
        <b/>
        <sz val="9"/>
        <rFont val="Marianne"/>
      </rPr>
      <t>Le champ.</t>
    </r>
    <r>
      <rPr>
        <sz val="9"/>
        <rFont val="Marianne"/>
      </rPr>
      <t xml:space="preserve"> La note porte sur les enseignants titulaires et non titulaires des secteurs public et privé sous contrat, en France entière (hors Mayotte), rémunérés en 2020 ou en 2021 par le ministère de l’Éducation nationale et de la Jeunesse. Sont exclus les enseignants dont la mission principale n’est pas rémunérée par le ministère ou pour lesquels les postes dits « annexes » (correspondant le plus souvent à des vacations) représentent plus de 25 % de leur rémunération annuelle totale.</t>
    </r>
  </si>
  <si>
    <t>DGAFP, 2022, « Rapport annuel sur l’état de la Fonction publique – Faits et chiffres ».</t>
  </si>
  <si>
    <t>Durée dans l'échelon</t>
  </si>
  <si>
    <r>
      <rPr>
        <b/>
        <sz val="8"/>
        <rFont val="Marianne"/>
      </rPr>
      <t xml:space="preserve">Lecture : </t>
    </r>
    <r>
      <rPr>
        <sz val="8"/>
        <rFont val="Marianne"/>
      </rPr>
      <t>13 % des enseignants ont enregistré une hausse de salaire net en euros constants d’au moins 10 % entre 2020 et 2021. Cela concerne 11 % des enseignants titulaires en 2020 et 31 % des enseignants contractuels en 2020. La moitié des enseignants titulaires ont connu une augmentation de salaire net supérieure à 1,3 % (médiane) et la moitié une évolution inférieure.</t>
    </r>
  </si>
  <si>
    <r>
      <t>Facteur</t>
    </r>
    <r>
      <rPr>
        <b/>
        <strike/>
        <sz val="10"/>
        <color theme="9" tint="-0.249977111117893"/>
        <rFont val="Marianne"/>
      </rPr>
      <t xml:space="preserve"> </t>
    </r>
    <r>
      <rPr>
        <b/>
        <sz val="10"/>
        <color theme="9" tint="-0.249977111117893"/>
        <rFont val="Marianne"/>
      </rPr>
      <t>d'évolution à la baisse</t>
    </r>
  </si>
  <si>
    <t>Indemnité en éudcation prioriaire renforcée (REP+)</t>
  </si>
  <si>
    <t xml:space="preserve">Instauration au cours de l’année scolaire 2020-2021, des primes dites du Grenelle de l’éducation. 
A compter du 1er février 2021, versement de la prime d’équipement informatique aux enseignants qui exercent des missions d’enseignement. Le montant de la prime s’élève à 176 euros bruts annuels, soit 150 euros nets.
A compter du 1er mai 2021, versement de la prime d’attractivité aux enseignants positionnés dans les échelons 2 à 7 de classe normale ainsi qu’aux contractuels enseignants. Le montant de la prime est dégressif (de 500 euros à 1 250 euros bruts annuels).  
</t>
  </si>
  <si>
    <r>
      <t>Création d’un 7ème échelon en hors classe pour les professeurs des écoles, les professeurs certifiés, d’EPS, de lycée professionnel.  La</t>
    </r>
    <r>
      <rPr>
        <sz val="9"/>
        <color theme="9" tint="-0.249977111117893"/>
        <rFont val="Marianne"/>
      </rPr>
      <t xml:space="preserve"> </t>
    </r>
    <r>
      <rPr>
        <b/>
        <sz val="9"/>
        <color theme="9" tint="-0.249977111117893"/>
        <rFont val="Marianne"/>
      </rPr>
      <t>figure 7</t>
    </r>
    <r>
      <rPr>
        <sz val="9"/>
        <rFont val="Marianne"/>
      </rPr>
      <t xml:space="preserve"> détaille la modification de l'échelonnement indiciaire relative à la grille commune des professeurs des écoles, certifiés, d'EPS et de lycée pro. et à celle des professeurs agrégés.</t>
    </r>
  </si>
  <si>
    <t>Protocole parcours carrière compétences rémunérations (PPCR)</t>
  </si>
  <si>
    <t xml:space="preserve">En 2021, augmentation du taux d'accès à la hors classe (fixé à 18,0 %, soit 1 point de plus par rapport à 2020) pour les enseignants. </t>
  </si>
  <si>
    <t xml:space="preserve">Revalorisation de l'indemnité REP+ au 1er septembre 2021 (+468 euros bruts). </t>
  </si>
  <si>
    <t>Figure 1 Répartition des enseignants selon leur statut en 2021 et salaires nets moyens</t>
  </si>
  <si>
    <t>Figure 3 Distribution des salaires nets moyens des enseignants, qu'ils soient à temps complet, partiel ou incomplet, en 2021</t>
  </si>
  <si>
    <r>
      <t>Figure 5 Décomposition de l’évolution du salaire net mensuel moyen entre 2020 et 2021 des enseignants qu’ils soient à temps complet, partiel ou incomplet, en euros constants</t>
    </r>
    <r>
      <rPr>
        <b/>
        <vertAlign val="superscript"/>
        <sz val="10"/>
        <rFont val="Arial"/>
        <family val="2"/>
      </rPr>
      <t>1</t>
    </r>
  </si>
  <si>
    <r>
      <rPr>
        <sz val="10"/>
        <rFont val="Arial"/>
        <family val="2"/>
      </rPr>
      <t>Figure 2</t>
    </r>
    <r>
      <rPr>
        <b/>
        <sz val="10"/>
        <rFont val="Arial"/>
        <family val="2"/>
      </rPr>
      <t xml:space="preserve"> Salaires mensuels moyens des enseignants du public et du privé sous contrat, en 2020 et en 2021</t>
    </r>
  </si>
  <si>
    <t>Figure 4 Temps partiel ou incomplet des enseignants (données de cadrage sur les effectifs de Siasp)</t>
  </si>
  <si>
    <t>Figure 6 Mesures réglementaires et de contexte économique 2020-2021 sur l'évolution de salaire des présents-présents</t>
  </si>
  <si>
    <t>Figure 7 Revalorisation indiciaire des enseignants dans le cadre du protocole parcours carrière compétences (PPCR)</t>
  </si>
  <si>
    <t>Figure 9 Répartition des enseignants des différents corps, qu'ils soient à temps complet, partiel ou incomplet, selon leur évolution de salaire net</t>
  </si>
  <si>
    <r>
      <t>Figure 10 Évolutions de salaire net en euros constants selon les changements intervenus à un niveau individuel pour les enseignants</t>
    </r>
    <r>
      <rPr>
        <b/>
        <vertAlign val="superscript"/>
        <sz val="10"/>
        <rFont val="Arial"/>
        <family val="2"/>
      </rPr>
      <t>1</t>
    </r>
  </si>
  <si>
    <t>Professeurs des écoles</t>
  </si>
  <si>
    <t>Professeurs certifiés</t>
  </si>
  <si>
    <t>Professeurs d'EPS</t>
  </si>
  <si>
    <t>Professeurs de lycées professionnels</t>
  </si>
  <si>
    <t>Professeurs de chaire supérieure et agrégés</t>
  </si>
  <si>
    <t>Professeurs agrégés et de chaire supérieure</t>
  </si>
  <si>
    <t>Professeurs certifiés et d'EPS</t>
  </si>
  <si>
    <t>Professeurs contractuels</t>
  </si>
  <si>
    <r>
      <rPr>
        <b/>
        <sz val="8"/>
        <rFont val="Marianne"/>
      </rPr>
      <t>Lecture :</t>
    </r>
    <r>
      <rPr>
        <sz val="8"/>
        <rFont val="Marianne"/>
      </rPr>
      <t xml:space="preserve"> les 10 % de professeurs agrégés et de chaire supérieure les moins bien rémunérés gagnent moins de 2 590 euros nets par mois. La moitié des professeurs agrégés et de chaire supérieure gagnent moins de 3 590 euros. Si 10 % des professeurs agrégés et de chaire supérieure gagnent moins de 2 590 euros, cela concerne 67 % des professeurs des écoles.</t>
    </r>
  </si>
  <si>
    <r>
      <rPr>
        <b/>
        <sz val="8"/>
        <rFont val="Marianne"/>
      </rPr>
      <t xml:space="preserve">Lecture </t>
    </r>
    <r>
      <rPr>
        <sz val="8"/>
        <rFont val="Marianne"/>
      </rPr>
      <t>: le salaire net moyen des enseignants de 2021 augmente de 1,0 % en euros constants par rapport au salaire net moyen des enseignants de 2020. Cette augmentation résulte de l’évolution 2020-2021 du salaire net moyen des enseignants présents ces deux années-là (les « présents-présents ») et de la différence de salaire entre les sortants 2020 et les entrants 2021. Les présents-présents représentent 95,0 % de la population du ministère en 2020. Le salaire net moyen de ces présents-présents augmente de 1,9 % en 2021. Les sortants représentent 5,0 % de la population enseignante en 2020 et les entrants représentent 4,9 % de la population enseignante en 2021. L'écart de salaire entre les sortants 2020 et les entrants 2021 est égal à 17,1 %.</t>
    </r>
  </si>
  <si>
    <t>Figure 8 Répartition des enseignants, qu'ils soient à temps complet, partiel ou incomplet, selon leur évolution de salaire net</t>
  </si>
  <si>
    <r>
      <rPr>
        <b/>
        <sz val="8"/>
        <rFont val="Marianne"/>
      </rPr>
      <t>Champ :</t>
    </r>
    <r>
      <rPr>
        <sz val="8"/>
        <rFont val="Marianne"/>
      </rPr>
      <t xml:space="preserve"> France métropolitaine + DROM (hors Mayotte), Public + Privé sous contrat. Enseignants présents en 2020 et 2021, qu'ils soient à temps complet, partiel ou incomplet.</t>
    </r>
  </si>
  <si>
    <r>
      <t>L</t>
    </r>
    <r>
      <rPr>
        <b/>
        <sz val="8"/>
        <rFont val="Marianne"/>
      </rPr>
      <t>ecture :</t>
    </r>
    <r>
      <rPr>
        <sz val="8"/>
        <rFont val="Marianne"/>
      </rPr>
      <t xml:space="preserve"> en 2021, 52,2 % des enseignants titulaires rémunérés en 2020 et 2021 n’ont ni bénéficié d'un avancement, ni modifié leur rythme de travail ; 50 % d'entre eux ont enregistré une baisse de salaire net d'au moins 0,3 % en euros constants.</t>
    </r>
  </si>
  <si>
    <r>
      <t xml:space="preserve">DEPP, 2023, Panorama statistique des personnels de l'enseignement scolaire, Chapitre 7, </t>
    </r>
    <r>
      <rPr>
        <i/>
        <sz val="9"/>
        <rFont val="Marianne"/>
      </rPr>
      <t>à paraître</t>
    </r>
    <r>
      <rPr>
        <sz val="9"/>
        <rFont val="Marianne"/>
      </rPr>
      <t>.</t>
    </r>
  </si>
  <si>
    <r>
      <t>D</t>
    </r>
    <r>
      <rPr>
        <sz val="8"/>
        <rFont val="Marianne"/>
      </rPr>
      <t>EFRESNE</t>
    </r>
    <r>
      <rPr>
        <sz val="9"/>
        <rFont val="Marianne"/>
      </rPr>
      <t xml:space="preserve"> M., 2022, « L’évolution du salaire des enseignants entre 2019 et 2020 », </t>
    </r>
    <r>
      <rPr>
        <i/>
        <sz val="9"/>
        <rFont val="Marianne"/>
      </rPr>
      <t>Note d’Information</t>
    </r>
    <r>
      <rPr>
        <sz val="9"/>
        <rFont val="Marianne"/>
      </rPr>
      <t>, n° 22.24, DEPP.</t>
    </r>
  </si>
  <si>
    <r>
      <t>T</t>
    </r>
    <r>
      <rPr>
        <sz val="8"/>
        <rFont val="Marianne"/>
      </rPr>
      <t>HOMAS</t>
    </r>
    <r>
      <rPr>
        <sz val="9"/>
        <rFont val="Marianne"/>
      </rPr>
      <t xml:space="preserve"> J.-E., 2022, « Les heures supplémentaires annualisées des enseignants à la rentrée 2021 dans le second degré », </t>
    </r>
    <r>
      <rPr>
        <i/>
        <sz val="9"/>
        <rFont val="Marianne"/>
      </rPr>
      <t>Note d’Information</t>
    </r>
    <r>
      <rPr>
        <sz val="9"/>
        <rFont val="Marianne"/>
      </rPr>
      <t>, n° 22.18, DEPP.</t>
    </r>
  </si>
  <si>
    <r>
      <rPr>
        <b/>
        <sz val="8"/>
        <rFont val="Marianne"/>
      </rPr>
      <t xml:space="preserve">Champ : </t>
    </r>
    <r>
      <rPr>
        <sz val="8"/>
        <rFont val="Marianne"/>
      </rPr>
      <t xml:space="preserve">France métropolitaine + DROM (hors Mayotte), Public + Privé sous contrat. Enseignants présents en 2021, qu'ils soient à temps complet, partiel ou incomplet. </t>
    </r>
  </si>
  <si>
    <r>
      <rPr>
        <b/>
        <sz val="8"/>
        <rFont val="Marianne"/>
      </rPr>
      <t xml:space="preserve">Champ : </t>
    </r>
    <r>
      <rPr>
        <sz val="8"/>
        <rFont val="Marianne"/>
      </rPr>
      <t>France métropolitaine + DROM (hors Mayotte), Public + Privé sous contrat. Enseignants présents en 2021, qu'ils soient à temps complet, partiel ou incomplet.</t>
    </r>
  </si>
  <si>
    <r>
      <rPr>
        <b/>
        <sz val="8"/>
        <rFont val="Marianne"/>
      </rPr>
      <t>Champ</t>
    </r>
    <r>
      <rPr>
        <sz val="8"/>
        <rFont val="Marianne"/>
      </rPr>
      <t xml:space="preserve"> : France métropolitaine + DROM (hors Mayotte), Public + Privé sous contrat. Enseignants présents en 2020 et/ou en 2021, qu'ils soient à temps complet, partiel ou incomplet. </t>
    </r>
  </si>
  <si>
    <r>
      <t xml:space="preserve">NTAMAKULIRO-INEMA J-L., VOLAT G., 2023, « Les salaires dans la fonction publique d’Etat », </t>
    </r>
    <r>
      <rPr>
        <i/>
        <sz val="9"/>
        <rFont val="Marianne"/>
      </rPr>
      <t>Insee Première</t>
    </r>
    <r>
      <rPr>
        <sz val="9"/>
        <rFont val="Marianne"/>
      </rPr>
      <t>, n° 1955, Insee.</t>
    </r>
  </si>
  <si>
    <r>
      <rPr>
        <b/>
        <sz val="9"/>
        <rFont val="Marianne"/>
      </rPr>
      <t xml:space="preserve">Des approches différentes. </t>
    </r>
    <r>
      <rPr>
        <sz val="9"/>
        <rFont val="Marianne"/>
      </rPr>
      <t>Dans l’Insee Première n° </t>
    </r>
    <r>
      <rPr>
        <b/>
        <sz val="9"/>
        <rFont val="Marianne"/>
      </rPr>
      <t>1955</t>
    </r>
    <r>
      <rPr>
        <sz val="9"/>
        <rFont val="Marianne"/>
      </rPr>
      <t xml:space="preserve"> sur les « Salaires dans la fonction publique d’État » publié en juin 2023 par l’Insee, le salaire moyen des enseignants en 2021 est de</t>
    </r>
    <r>
      <rPr>
        <b/>
        <sz val="9"/>
        <rFont val="Marianne"/>
      </rPr>
      <t xml:space="preserve">  2 770 </t>
    </r>
    <r>
      <rPr>
        <sz val="9"/>
        <rFont val="Marianne"/>
      </rPr>
      <t xml:space="preserve">euros nets mensuels, contre </t>
    </r>
    <r>
      <rPr>
        <b/>
        <sz val="9"/>
        <rFont val="Marianne"/>
      </rPr>
      <t>2 593</t>
    </r>
    <r>
      <rPr>
        <sz val="9"/>
        <rFont val="Marianne"/>
      </rPr>
      <t> euros ici. Les écarts proviennent de différences de champ et de calcul. Notre champ est restreint aux enseignants des premier et second degrés public et privé</t>
    </r>
    <r>
      <rPr>
        <sz val="9"/>
        <color rgb="FF00B050"/>
        <rFont val="Marianne"/>
      </rPr>
      <t xml:space="preserve"> </t>
    </r>
    <r>
      <rPr>
        <sz val="9"/>
        <rFont val="Marianne"/>
      </rPr>
      <t>du ministère en charge de l’Éducation nationale ; celui de l’Insee Première inclut, en plus des enseignants de l’éducation nationale, ceux d’autres ministère (enseignement supérieur, agriculture, etc.). De plus, le salaire net calculé par l’Insee est un salaire par poste en équivalent temps plein, tandis que cette étude repose sur des salaires par personne.</t>
    </r>
  </si>
  <si>
    <t>Enseignants présents en 2020 et 2021
« présents-présents »</t>
  </si>
  <si>
    <r>
      <t xml:space="preserve">Réf. : </t>
    </r>
    <r>
      <rPr>
        <i/>
        <sz val="8"/>
        <color indexed="8"/>
        <rFont val="Marianne"/>
      </rPr>
      <t>Note d'Information</t>
    </r>
    <r>
      <rPr>
        <sz val="8"/>
        <color indexed="8"/>
        <rFont val="Marianne"/>
      </rPr>
      <t>, n° 23.34. DEPP</t>
    </r>
  </si>
  <si>
    <t>Réf. : Note d'Information, n° 23.34. DEPP</t>
  </si>
  <si>
    <t>Réf. : Note d'Information, n° 23.34.  DEPP</t>
  </si>
  <si>
    <r>
      <t xml:space="preserve">Réf. : </t>
    </r>
    <r>
      <rPr>
        <i/>
        <sz val="8"/>
        <rFont val="Marianne"/>
      </rPr>
      <t>Note d'Information</t>
    </r>
    <r>
      <rPr>
        <sz val="8"/>
        <rFont val="Marianne"/>
      </rPr>
      <t>, n° 23.34.  DEPP</t>
    </r>
  </si>
  <si>
    <t>Réf. : Note d'Information, n° 23.34.  ©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</si>
</sst>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_ ;\-#,##0.0\ "/>
    <numFmt numFmtId="167" formatCode="#,##0_ ;\-#,##0\ "/>
    <numFmt numFmtId="168" formatCode="0.0_ ;\-0.0\ "/>
    <numFmt numFmtId="169" formatCode="0.0%"/>
    <numFmt numFmtId="170" formatCode="#,##0\ &quot;€&quot;"/>
    <numFmt numFmtId="171" formatCode="0.0"/>
    <numFmt numFmtId="172" formatCode="0&quot; &quot;%"/>
    <numFmt numFmtId="173" formatCode="#,##&quot; &quot;0.0_ ;\-#,##&quot; &quot;0.0\ "/>
  </numFmts>
  <fonts count="50" x14ac:knownFonts="1">
    <font>
      <sz val="10"/>
      <name val="Arial"/>
    </font>
    <font>
      <sz val="8"/>
      <name val="Arial"/>
      <family val="2"/>
    </font>
    <font>
      <sz val="10"/>
      <name val="Arial"/>
      <family val="2"/>
    </font>
    <font>
      <sz val="10"/>
      <name val="Arial"/>
      <family val="2"/>
    </font>
    <font>
      <b/>
      <sz val="9"/>
      <name val="Calibri"/>
      <family val="2"/>
      <scheme val="minor"/>
    </font>
    <font>
      <sz val="9"/>
      <name val="Calibri"/>
      <family val="2"/>
      <scheme val="minor"/>
    </font>
    <font>
      <sz val="10"/>
      <name val="Calibri"/>
      <family val="2"/>
      <scheme val="minor"/>
    </font>
    <font>
      <sz val="8"/>
      <name val="Calibri"/>
      <family val="2"/>
      <scheme val="minor"/>
    </font>
    <font>
      <b/>
      <sz val="8"/>
      <name val="Calibri"/>
      <family val="2"/>
      <scheme val="minor"/>
    </font>
    <font>
      <i/>
      <sz val="10"/>
      <name val="Calibri"/>
      <family val="2"/>
      <scheme val="minor"/>
    </font>
    <font>
      <i/>
      <sz val="8"/>
      <name val="Calibri"/>
      <family val="2"/>
      <scheme val="minor"/>
    </font>
    <font>
      <sz val="10"/>
      <color rgb="FFFF0000"/>
      <name val="Calibri"/>
      <family val="2"/>
      <scheme val="minor"/>
    </font>
    <font>
      <b/>
      <sz val="10"/>
      <name val="Calibri"/>
      <family val="2"/>
      <scheme val="minor"/>
    </font>
    <font>
      <b/>
      <sz val="10"/>
      <color theme="9" tint="-0.249977111117893"/>
      <name val="Marianne"/>
    </font>
    <font>
      <b/>
      <sz val="10"/>
      <name val="Marianne"/>
    </font>
    <font>
      <sz val="9"/>
      <name val="Marianne"/>
    </font>
    <font>
      <b/>
      <sz val="9"/>
      <name val="Marianne"/>
    </font>
    <font>
      <b/>
      <sz val="9"/>
      <color theme="9" tint="-0.249977111117893"/>
      <name val="Marianne"/>
    </font>
    <font>
      <sz val="10"/>
      <name val="Marianne"/>
    </font>
    <font>
      <b/>
      <vertAlign val="superscript"/>
      <sz val="9"/>
      <name val="Marianne"/>
    </font>
    <font>
      <sz val="8"/>
      <name val="Marianne"/>
    </font>
    <font>
      <b/>
      <sz val="8"/>
      <name val="Marianne"/>
    </font>
    <font>
      <sz val="8"/>
      <color rgb="FF000000"/>
      <name val="Marianne"/>
    </font>
    <font>
      <i/>
      <sz val="8"/>
      <color indexed="8"/>
      <name val="Marianne"/>
    </font>
    <font>
      <sz val="8"/>
      <color indexed="8"/>
      <name val="Marianne"/>
    </font>
    <font>
      <i/>
      <sz val="9"/>
      <name val="Marianne"/>
    </font>
    <font>
      <i/>
      <sz val="8"/>
      <name val="Marianne"/>
    </font>
    <font>
      <b/>
      <sz val="9"/>
      <color theme="0"/>
      <name val="Marianne"/>
    </font>
    <font>
      <b/>
      <sz val="9"/>
      <color theme="4"/>
      <name val="Marianne"/>
    </font>
    <font>
      <b/>
      <sz val="8"/>
      <color theme="9" tint="-0.249977111117893"/>
      <name val="Marianne"/>
    </font>
    <font>
      <i/>
      <sz val="8"/>
      <color theme="9" tint="-0.249977111117893"/>
      <name val="Marianne"/>
    </font>
    <font>
      <b/>
      <i/>
      <sz val="8"/>
      <color rgb="FFCC0099"/>
      <name val="Marianne"/>
    </font>
    <font>
      <b/>
      <sz val="9"/>
      <color theme="4" tint="-0.249977111117893"/>
      <name val="Marianne"/>
    </font>
    <font>
      <sz val="9"/>
      <color theme="4" tint="-0.249977111117893"/>
      <name val="Marianne"/>
    </font>
    <font>
      <sz val="9"/>
      <color rgb="FF00B050"/>
      <name val="Marianne"/>
    </font>
    <font>
      <sz val="7.5"/>
      <name val="Marianne"/>
      <family val="3"/>
    </font>
    <font>
      <b/>
      <vertAlign val="superscript"/>
      <sz val="8"/>
      <name val="Marianne"/>
    </font>
    <font>
      <vertAlign val="superscript"/>
      <sz val="8"/>
      <name val="Marianne"/>
    </font>
    <font>
      <sz val="8"/>
      <name val="Marianne Light"/>
    </font>
    <font>
      <b/>
      <sz val="8"/>
      <name val="Marianne Light"/>
    </font>
    <font>
      <b/>
      <sz val="10"/>
      <name val="Arial"/>
      <family val="2"/>
    </font>
    <font>
      <b/>
      <vertAlign val="superscript"/>
      <sz val="10"/>
      <name val="Arial"/>
      <family val="2"/>
    </font>
    <font>
      <sz val="9"/>
      <name val="Marianne Light"/>
    </font>
    <font>
      <sz val="9"/>
      <color rgb="FF99001A"/>
      <name val="Webdings"/>
      <family val="1"/>
      <charset val="2"/>
    </font>
    <font>
      <sz val="9"/>
      <color rgb="FF99001A"/>
      <name val="Symbol"/>
      <family val="1"/>
      <charset val="2"/>
    </font>
    <font>
      <sz val="9"/>
      <color rgb="FF169B62"/>
      <name val="Marianne Light"/>
    </font>
    <font>
      <b/>
      <strike/>
      <sz val="10"/>
      <color theme="9" tint="-0.249977111117893"/>
      <name val="Marianne"/>
    </font>
    <font>
      <strike/>
      <sz val="9"/>
      <color rgb="FF3333FF"/>
      <name val="Marianne"/>
    </font>
    <font>
      <sz val="9"/>
      <color theme="9" tint="-0.249977111117893"/>
      <name val="Marianne"/>
    </font>
    <font>
      <sz val="9"/>
      <color theme="1"/>
      <name val="Marianne"/>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
      <patternFill patternType="solid">
        <fgColor indexed="9"/>
        <bgColor indexed="64"/>
      </patternFill>
    </fill>
  </fills>
  <borders count="57">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indexed="64"/>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thick">
        <color rgb="FFCC0099"/>
      </top>
      <bottom style="thin">
        <color theme="4" tint="-0.24994659260841701"/>
      </bottom>
      <diagonal/>
    </border>
    <border>
      <left/>
      <right/>
      <top style="thin">
        <color theme="4" tint="-0.24994659260841701"/>
      </top>
      <bottom style="medium">
        <color theme="4" tint="-0.24994659260841701"/>
      </bottom>
      <diagonal/>
    </border>
    <border>
      <left style="medium">
        <color theme="0"/>
      </left>
      <right/>
      <top/>
      <bottom style="medium">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diagonalUp="1">
      <left style="medium">
        <color theme="4"/>
      </left>
      <right/>
      <top/>
      <bottom/>
      <diagonal style="dotted">
        <color theme="4"/>
      </diagonal>
    </border>
    <border diagonalUp="1">
      <left/>
      <right style="medium">
        <color theme="4"/>
      </right>
      <top/>
      <bottom/>
      <diagonal style="dotted">
        <color theme="4"/>
      </diagonal>
    </border>
    <border diagonalDown="1">
      <left/>
      <right style="medium">
        <color theme="4"/>
      </right>
      <top/>
      <bottom/>
      <diagonal style="dotted">
        <color theme="4"/>
      </diagonal>
    </border>
    <border diagonalDown="1">
      <left style="medium">
        <color theme="4"/>
      </left>
      <right/>
      <top/>
      <bottom/>
      <diagonal style="dotted">
        <color theme="4"/>
      </diagonal>
    </border>
    <border>
      <left/>
      <right style="thin">
        <color theme="4" tint="-0.24994659260841701"/>
      </right>
      <top style="medium">
        <color theme="4" tint="-0.24994659260841701"/>
      </top>
      <bottom/>
      <diagonal/>
    </border>
    <border>
      <left style="thin">
        <color theme="4" tint="-0.24994659260841701"/>
      </left>
      <right/>
      <top/>
      <bottom style="thin">
        <color theme="4" tint="-0.24994659260841701"/>
      </bottom>
      <diagonal/>
    </border>
    <border>
      <left style="thin">
        <color theme="4" tint="-0.24994659260841701"/>
      </left>
      <right/>
      <top/>
      <bottom/>
      <diagonal/>
    </border>
    <border>
      <left/>
      <right style="thin">
        <color theme="4" tint="-0.24994659260841701"/>
      </right>
      <top/>
      <bottom style="thick">
        <color theme="4" tint="-0.24994659260841701"/>
      </bottom>
      <diagonal/>
    </border>
    <border>
      <left style="thin">
        <color theme="4" tint="-0.24994659260841701"/>
      </left>
      <right style="thin">
        <color theme="4" tint="-0.24994659260841701"/>
      </right>
      <top/>
      <bottom style="thick">
        <color theme="4" tint="-0.24994659260841701"/>
      </bottom>
      <diagonal/>
    </border>
    <border>
      <left style="thin">
        <color theme="4" tint="-0.24994659260841701"/>
      </left>
      <right/>
      <top/>
      <bottom style="thick">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top style="thick">
        <color theme="4" tint="-0.24994659260841701"/>
      </top>
      <bottom/>
      <diagonal/>
    </border>
    <border>
      <left/>
      <right/>
      <top style="thin">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thin">
        <color theme="4" tint="-0.24994659260841701"/>
      </left>
      <right style="medium">
        <color theme="4" tint="-0.24994659260841701"/>
      </right>
      <top/>
      <bottom/>
      <diagonal/>
    </border>
    <border>
      <left style="thin">
        <color theme="4" tint="-0.24994659260841701"/>
      </left>
      <right style="medium">
        <color theme="4" tint="-0.24994659260841701"/>
      </right>
      <top/>
      <bottom style="thin">
        <color theme="4" tint="-0.24994659260841701"/>
      </bottom>
      <diagonal/>
    </border>
    <border>
      <left style="medium">
        <color theme="4" tint="-0.24994659260841701"/>
      </left>
      <right style="thin">
        <color theme="4" tint="-0.24994659260841701"/>
      </right>
      <top/>
      <bottom style="thin">
        <color theme="4" tint="-0.24994659260841701"/>
      </bottom>
      <diagonal/>
    </border>
    <border>
      <left style="medium">
        <color theme="4" tint="-0.24994659260841701"/>
      </left>
      <right style="thin">
        <color theme="4" tint="-0.24994659260841701"/>
      </right>
      <top/>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right style="thin">
        <color theme="4" tint="-0.24994659260841701"/>
      </right>
      <top/>
      <bottom style="thin">
        <color rgb="FF0070C0"/>
      </bottom>
      <diagonal/>
    </border>
    <border>
      <left style="thin">
        <color theme="4" tint="-0.24994659260841701"/>
      </left>
      <right style="thin">
        <color theme="4" tint="-0.24994659260841701"/>
      </right>
      <top/>
      <bottom style="thin">
        <color rgb="FF0070C0"/>
      </bottom>
      <diagonal/>
    </border>
    <border>
      <left style="thin">
        <color theme="4" tint="-0.24994659260841701"/>
      </left>
      <right/>
      <top/>
      <bottom style="thin">
        <color rgb="FF0070C0"/>
      </bottom>
      <diagonal/>
    </border>
  </borders>
  <cellStyleXfs count="6">
    <xf numFmtId="0" fontId="0" fillId="0" borderId="0"/>
    <xf numFmtId="164" fontId="2" fillId="0" borderId="0" applyFont="0" applyFill="0" applyBorder="0" applyAlignment="0" applyProtection="0"/>
    <xf numFmtId="0" fontId="1" fillId="0" borderId="0" applyNumberFormat="0" applyFill="0" applyBorder="0" applyProtection="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324">
    <xf numFmtId="0" fontId="0" fillId="0" borderId="0" xfId="0"/>
    <xf numFmtId="0" fontId="5" fillId="2" borderId="0" xfId="0" applyFont="1" applyFill="1" applyBorder="1"/>
    <xf numFmtId="9" fontId="5" fillId="2" borderId="0" xfId="0" applyNumberFormat="1" applyFont="1" applyFill="1" applyBorder="1"/>
    <xf numFmtId="0" fontId="4" fillId="2" borderId="0" xfId="0" applyFont="1" applyFill="1" applyBorder="1"/>
    <xf numFmtId="0" fontId="5" fillId="2" borderId="0" xfId="0" applyFont="1" applyFill="1" applyBorder="1" applyAlignment="1"/>
    <xf numFmtId="9" fontId="5" fillId="2" borderId="0" xfId="3" applyFont="1" applyFill="1" applyBorder="1"/>
    <xf numFmtId="171" fontId="5" fillId="2" borderId="0" xfId="3" applyNumberFormat="1" applyFont="1" applyFill="1" applyBorder="1"/>
    <xf numFmtId="3" fontId="5" fillId="2" borderId="0" xfId="0" applyNumberFormat="1" applyFont="1" applyFill="1" applyBorder="1"/>
    <xf numFmtId="0" fontId="6" fillId="2" borderId="0" xfId="0" applyFont="1" applyFill="1"/>
    <xf numFmtId="0" fontId="9" fillId="2" borderId="0" xfId="0" applyFont="1" applyFill="1"/>
    <xf numFmtId="0" fontId="10" fillId="2" borderId="0" xfId="0" applyFont="1" applyFill="1"/>
    <xf numFmtId="0" fontId="7" fillId="2" borderId="0" xfId="0" applyFont="1" applyFill="1" applyBorder="1"/>
    <xf numFmtId="0" fontId="4" fillId="2" borderId="0" xfId="0" applyFont="1" applyFill="1" applyBorder="1" applyAlignment="1">
      <alignment horizontal="left"/>
    </xf>
    <xf numFmtId="0" fontId="7" fillId="2" borderId="0" xfId="0" applyFont="1" applyFill="1" applyBorder="1" applyAlignment="1"/>
    <xf numFmtId="0" fontId="7" fillId="2" borderId="0" xfId="0" applyFont="1" applyFill="1" applyAlignment="1">
      <alignment horizontal="justify" vertical="center"/>
    </xf>
    <xf numFmtId="0" fontId="8" fillId="2" borderId="0" xfId="0" applyFont="1" applyFill="1" applyBorder="1"/>
    <xf numFmtId="0" fontId="10" fillId="2" borderId="0" xfId="0" applyFont="1" applyFill="1" applyBorder="1"/>
    <xf numFmtId="0" fontId="7" fillId="2" borderId="0" xfId="0" applyFont="1" applyFill="1" applyBorder="1" applyAlignment="1">
      <alignment horizontal="center"/>
    </xf>
    <xf numFmtId="171" fontId="6" fillId="2" borderId="0" xfId="0" applyNumberFormat="1" applyFont="1" applyFill="1"/>
    <xf numFmtId="0" fontId="11" fillId="2" borderId="0" xfId="0" applyFont="1" applyFill="1"/>
    <xf numFmtId="0" fontId="7" fillId="2" borderId="0" xfId="0" applyFont="1" applyFill="1"/>
    <xf numFmtId="0" fontId="7" fillId="2" borderId="0" xfId="0" applyNumberFormat="1" applyFont="1" applyFill="1"/>
    <xf numFmtId="169" fontId="7" fillId="2" borderId="0" xfId="3" applyNumberFormat="1" applyFont="1" applyFill="1"/>
    <xf numFmtId="0" fontId="5" fillId="2" borderId="0" xfId="0" applyFont="1" applyFill="1"/>
    <xf numFmtId="0" fontId="5" fillId="2" borderId="0" xfId="0" applyFont="1" applyFill="1" applyAlignment="1">
      <alignment horizontal="center"/>
    </xf>
    <xf numFmtId="10" fontId="5" fillId="2" borderId="0" xfId="3" applyNumberFormat="1" applyFont="1" applyFill="1"/>
    <xf numFmtId="2" fontId="5" fillId="2" borderId="0" xfId="3" applyNumberFormat="1" applyFont="1" applyFill="1"/>
    <xf numFmtId="0" fontId="7" fillId="2" borderId="0" xfId="0" applyFont="1" applyFill="1" applyBorder="1" applyAlignment="1">
      <alignment vertical="center"/>
    </xf>
    <xf numFmtId="169" fontId="7" fillId="2" borderId="0" xfId="3"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15" fillId="2" borderId="0" xfId="0" applyFont="1" applyFill="1" applyBorder="1"/>
    <xf numFmtId="0" fontId="16" fillId="6"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2" borderId="9" xfId="0" applyFont="1" applyFill="1" applyBorder="1" applyAlignment="1">
      <alignment horizontal="left" vertical="center"/>
    </xf>
    <xf numFmtId="165" fontId="16" fillId="2" borderId="9" xfId="0" applyNumberFormat="1" applyFont="1" applyFill="1" applyBorder="1" applyAlignment="1">
      <alignment horizontal="right" vertical="center"/>
    </xf>
    <xf numFmtId="3" fontId="16" fillId="2" borderId="9" xfId="0" applyNumberFormat="1" applyFont="1" applyFill="1" applyBorder="1" applyAlignment="1">
      <alignment horizontal="right" vertical="center"/>
    </xf>
    <xf numFmtId="0" fontId="15" fillId="2" borderId="9" xfId="0" applyFont="1" applyFill="1" applyBorder="1" applyAlignment="1">
      <alignment horizontal="left" vertical="center" indent="2"/>
    </xf>
    <xf numFmtId="165" fontId="15" fillId="2" borderId="9" xfId="0" applyNumberFormat="1" applyFont="1" applyFill="1" applyBorder="1" applyAlignment="1">
      <alignment horizontal="right" vertical="center"/>
    </xf>
    <xf numFmtId="3" fontId="15" fillId="2" borderId="9" xfId="0" applyNumberFormat="1" applyFont="1" applyFill="1" applyBorder="1" applyAlignment="1">
      <alignment horizontal="right" vertical="center"/>
    </xf>
    <xf numFmtId="0" fontId="16" fillId="2" borderId="7" xfId="0" applyFont="1" applyFill="1" applyBorder="1" applyAlignment="1">
      <alignment horizontal="left" vertical="center"/>
    </xf>
    <xf numFmtId="165" fontId="16" fillId="2" borderId="7" xfId="0" applyNumberFormat="1" applyFont="1" applyFill="1" applyBorder="1" applyAlignment="1">
      <alignment horizontal="right" vertical="center"/>
    </xf>
    <xf numFmtId="3" fontId="16" fillId="2" borderId="7" xfId="0" applyNumberFormat="1" applyFont="1" applyFill="1" applyBorder="1" applyAlignment="1">
      <alignment horizontal="right" vertical="center"/>
    </xf>
    <xf numFmtId="0" fontId="17" fillId="6" borderId="7" xfId="0" applyFont="1" applyFill="1" applyBorder="1"/>
    <xf numFmtId="165" fontId="17" fillId="6" borderId="7" xfId="0" applyNumberFormat="1" applyFont="1" applyFill="1" applyBorder="1" applyAlignment="1">
      <alignment horizontal="right" vertical="center"/>
    </xf>
    <xf numFmtId="3" fontId="17" fillId="6" borderId="7" xfId="0" applyNumberFormat="1" applyFont="1" applyFill="1" applyBorder="1" applyAlignment="1">
      <alignment horizontal="right" vertical="center"/>
    </xf>
    <xf numFmtId="0" fontId="13" fillId="2" borderId="0" xfId="0" applyFont="1" applyFill="1" applyAlignment="1">
      <alignment wrapText="1"/>
    </xf>
    <xf numFmtId="0" fontId="18" fillId="2" borderId="0" xfId="0" applyFont="1" applyFill="1"/>
    <xf numFmtId="0" fontId="15" fillId="2" borderId="0" xfId="0" applyFont="1" applyFill="1" applyAlignment="1">
      <alignment wrapText="1"/>
    </xf>
    <xf numFmtId="0" fontId="15" fillId="2" borderId="0" xfId="0" applyFont="1" applyFill="1" applyAlignment="1">
      <alignment horizontal="justify" wrapText="1"/>
    </xf>
    <xf numFmtId="0" fontId="13" fillId="2" borderId="0" xfId="0" applyFont="1" applyFill="1"/>
    <xf numFmtId="0" fontId="15" fillId="2" borderId="0" xfId="0" applyFont="1" applyFill="1" applyAlignment="1">
      <alignment horizontal="justify" vertical="center" wrapText="1"/>
    </xf>
    <xf numFmtId="0" fontId="18" fillId="2" borderId="0" xfId="0" applyFont="1" applyFill="1" applyAlignment="1">
      <alignment vertical="center"/>
    </xf>
    <xf numFmtId="0" fontId="26" fillId="2" borderId="0" xfId="0" applyFont="1" applyFill="1"/>
    <xf numFmtId="0" fontId="16" fillId="2" borderId="0" xfId="0" applyFont="1" applyFill="1" applyBorder="1" applyAlignment="1">
      <alignment horizontal="left"/>
    </xf>
    <xf numFmtId="0" fontId="16" fillId="6" borderId="14" xfId="0" applyFont="1" applyFill="1" applyBorder="1" applyAlignment="1">
      <alignment horizontal="left"/>
    </xf>
    <xf numFmtId="0" fontId="15" fillId="6" borderId="10" xfId="0" applyFont="1" applyFill="1" applyBorder="1" applyAlignment="1">
      <alignment vertical="center"/>
    </xf>
    <xf numFmtId="0" fontId="17" fillId="2" borderId="9" xfId="0" applyFont="1" applyFill="1" applyBorder="1"/>
    <xf numFmtId="168" fontId="17" fillId="2" borderId="9" xfId="1" applyNumberFormat="1" applyFont="1" applyFill="1" applyBorder="1" applyAlignment="1">
      <alignment horizontal="right"/>
    </xf>
    <xf numFmtId="166" fontId="17" fillId="2" borderId="9" xfId="1" applyNumberFormat="1" applyFont="1" applyFill="1" applyBorder="1" applyAlignment="1">
      <alignment horizontal="right"/>
    </xf>
    <xf numFmtId="167" fontId="17" fillId="2" borderId="9" xfId="1" applyNumberFormat="1" applyFont="1" applyFill="1" applyBorder="1" applyAlignment="1">
      <alignment horizontal="right"/>
    </xf>
    <xf numFmtId="0" fontId="15" fillId="2" borderId="9" xfId="0" applyFont="1" applyFill="1" applyBorder="1" applyAlignment="1">
      <alignment wrapText="1"/>
    </xf>
    <xf numFmtId="168" fontId="15" fillId="2" borderId="9" xfId="0" applyNumberFormat="1" applyFont="1" applyFill="1" applyBorder="1" applyAlignment="1">
      <alignment horizontal="right"/>
    </xf>
    <xf numFmtId="166" fontId="15" fillId="2" borderId="9" xfId="1" applyNumberFormat="1" applyFont="1" applyFill="1" applyBorder="1" applyAlignment="1">
      <alignment horizontal="right"/>
    </xf>
    <xf numFmtId="167" fontId="15" fillId="2" borderId="9" xfId="1" applyNumberFormat="1" applyFont="1" applyFill="1" applyBorder="1" applyAlignment="1">
      <alignment horizontal="right"/>
    </xf>
    <xf numFmtId="0" fontId="15" fillId="2" borderId="9" xfId="0" applyFont="1" applyFill="1" applyBorder="1"/>
    <xf numFmtId="0" fontId="15" fillId="2" borderId="9" xfId="0" applyFont="1" applyFill="1" applyBorder="1" applyAlignment="1">
      <alignment vertical="center"/>
    </xf>
    <xf numFmtId="0" fontId="15" fillId="2" borderId="9" xfId="0" applyFont="1" applyFill="1" applyBorder="1" applyAlignment="1">
      <alignment vertical="center" wrapText="1"/>
    </xf>
    <xf numFmtId="0" fontId="17" fillId="2" borderId="8" xfId="0" applyFont="1" applyFill="1" applyBorder="1" applyAlignment="1">
      <alignment vertical="center" wrapText="1"/>
    </xf>
    <xf numFmtId="168" fontId="17" fillId="2" borderId="8" xfId="0" applyNumberFormat="1" applyFont="1" applyFill="1" applyBorder="1" applyAlignment="1">
      <alignment horizontal="right"/>
    </xf>
    <xf numFmtId="166" fontId="17" fillId="2" borderId="8" xfId="1" applyNumberFormat="1" applyFont="1" applyFill="1" applyBorder="1" applyAlignment="1">
      <alignment horizontal="right"/>
    </xf>
    <xf numFmtId="167" fontId="17" fillId="2" borderId="8" xfId="1" applyNumberFormat="1" applyFont="1" applyFill="1" applyBorder="1" applyAlignment="1">
      <alignment horizontal="right"/>
    </xf>
    <xf numFmtId="168" fontId="15" fillId="2" borderId="9" xfId="1" applyNumberFormat="1" applyFont="1" applyFill="1" applyBorder="1" applyAlignment="1">
      <alignment horizontal="right"/>
    </xf>
    <xf numFmtId="0" fontId="15" fillId="2" borderId="10" xfId="0" applyFont="1" applyFill="1" applyBorder="1" applyAlignment="1">
      <alignment vertical="center" wrapText="1"/>
    </xf>
    <xf numFmtId="168" fontId="15" fillId="2" borderId="10" xfId="1" applyNumberFormat="1" applyFont="1" applyFill="1" applyBorder="1" applyAlignment="1">
      <alignment horizontal="right"/>
    </xf>
    <xf numFmtId="166" fontId="15" fillId="2" borderId="10" xfId="1" applyNumberFormat="1" applyFont="1" applyFill="1" applyBorder="1" applyAlignment="1">
      <alignment horizontal="right"/>
    </xf>
    <xf numFmtId="167" fontId="15" fillId="2" borderId="10" xfId="1" applyNumberFormat="1" applyFont="1" applyFill="1" applyBorder="1" applyAlignment="1">
      <alignment horizontal="right"/>
    </xf>
    <xf numFmtId="0" fontId="17" fillId="2" borderId="9" xfId="0" applyFont="1" applyFill="1" applyBorder="1" applyAlignment="1">
      <alignment vertical="center" wrapText="1"/>
    </xf>
    <xf numFmtId="0" fontId="20" fillId="2" borderId="2" xfId="0" applyFont="1" applyFill="1" applyBorder="1"/>
    <xf numFmtId="0" fontId="20" fillId="2" borderId="0" xfId="0" applyFont="1" applyFill="1" applyBorder="1"/>
    <xf numFmtId="0" fontId="26" fillId="2" borderId="2" xfId="0" applyFont="1" applyFill="1" applyBorder="1"/>
    <xf numFmtId="0" fontId="26" fillId="2" borderId="0" xfId="0" applyFont="1" applyFill="1" applyBorder="1"/>
    <xf numFmtId="0" fontId="20" fillId="2" borderId="2" xfId="0" applyFont="1" applyFill="1" applyBorder="1" applyAlignment="1">
      <alignment horizontal="center"/>
    </xf>
    <xf numFmtId="0" fontId="20" fillId="2" borderId="0" xfId="0" applyFont="1" applyFill="1" applyBorder="1" applyAlignment="1">
      <alignment horizontal="center"/>
    </xf>
    <xf numFmtId="0" fontId="15" fillId="2" borderId="7" xfId="0" applyFont="1" applyFill="1" applyBorder="1" applyAlignment="1">
      <alignment horizontal="left" vertical="top" wrapText="1"/>
    </xf>
    <xf numFmtId="0" fontId="17" fillId="2" borderId="9" xfId="0" applyFont="1" applyFill="1" applyBorder="1" applyAlignment="1">
      <alignment vertical="top" wrapText="1"/>
    </xf>
    <xf numFmtId="0" fontId="15" fillId="2" borderId="0" xfId="0" applyFont="1" applyFill="1" applyAlignment="1">
      <alignment horizontal="center"/>
    </xf>
    <xf numFmtId="0" fontId="15" fillId="2" borderId="0" xfId="0" applyFont="1" applyFill="1"/>
    <xf numFmtId="171" fontId="18" fillId="2" borderId="0" xfId="0" applyNumberFormat="1" applyFont="1" applyFill="1"/>
    <xf numFmtId="0" fontId="16" fillId="3" borderId="0" xfId="0" applyFont="1" applyFill="1" applyBorder="1" applyAlignment="1">
      <alignment horizontal="center" vertical="center" wrapText="1"/>
    </xf>
    <xf numFmtId="0" fontId="20" fillId="2" borderId="0" xfId="0" applyFont="1" applyFill="1"/>
    <xf numFmtId="3" fontId="20" fillId="2" borderId="0" xfId="0" applyNumberFormat="1" applyFont="1" applyFill="1" applyBorder="1"/>
    <xf numFmtId="0" fontId="20" fillId="2" borderId="0" xfId="0" applyFont="1" applyFill="1" applyAlignment="1">
      <alignment vertical="center" wrapText="1"/>
    </xf>
    <xf numFmtId="0" fontId="20" fillId="2" borderId="0" xfId="0" applyFont="1" applyFill="1" applyAlignment="1">
      <alignment vertical="center"/>
    </xf>
    <xf numFmtId="0" fontId="20" fillId="2" borderId="0" xfId="0" applyFont="1" applyFill="1" applyBorder="1" applyAlignment="1">
      <alignment vertical="center"/>
    </xf>
    <xf numFmtId="0" fontId="20" fillId="2" borderId="0" xfId="0" applyFont="1" applyFill="1" applyAlignment="1"/>
    <xf numFmtId="0" fontId="20" fillId="6" borderId="12" xfId="0" applyFont="1" applyFill="1" applyBorder="1"/>
    <xf numFmtId="172" fontId="20" fillId="6" borderId="12" xfId="0" applyNumberFormat="1" applyFont="1" applyFill="1" applyBorder="1"/>
    <xf numFmtId="0" fontId="20" fillId="2" borderId="9" xfId="0" applyFont="1" applyFill="1" applyBorder="1"/>
    <xf numFmtId="3" fontId="20" fillId="2" borderId="9" xfId="0" applyNumberFormat="1" applyFont="1" applyFill="1" applyBorder="1"/>
    <xf numFmtId="0" fontId="20" fillId="2" borderId="10" xfId="0" applyFont="1" applyFill="1" applyBorder="1"/>
    <xf numFmtId="3" fontId="20" fillId="2" borderId="10" xfId="0" applyNumberFormat="1" applyFont="1" applyFill="1" applyBorder="1"/>
    <xf numFmtId="0" fontId="20" fillId="6" borderId="7" xfId="0" applyFont="1" applyFill="1" applyBorder="1" applyAlignment="1">
      <alignment horizontal="right" wrapText="1"/>
    </xf>
    <xf numFmtId="0" fontId="20" fillId="6" borderId="7" xfId="0" applyFont="1" applyFill="1" applyBorder="1" applyAlignment="1">
      <alignment horizontal="center" wrapText="1"/>
    </xf>
    <xf numFmtId="9" fontId="20" fillId="2" borderId="8" xfId="0" applyNumberFormat="1" applyFont="1" applyFill="1" applyBorder="1" applyAlignment="1">
      <alignment horizontal="left"/>
    </xf>
    <xf numFmtId="3" fontId="20" fillId="2" borderId="8" xfId="0" applyNumberFormat="1" applyFont="1" applyFill="1" applyBorder="1" applyAlignment="1">
      <alignment horizontal="right" vertical="center" indent="1"/>
    </xf>
    <xf numFmtId="3" fontId="20" fillId="2" borderId="8" xfId="0" applyNumberFormat="1" applyFont="1" applyFill="1" applyBorder="1"/>
    <xf numFmtId="9" fontId="20" fillId="2" borderId="9" xfId="0" applyNumberFormat="1" applyFont="1" applyFill="1" applyBorder="1" applyAlignment="1">
      <alignment horizontal="left"/>
    </xf>
    <xf numFmtId="3" fontId="20" fillId="2" borderId="9" xfId="0" applyNumberFormat="1" applyFont="1" applyFill="1" applyBorder="1" applyAlignment="1">
      <alignment horizontal="right" vertical="center" indent="1"/>
    </xf>
    <xf numFmtId="0" fontId="29" fillId="2" borderId="10" xfId="0" applyFont="1" applyFill="1" applyBorder="1"/>
    <xf numFmtId="3" fontId="29" fillId="2" borderId="10" xfId="0" applyNumberFormat="1" applyFont="1" applyFill="1" applyBorder="1" applyAlignment="1">
      <alignment horizontal="right" vertical="center" indent="1"/>
    </xf>
    <xf numFmtId="3" fontId="29" fillId="2" borderId="10" xfId="0" applyNumberFormat="1" applyFont="1" applyFill="1" applyBorder="1"/>
    <xf numFmtId="0" fontId="30" fillId="2" borderId="7" xfId="0" applyFont="1" applyFill="1" applyBorder="1"/>
    <xf numFmtId="165" fontId="30" fillId="2" borderId="7" xfId="0" applyNumberFormat="1" applyFont="1" applyFill="1" applyBorder="1" applyAlignment="1">
      <alignment horizontal="right" vertical="center" indent="1"/>
    </xf>
    <xf numFmtId="0" fontId="30" fillId="2" borderId="0" xfId="0" applyFont="1" applyFill="1" applyBorder="1"/>
    <xf numFmtId="0" fontId="31" fillId="2" borderId="0" xfId="0" applyFont="1" applyFill="1" applyBorder="1"/>
    <xf numFmtId="0" fontId="31" fillId="2" borderId="0" xfId="0" applyFont="1" applyFill="1" applyBorder="1" applyAlignment="1"/>
    <xf numFmtId="0" fontId="18" fillId="2" borderId="0" xfId="0" applyNumberFormat="1" applyFont="1" applyFill="1" applyBorder="1" applyAlignment="1" applyProtection="1">
      <alignment horizontal="center" wrapText="1"/>
    </xf>
    <xf numFmtId="0" fontId="18" fillId="2" borderId="0" xfId="0" applyNumberFormat="1" applyFont="1" applyFill="1" applyBorder="1" applyAlignment="1" applyProtection="1">
      <alignment horizontal="right" wrapText="1"/>
    </xf>
    <xf numFmtId="0" fontId="20" fillId="2" borderId="0" xfId="0" applyFont="1" applyFill="1" applyBorder="1" applyAlignment="1"/>
    <xf numFmtId="0" fontId="20" fillId="6" borderId="12" xfId="0" applyFont="1" applyFill="1" applyBorder="1" applyAlignment="1"/>
    <xf numFmtId="0" fontId="20" fillId="6" borderId="12" xfId="0" applyFont="1" applyFill="1" applyBorder="1" applyAlignment="1">
      <alignment horizontal="right" vertical="top" wrapText="1"/>
    </xf>
    <xf numFmtId="0" fontId="29" fillId="2" borderId="7" xfId="0" applyFont="1" applyFill="1" applyBorder="1"/>
    <xf numFmtId="3" fontId="29" fillId="2" borderId="7" xfId="0" applyNumberFormat="1" applyFont="1" applyFill="1" applyBorder="1" applyAlignment="1">
      <alignment horizontal="right" vertical="center" indent="1"/>
    </xf>
    <xf numFmtId="0" fontId="16" fillId="2" borderId="0" xfId="0" applyFont="1" applyFill="1" applyBorder="1" applyAlignment="1">
      <alignment horizontal="left"/>
    </xf>
    <xf numFmtId="0" fontId="15" fillId="2" borderId="0" xfId="0" applyFont="1" applyFill="1" applyBorder="1" applyAlignment="1">
      <alignment horizontal="center"/>
    </xf>
    <xf numFmtId="10" fontId="15" fillId="2" borderId="0" xfId="3" applyNumberFormat="1" applyFont="1" applyFill="1" applyBorder="1" applyAlignment="1">
      <alignment horizontal="right" vertical="center"/>
    </xf>
    <xf numFmtId="10" fontId="15" fillId="2" borderId="0" xfId="3" applyNumberFormat="1" applyFont="1" applyFill="1" applyBorder="1"/>
    <xf numFmtId="0" fontId="15" fillId="2" borderId="9" xfId="0" applyFont="1" applyFill="1" applyBorder="1" applyAlignment="1">
      <alignment horizontal="center" vertical="center"/>
    </xf>
    <xf numFmtId="0" fontId="15" fillId="2" borderId="9" xfId="0" applyFont="1" applyFill="1" applyBorder="1" applyAlignment="1">
      <alignment horizontal="center" vertical="top" wrapText="1"/>
    </xf>
    <xf numFmtId="0" fontId="15" fillId="2" borderId="9" xfId="0" applyFont="1" applyFill="1" applyBorder="1" applyAlignment="1">
      <alignment horizontal="center"/>
    </xf>
    <xf numFmtId="0" fontId="15" fillId="2" borderId="32" xfId="0" applyFont="1" applyFill="1" applyBorder="1" applyAlignment="1">
      <alignment horizontal="center"/>
    </xf>
    <xf numFmtId="0" fontId="15" fillId="2" borderId="30"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29" xfId="0" applyFont="1" applyFill="1" applyBorder="1" applyAlignment="1">
      <alignment horizontal="center" vertical="top" wrapText="1"/>
    </xf>
    <xf numFmtId="0" fontId="15" fillId="2" borderId="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0" xfId="0" applyFont="1" applyFill="1" applyBorder="1" applyAlignment="1">
      <alignment horizontal="center"/>
    </xf>
    <xf numFmtId="0" fontId="15" fillId="2" borderId="33" xfId="0" applyFont="1" applyFill="1" applyBorder="1" applyAlignment="1">
      <alignment horizontal="center"/>
    </xf>
    <xf numFmtId="0" fontId="15" fillId="2" borderId="30" xfId="0" applyFont="1" applyFill="1" applyBorder="1" applyAlignment="1">
      <alignment horizontal="center" vertical="center"/>
    </xf>
    <xf numFmtId="0" fontId="33" fillId="6" borderId="9" xfId="0" applyFont="1" applyFill="1" applyBorder="1" applyAlignment="1">
      <alignment horizontal="center" vertical="center"/>
    </xf>
    <xf numFmtId="0" fontId="33" fillId="6" borderId="9" xfId="0" applyFont="1" applyFill="1" applyBorder="1" applyAlignment="1">
      <alignment horizontal="center" vertical="top" wrapText="1"/>
    </xf>
    <xf numFmtId="0" fontId="33" fillId="6" borderId="10" xfId="0" applyFont="1" applyFill="1" applyBorder="1" applyAlignment="1">
      <alignment horizontal="center" vertical="top"/>
    </xf>
    <xf numFmtId="0" fontId="33" fillId="6" borderId="9" xfId="0" applyFont="1" applyFill="1" applyBorder="1" applyAlignment="1">
      <alignment horizontal="center"/>
    </xf>
    <xf numFmtId="0" fontId="33" fillId="6" borderId="9" xfId="0" applyFont="1" applyFill="1" applyBorder="1" applyAlignment="1">
      <alignment horizontal="center" vertical="top"/>
    </xf>
    <xf numFmtId="0" fontId="33" fillId="6" borderId="32" xfId="0" applyFont="1" applyFill="1" applyBorder="1" applyAlignment="1">
      <alignment horizontal="center"/>
    </xf>
    <xf numFmtId="0" fontId="14" fillId="6" borderId="38" xfId="0" applyFont="1" applyFill="1" applyBorder="1" applyAlignment="1">
      <alignment horizontal="center" vertical="center"/>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6" fillId="2" borderId="0" xfId="0" applyFont="1" applyFill="1" applyBorder="1" applyAlignment="1"/>
    <xf numFmtId="0" fontId="14" fillId="2" borderId="0" xfId="0" applyFont="1" applyFill="1" applyBorder="1" applyAlignment="1"/>
    <xf numFmtId="0" fontId="12" fillId="2" borderId="0" xfId="0" applyFont="1" applyFill="1" applyBorder="1" applyAlignment="1"/>
    <xf numFmtId="0" fontId="15" fillId="0" borderId="7" xfId="0" applyFont="1" applyFill="1" applyBorder="1" applyAlignment="1">
      <alignment horizontal="justify" vertical="top" wrapText="1"/>
    </xf>
    <xf numFmtId="3" fontId="4" fillId="2" borderId="0" xfId="0" applyNumberFormat="1" applyFont="1" applyFill="1" applyBorder="1"/>
    <xf numFmtId="9" fontId="5" fillId="2" borderId="0" xfId="3" applyFont="1" applyFill="1" applyBorder="1" applyAlignment="1">
      <alignment vertical="center"/>
    </xf>
    <xf numFmtId="9" fontId="5" fillId="2" borderId="0" xfId="0" applyNumberFormat="1" applyFont="1" applyFill="1" applyBorder="1" applyAlignment="1">
      <alignment vertical="center"/>
    </xf>
    <xf numFmtId="0" fontId="5" fillId="2" borderId="0" xfId="3" applyNumberFormat="1" applyFont="1" applyFill="1" applyBorder="1" applyAlignment="1">
      <alignment vertical="center"/>
    </xf>
    <xf numFmtId="0" fontId="18" fillId="6" borderId="10" xfId="0" applyFont="1" applyFill="1" applyBorder="1" applyAlignment="1">
      <alignment horizontal="center" vertical="center"/>
    </xf>
    <xf numFmtId="0" fontId="21" fillId="6" borderId="7" xfId="0" applyFont="1" applyFill="1" applyBorder="1" applyAlignment="1">
      <alignment horizontal="center" vertical="center" wrapText="1"/>
    </xf>
    <xf numFmtId="0" fontId="20" fillId="6" borderId="7" xfId="0" applyFont="1" applyFill="1" applyBorder="1" applyAlignment="1">
      <alignment horizontal="center" vertical="center" wrapText="1"/>
    </xf>
    <xf numFmtId="4" fontId="16" fillId="2" borderId="9" xfId="0" applyNumberFormat="1" applyFont="1" applyFill="1" applyBorder="1" applyAlignment="1">
      <alignment horizontal="right" vertical="center"/>
    </xf>
    <xf numFmtId="4" fontId="15" fillId="2" borderId="9" xfId="0" applyNumberFormat="1" applyFont="1" applyFill="1" applyBorder="1" applyAlignment="1">
      <alignment horizontal="right" vertical="center"/>
    </xf>
    <xf numFmtId="4" fontId="16" fillId="2" borderId="7" xfId="0" applyNumberFormat="1" applyFont="1" applyFill="1" applyBorder="1" applyAlignment="1">
      <alignment horizontal="right" vertical="center"/>
    </xf>
    <xf numFmtId="4" fontId="17" fillId="6" borderId="7" xfId="0" applyNumberFormat="1" applyFont="1" applyFill="1" applyBorder="1" applyAlignment="1">
      <alignment horizontal="right" vertical="center"/>
    </xf>
    <xf numFmtId="0" fontId="20" fillId="2" borderId="41" xfId="0" applyFont="1" applyFill="1" applyBorder="1" applyAlignment="1">
      <alignment vertical="center"/>
    </xf>
    <xf numFmtId="1" fontId="5" fillId="2" borderId="0" xfId="3" applyNumberFormat="1" applyFont="1" applyFill="1"/>
    <xf numFmtId="3" fontId="21" fillId="2" borderId="9" xfId="0" applyNumberFormat="1" applyFont="1" applyFill="1" applyBorder="1" applyAlignment="1">
      <alignment horizontal="right" vertical="center"/>
    </xf>
    <xf numFmtId="3" fontId="20" fillId="2" borderId="9" xfId="0" applyNumberFormat="1" applyFont="1" applyFill="1" applyBorder="1" applyAlignment="1">
      <alignment horizontal="right" vertical="center"/>
    </xf>
    <xf numFmtId="165" fontId="21" fillId="2" borderId="9" xfId="0" applyNumberFormat="1" applyFont="1" applyFill="1" applyBorder="1" applyAlignment="1">
      <alignment horizontal="right" vertical="center"/>
    </xf>
    <xf numFmtId="3" fontId="20" fillId="2" borderId="10" xfId="0" applyNumberFormat="1" applyFont="1" applyFill="1" applyBorder="1" applyAlignment="1">
      <alignment horizontal="right" vertical="center"/>
    </xf>
    <xf numFmtId="165" fontId="20" fillId="2" borderId="10" xfId="0" applyNumberFormat="1" applyFont="1" applyFill="1" applyBorder="1" applyAlignment="1">
      <alignment horizontal="right" vertical="center"/>
    </xf>
    <xf numFmtId="165" fontId="20" fillId="2" borderId="9" xfId="0" applyNumberFormat="1" applyFont="1" applyFill="1" applyBorder="1" applyAlignment="1">
      <alignment horizontal="right" vertical="center"/>
    </xf>
    <xf numFmtId="0" fontId="20" fillId="6" borderId="7" xfId="0" applyFont="1" applyFill="1" applyBorder="1" applyAlignment="1">
      <alignment horizontal="right" vertical="top" wrapText="1"/>
    </xf>
    <xf numFmtId="0" fontId="21" fillId="2" borderId="43" xfId="0" applyFont="1" applyFill="1" applyBorder="1" applyAlignment="1">
      <alignment horizontal="left" vertical="center"/>
    </xf>
    <xf numFmtId="0" fontId="20" fillId="2" borderId="43" xfId="0" applyFont="1" applyFill="1" applyBorder="1" applyAlignment="1">
      <alignment horizontal="left" vertical="center" indent="1"/>
    </xf>
    <xf numFmtId="0" fontId="20" fillId="2" borderId="44" xfId="0" applyFont="1" applyFill="1" applyBorder="1" applyAlignment="1">
      <alignment horizontal="left" vertical="center" indent="1"/>
    </xf>
    <xf numFmtId="3" fontId="21" fillId="2" borderId="46" xfId="0" applyNumberFormat="1" applyFont="1" applyFill="1" applyBorder="1" applyAlignment="1">
      <alignment horizontal="right" vertical="center"/>
    </xf>
    <xf numFmtId="3" fontId="21" fillId="2" borderId="43" xfId="0" applyNumberFormat="1" applyFont="1" applyFill="1" applyBorder="1" applyAlignment="1">
      <alignment horizontal="right" vertical="center"/>
    </xf>
    <xf numFmtId="3" fontId="20" fillId="2" borderId="46" xfId="0" applyNumberFormat="1" applyFont="1" applyFill="1" applyBorder="1" applyAlignment="1">
      <alignment horizontal="right" vertical="center"/>
    </xf>
    <xf numFmtId="3" fontId="20" fillId="2" borderId="43" xfId="0" applyNumberFormat="1" applyFont="1" applyFill="1" applyBorder="1" applyAlignment="1">
      <alignment horizontal="right" vertical="center"/>
    </xf>
    <xf numFmtId="3" fontId="20" fillId="2" borderId="45" xfId="0" applyNumberFormat="1" applyFont="1" applyFill="1" applyBorder="1" applyAlignment="1">
      <alignment horizontal="right" vertical="center"/>
    </xf>
    <xf numFmtId="3" fontId="20" fillId="2" borderId="44" xfId="0" applyNumberFormat="1" applyFont="1" applyFill="1" applyBorder="1" applyAlignment="1">
      <alignment horizontal="right" vertical="center"/>
    </xf>
    <xf numFmtId="0" fontId="29" fillId="2" borderId="50" xfId="0" applyFont="1" applyFill="1" applyBorder="1" applyAlignment="1">
      <alignment horizontal="center" vertical="center" wrapText="1"/>
    </xf>
    <xf numFmtId="0" fontId="21" fillId="2" borderId="50" xfId="0" applyFont="1" applyFill="1" applyBorder="1" applyAlignment="1">
      <alignment horizontal="right" vertical="top" wrapText="1"/>
    </xf>
    <xf numFmtId="3" fontId="21" fillId="2" borderId="50" xfId="0" applyNumberFormat="1" applyFont="1" applyFill="1" applyBorder="1" applyAlignment="1">
      <alignment horizontal="right" vertical="center"/>
    </xf>
    <xf numFmtId="3" fontId="20" fillId="2" borderId="50" xfId="0" applyNumberFormat="1" applyFont="1" applyFill="1" applyBorder="1" applyAlignment="1">
      <alignment horizontal="right" vertical="center"/>
    </xf>
    <xf numFmtId="3" fontId="29" fillId="2" borderId="50" xfId="0" applyNumberFormat="1" applyFont="1" applyFill="1" applyBorder="1" applyAlignment="1">
      <alignment horizontal="right" vertical="center"/>
    </xf>
    <xf numFmtId="3" fontId="29" fillId="6" borderId="51" xfId="0" applyNumberFormat="1" applyFont="1" applyFill="1" applyBorder="1" applyAlignment="1">
      <alignment horizontal="right" vertical="center"/>
    </xf>
    <xf numFmtId="3" fontId="29" fillId="6" borderId="52" xfId="0" applyNumberFormat="1" applyFont="1" applyFill="1" applyBorder="1" applyAlignment="1">
      <alignment horizontal="right" vertical="center"/>
    </xf>
    <xf numFmtId="165" fontId="29" fillId="6" borderId="52" xfId="0" applyNumberFormat="1" applyFont="1" applyFill="1" applyBorder="1" applyAlignment="1">
      <alignment horizontal="right" vertical="center"/>
    </xf>
    <xf numFmtId="3" fontId="29" fillId="6" borderId="53" xfId="0" applyNumberFormat="1" applyFont="1" applyFill="1" applyBorder="1" applyAlignment="1">
      <alignment horizontal="right" vertical="center"/>
    </xf>
    <xf numFmtId="0" fontId="29" fillId="6" borderId="53" xfId="0" applyFont="1" applyFill="1" applyBorder="1"/>
    <xf numFmtId="0" fontId="35" fillId="2" borderId="0" xfId="0" applyFont="1" applyFill="1" applyBorder="1"/>
    <xf numFmtId="0" fontId="40" fillId="2" borderId="0" xfId="0" applyFont="1" applyFill="1" applyBorder="1" applyAlignment="1"/>
    <xf numFmtId="3" fontId="20" fillId="2" borderId="0" xfId="0" applyNumberFormat="1" applyFont="1" applyFill="1" applyBorder="1" applyAlignment="1">
      <alignment vertical="center"/>
    </xf>
    <xf numFmtId="1" fontId="20" fillId="2" borderId="0" xfId="0" applyNumberFormat="1" applyFont="1" applyFill="1" applyBorder="1" applyAlignment="1"/>
    <xf numFmtId="3" fontId="7" fillId="2" borderId="0" xfId="0" applyNumberFormat="1" applyFont="1" applyFill="1" applyBorder="1" applyAlignment="1">
      <alignment vertical="center"/>
    </xf>
    <xf numFmtId="3" fontId="7" fillId="2" borderId="0" xfId="0" applyNumberFormat="1" applyFont="1" applyFill="1" applyBorder="1"/>
    <xf numFmtId="171" fontId="7" fillId="2" borderId="0" xfId="0" applyNumberFormat="1" applyFont="1" applyFill="1" applyBorder="1" applyAlignment="1">
      <alignment vertical="center"/>
    </xf>
    <xf numFmtId="2" fontId="7" fillId="2" borderId="0" xfId="0" applyNumberFormat="1" applyFont="1" applyFill="1" applyBorder="1"/>
    <xf numFmtId="171" fontId="7" fillId="2" borderId="0" xfId="0" applyNumberFormat="1" applyFont="1" applyFill="1" applyBorder="1"/>
    <xf numFmtId="1" fontId="7" fillId="2" borderId="0" xfId="0" applyNumberFormat="1" applyFont="1" applyFill="1" applyBorder="1" applyAlignment="1">
      <alignment vertical="center"/>
    </xf>
    <xf numFmtId="1" fontId="7" fillId="2" borderId="0" xfId="0" applyNumberFormat="1" applyFont="1" applyFill="1" applyBorder="1"/>
    <xf numFmtId="0" fontId="32" fillId="6" borderId="19" xfId="0" applyFont="1" applyFill="1" applyBorder="1" applyAlignment="1">
      <alignment horizontal="center" vertical="center" textRotation="90" wrapText="1"/>
    </xf>
    <xf numFmtId="0" fontId="44" fillId="2" borderId="0" xfId="0" applyFont="1" applyFill="1" applyAlignment="1">
      <alignment horizontal="left" vertical="center"/>
    </xf>
    <xf numFmtId="0" fontId="42" fillId="2" borderId="0" xfId="0" applyFont="1" applyFill="1" applyAlignment="1">
      <alignment horizontal="justify" vertical="center"/>
    </xf>
    <xf numFmtId="0" fontId="43" fillId="2" borderId="0" xfId="0" applyFont="1" applyFill="1" applyAlignment="1">
      <alignment horizontal="justify" vertical="center"/>
    </xf>
    <xf numFmtId="0" fontId="44" fillId="2" borderId="0" xfId="0" applyFont="1" applyFill="1" applyAlignment="1">
      <alignment horizontal="justify" vertical="center"/>
    </xf>
    <xf numFmtId="0" fontId="43" fillId="0" borderId="0" xfId="0" applyFont="1" applyAlignment="1">
      <alignment horizontal="left" vertical="center"/>
    </xf>
    <xf numFmtId="0" fontId="0" fillId="2" borderId="0" xfId="0" applyFill="1" applyAlignment="1"/>
    <xf numFmtId="0" fontId="45" fillId="2" borderId="0" xfId="0" applyFont="1" applyFill="1" applyAlignment="1">
      <alignment horizontal="justify" vertical="center"/>
    </xf>
    <xf numFmtId="0" fontId="16" fillId="2" borderId="0" xfId="0" applyFont="1" applyFill="1" applyAlignment="1">
      <alignment horizontal="left" vertical="center"/>
    </xf>
    <xf numFmtId="0" fontId="33" fillId="6" borderId="30" xfId="0" applyFont="1" applyFill="1" applyBorder="1" applyAlignment="1">
      <alignment horizontal="center" vertical="center"/>
    </xf>
    <xf numFmtId="171" fontId="5" fillId="2" borderId="0" xfId="0" applyNumberFormat="1" applyFont="1" applyFill="1" applyBorder="1"/>
    <xf numFmtId="10" fontId="5" fillId="2" borderId="0" xfId="0" applyNumberFormat="1" applyFont="1" applyFill="1" applyBorder="1"/>
    <xf numFmtId="3" fontId="20" fillId="2" borderId="0" xfId="0" applyNumberFormat="1" applyFont="1" applyFill="1"/>
    <xf numFmtId="0" fontId="44" fillId="0" borderId="0" xfId="0" applyFont="1" applyBorder="1" applyAlignment="1">
      <alignment horizontal="left" vertical="center"/>
    </xf>
    <xf numFmtId="0" fontId="47" fillId="2" borderId="9" xfId="0" applyFont="1" applyFill="1" applyBorder="1" applyAlignment="1">
      <alignment horizontal="center" vertical="top" wrapText="1"/>
    </xf>
    <xf numFmtId="0" fontId="13" fillId="2" borderId="18" xfId="0" applyFont="1" applyFill="1" applyBorder="1" applyAlignment="1">
      <alignment horizontal="center" vertical="top" wrapText="1"/>
    </xf>
    <xf numFmtId="0" fontId="49" fillId="0" borderId="7" xfId="0" applyFont="1" applyFill="1" applyBorder="1" applyAlignment="1">
      <alignment horizontal="justify" vertical="top" wrapText="1"/>
    </xf>
    <xf numFmtId="0" fontId="15" fillId="0" borderId="0" xfId="0" applyFont="1" applyFill="1" applyAlignment="1">
      <alignment wrapText="1"/>
    </xf>
    <xf numFmtId="0" fontId="33" fillId="6" borderId="55" xfId="0" applyFont="1" applyFill="1" applyBorder="1" applyAlignment="1">
      <alignment horizontal="center"/>
    </xf>
    <xf numFmtId="0" fontId="15" fillId="2" borderId="55" xfId="0" applyFont="1" applyFill="1" applyBorder="1" applyAlignment="1">
      <alignment horizontal="center" vertical="top" wrapText="1"/>
    </xf>
    <xf numFmtId="0" fontId="15" fillId="2" borderId="56" xfId="0" applyFont="1" applyFill="1" applyBorder="1" applyAlignment="1">
      <alignment horizontal="center" vertical="center" wrapText="1"/>
    </xf>
    <xf numFmtId="0" fontId="15" fillId="2" borderId="56" xfId="0" applyFont="1" applyFill="1" applyBorder="1" applyAlignment="1">
      <alignment horizontal="center" vertical="top" wrapText="1"/>
    </xf>
    <xf numFmtId="0" fontId="40" fillId="2" borderId="0" xfId="0" applyFont="1" applyFill="1" applyBorder="1"/>
    <xf numFmtId="173" fontId="15" fillId="2" borderId="9" xfId="1" applyNumberFormat="1" applyFont="1" applyFill="1" applyBorder="1" applyAlignment="1">
      <alignment horizontal="right"/>
    </xf>
    <xf numFmtId="0" fontId="15" fillId="0" borderId="0" xfId="0" applyFont="1" applyFill="1" applyAlignment="1"/>
    <xf numFmtId="0" fontId="18" fillId="0" borderId="0" xfId="0" applyFont="1" applyFill="1"/>
    <xf numFmtId="0" fontId="6" fillId="0" borderId="0" xfId="0" applyFont="1" applyFill="1"/>
    <xf numFmtId="0" fontId="15" fillId="0" borderId="0" xfId="0" applyFont="1" applyFill="1" applyAlignment="1">
      <alignment horizontal="justify" vertical="center" wrapText="1"/>
    </xf>
    <xf numFmtId="0" fontId="22" fillId="2" borderId="11" xfId="0" applyFont="1" applyFill="1" applyBorder="1" applyAlignment="1">
      <alignment horizontal="right"/>
    </xf>
    <xf numFmtId="0" fontId="20" fillId="2" borderId="0" xfId="2" applyFont="1" applyFill="1" applyBorder="1" applyAlignment="1">
      <alignment horizontal="left" vertical="center"/>
    </xf>
    <xf numFmtId="0" fontId="20" fillId="2" borderId="0" xfId="2" applyFont="1" applyFill="1" applyBorder="1" applyAlignment="1">
      <alignment horizontal="left" vertical="center" wrapText="1"/>
    </xf>
    <xf numFmtId="0" fontId="16" fillId="6" borderId="12"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5" fillId="6" borderId="14" xfId="0" applyFont="1" applyFill="1" applyBorder="1" applyAlignment="1">
      <alignment horizontal="center" vertical="center"/>
    </xf>
    <xf numFmtId="0" fontId="18" fillId="6" borderId="10" xfId="0" applyFont="1" applyFill="1" applyBorder="1" applyAlignment="1">
      <alignment horizontal="center" vertical="center"/>
    </xf>
    <xf numFmtId="0" fontId="20" fillId="2" borderId="0" xfId="0" applyFont="1" applyFill="1" applyBorder="1" applyAlignment="1">
      <alignment horizontal="justify" vertical="center" wrapText="1"/>
    </xf>
    <xf numFmtId="0" fontId="20" fillId="6" borderId="42" xfId="0" applyFont="1" applyFill="1" applyBorder="1" applyAlignment="1">
      <alignment horizontal="center" vertical="center"/>
    </xf>
    <xf numFmtId="0" fontId="20" fillId="6" borderId="43" xfId="0" applyFont="1" applyFill="1" applyBorder="1" applyAlignment="1">
      <alignment horizontal="center" vertical="center"/>
    </xf>
    <xf numFmtId="0" fontId="20" fillId="6" borderId="44" xfId="0" applyFont="1" applyFill="1" applyBorder="1" applyAlignment="1">
      <alignment horizontal="center" vertical="center"/>
    </xf>
    <xf numFmtId="0" fontId="29" fillId="6" borderId="47" xfId="0" applyFont="1" applyFill="1" applyBorder="1" applyAlignment="1">
      <alignment horizontal="center" vertical="center" wrapText="1"/>
    </xf>
    <xf numFmtId="0" fontId="29" fillId="6" borderId="48" xfId="0" applyFont="1" applyFill="1" applyBorder="1" applyAlignment="1">
      <alignment horizontal="center" vertical="center" wrapText="1"/>
    </xf>
    <xf numFmtId="0" fontId="29" fillId="6" borderId="49" xfId="0" applyFont="1" applyFill="1" applyBorder="1" applyAlignment="1">
      <alignment horizontal="center" vertical="center" wrapText="1"/>
    </xf>
    <xf numFmtId="0" fontId="21" fillId="6" borderId="46" xfId="0" applyFont="1" applyFill="1" applyBorder="1" applyAlignment="1">
      <alignment horizontal="right" vertical="top" wrapText="1"/>
    </xf>
    <xf numFmtId="0" fontId="21" fillId="6" borderId="45" xfId="0" applyFont="1" applyFill="1" applyBorder="1" applyAlignment="1">
      <alignment horizontal="right" vertical="top" wrapText="1"/>
    </xf>
    <xf numFmtId="0" fontId="20" fillId="6" borderId="9" xfId="0" applyFont="1" applyFill="1" applyBorder="1" applyAlignment="1">
      <alignment horizontal="right" vertical="top" wrapText="1"/>
    </xf>
    <xf numFmtId="0" fontId="20" fillId="6" borderId="10" xfId="0" applyFont="1" applyFill="1" applyBorder="1" applyAlignment="1">
      <alignment horizontal="right" vertical="top" wrapText="1"/>
    </xf>
    <xf numFmtId="0" fontId="38" fillId="7" borderId="0" xfId="0" applyFont="1" applyFill="1" applyBorder="1" applyAlignment="1">
      <alignment horizontal="left" wrapText="1"/>
    </xf>
    <xf numFmtId="0" fontId="38" fillId="2" borderId="0" xfId="0" applyFont="1" applyFill="1" applyBorder="1" applyAlignment="1">
      <alignment horizontal="left" wrapText="1"/>
    </xf>
    <xf numFmtId="0" fontId="21" fillId="6" borderId="29" xfId="0" applyFont="1" applyFill="1" applyBorder="1" applyAlignment="1">
      <alignment horizontal="right" vertical="top" wrapText="1"/>
    </xf>
    <xf numFmtId="0" fontId="21" fillId="6" borderId="20" xfId="0" applyFont="1" applyFill="1" applyBorder="1" applyAlignment="1">
      <alignment horizontal="right" vertical="top" wrapText="1"/>
    </xf>
    <xf numFmtId="0" fontId="21" fillId="6" borderId="43" xfId="0" applyFont="1" applyFill="1" applyBorder="1" applyAlignment="1">
      <alignment horizontal="right" vertical="top" wrapText="1"/>
    </xf>
    <xf numFmtId="0" fontId="21" fillId="6" borderId="44" xfId="0" applyFont="1" applyFill="1" applyBorder="1" applyAlignment="1">
      <alignment horizontal="right" vertical="top" wrapText="1"/>
    </xf>
    <xf numFmtId="0" fontId="40" fillId="2" borderId="0" xfId="0" applyFont="1" applyFill="1" applyBorder="1" applyAlignment="1">
      <alignment horizontal="left" wrapText="1"/>
    </xf>
    <xf numFmtId="0" fontId="22" fillId="2" borderId="11" xfId="0" applyFont="1" applyFill="1" applyBorder="1" applyAlignment="1">
      <alignment horizontal="center"/>
    </xf>
    <xf numFmtId="0" fontId="15" fillId="2" borderId="11" xfId="0" applyFont="1" applyFill="1" applyBorder="1" applyAlignment="1">
      <alignment horizontal="left" wrapText="1"/>
    </xf>
    <xf numFmtId="0" fontId="27" fillId="4" borderId="0" xfId="0" applyFont="1" applyFill="1" applyBorder="1" applyAlignment="1">
      <alignment horizontal="center" vertical="center"/>
    </xf>
    <xf numFmtId="169" fontId="16" fillId="2" borderId="0" xfId="3" applyNumberFormat="1"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7" fillId="4" borderId="0" xfId="0" applyFont="1" applyFill="1" applyBorder="1" applyAlignment="1">
      <alignment horizontal="center" vertical="center" wrapText="1"/>
    </xf>
    <xf numFmtId="169" fontId="15" fillId="2" borderId="24" xfId="0" applyNumberFormat="1" applyFont="1" applyFill="1" applyBorder="1" applyAlignment="1">
      <alignment horizontal="center" vertical="center" textRotation="65"/>
    </xf>
    <xf numFmtId="169" fontId="15" fillId="2" borderId="26" xfId="0" applyNumberFormat="1" applyFont="1" applyFill="1" applyBorder="1" applyAlignment="1">
      <alignment horizontal="center" vertical="center" textRotation="155" wrapText="1"/>
    </xf>
    <xf numFmtId="0" fontId="20" fillId="2" borderId="11" xfId="0" applyFont="1" applyFill="1" applyBorder="1" applyAlignment="1">
      <alignment horizontal="right"/>
    </xf>
    <xf numFmtId="0" fontId="7" fillId="2" borderId="0" xfId="0" applyFont="1" applyFill="1" applyBorder="1" applyAlignment="1">
      <alignment horizontal="justify" vertical="center" wrapText="1"/>
    </xf>
    <xf numFmtId="0" fontId="20" fillId="2" borderId="0" xfId="0" applyFont="1" applyFill="1" applyBorder="1" applyAlignment="1">
      <alignment horizontal="left" wrapText="1"/>
    </xf>
    <xf numFmtId="0" fontId="7" fillId="2" borderId="0" xfId="0" applyFont="1" applyFill="1" applyBorder="1" applyAlignment="1">
      <alignment horizontal="left" wrapText="1"/>
    </xf>
    <xf numFmtId="0" fontId="7" fillId="2" borderId="0" xfId="2" applyFont="1" applyFill="1" applyBorder="1" applyAlignment="1">
      <alignment horizontal="left" vertical="center" wrapText="1"/>
    </xf>
    <xf numFmtId="170" fontId="16" fillId="5" borderId="0" xfId="0" applyNumberFormat="1" applyFont="1" applyFill="1" applyBorder="1" applyAlignment="1">
      <alignment horizontal="center" vertical="center"/>
    </xf>
    <xf numFmtId="170" fontId="16" fillId="3" borderId="0" xfId="0" applyNumberFormat="1" applyFont="1" applyFill="1" applyBorder="1" applyAlignment="1">
      <alignment horizontal="center" vertical="center"/>
    </xf>
    <xf numFmtId="170" fontId="28" fillId="2" borderId="4" xfId="0" applyNumberFormat="1" applyFont="1" applyFill="1" applyBorder="1" applyAlignment="1">
      <alignment horizontal="center" vertical="center" wrapText="1"/>
    </xf>
    <xf numFmtId="170" fontId="28" fillId="2" borderId="5" xfId="0" applyNumberFormat="1" applyFont="1" applyFill="1" applyBorder="1" applyAlignment="1">
      <alignment horizontal="center" vertical="center" wrapText="1"/>
    </xf>
    <xf numFmtId="0" fontId="7" fillId="2" borderId="0" xfId="2" applyFont="1" applyFill="1" applyBorder="1" applyAlignment="1">
      <alignment horizontal="left" vertical="center"/>
    </xf>
    <xf numFmtId="169" fontId="16" fillId="2" borderId="0" xfId="3" applyNumberFormat="1" applyFont="1" applyFill="1" applyBorder="1" applyAlignment="1">
      <alignment horizontal="center" vertical="center" wrapText="1"/>
    </xf>
    <xf numFmtId="169" fontId="15" fillId="2" borderId="27" xfId="0" applyNumberFormat="1" applyFont="1" applyFill="1" applyBorder="1" applyAlignment="1">
      <alignment horizontal="center" vertical="center" textRotation="155"/>
    </xf>
    <xf numFmtId="169" fontId="15" fillId="2" borderId="25" xfId="0" applyNumberFormat="1" applyFont="1" applyFill="1" applyBorder="1" applyAlignment="1">
      <alignment horizontal="left" vertical="center" textRotation="65"/>
    </xf>
    <xf numFmtId="0" fontId="22" fillId="2" borderId="16" xfId="0" applyFont="1" applyFill="1" applyBorder="1" applyAlignment="1">
      <alignment horizontal="right"/>
    </xf>
    <xf numFmtId="0" fontId="17" fillId="2" borderId="8"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3" fillId="2" borderId="18" xfId="0" applyFont="1" applyFill="1" applyBorder="1" applyAlignment="1">
      <alignment horizontal="center" vertical="top" wrapText="1"/>
    </xf>
    <xf numFmtId="0" fontId="13" fillId="2" borderId="19" xfId="0" applyFont="1" applyFill="1" applyBorder="1" applyAlignment="1">
      <alignment horizontal="center" vertical="top" wrapText="1"/>
    </xf>
    <xf numFmtId="0" fontId="13" fillId="2" borderId="20" xfId="0" applyFont="1" applyFill="1" applyBorder="1" applyAlignment="1">
      <alignment horizontal="center" vertical="top" wrapText="1"/>
    </xf>
    <xf numFmtId="0" fontId="40" fillId="2" borderId="0" xfId="0" applyFont="1" applyFill="1" applyBorder="1" applyAlignment="1">
      <alignment horizontal="left"/>
    </xf>
    <xf numFmtId="0" fontId="13" fillId="6" borderId="14" xfId="0" applyFont="1" applyFill="1" applyBorder="1" applyAlignment="1">
      <alignment horizontal="left" vertical="center"/>
    </xf>
    <xf numFmtId="0" fontId="13" fillId="6" borderId="13" xfId="0" applyFont="1" applyFill="1" applyBorder="1" applyAlignment="1">
      <alignment horizontal="left" vertical="center"/>
    </xf>
    <xf numFmtId="0" fontId="13" fillId="6" borderId="15" xfId="0" applyFont="1" applyFill="1" applyBorder="1" applyAlignment="1">
      <alignment horizontal="left" vertical="center"/>
    </xf>
    <xf numFmtId="0" fontId="13" fillId="6" borderId="10" xfId="0" applyFont="1" applyFill="1" applyBorder="1" applyAlignment="1">
      <alignment horizontal="left" vertical="center"/>
    </xf>
    <xf numFmtId="0" fontId="17" fillId="2" borderId="9" xfId="0" applyFont="1" applyFill="1" applyBorder="1" applyAlignment="1">
      <alignment horizontal="left" vertical="top" wrapText="1"/>
    </xf>
    <xf numFmtId="0" fontId="17" fillId="2" borderId="21" xfId="0" applyFont="1" applyFill="1" applyBorder="1" applyAlignment="1">
      <alignment horizontal="left" vertical="top" wrapText="1"/>
    </xf>
    <xf numFmtId="0" fontId="17" fillId="2" borderId="23" xfId="0" applyFont="1" applyFill="1" applyBorder="1" applyAlignment="1">
      <alignment horizontal="left" vertical="top" wrapText="1"/>
    </xf>
    <xf numFmtId="0" fontId="17" fillId="2" borderId="22" xfId="0" applyFont="1" applyFill="1" applyBorder="1" applyAlignment="1">
      <alignment horizontal="left" vertical="top" wrapText="1"/>
    </xf>
    <xf numFmtId="0" fontId="22" fillId="2" borderId="40" xfId="0" applyFont="1" applyFill="1" applyBorder="1" applyAlignment="1">
      <alignment horizontal="right"/>
    </xf>
    <xf numFmtId="0" fontId="32" fillId="6" borderId="19" xfId="0" applyFont="1" applyFill="1" applyBorder="1" applyAlignment="1">
      <alignment horizontal="center" vertical="center" textRotation="90" wrapText="1"/>
    </xf>
    <xf numFmtId="0" fontId="32" fillId="6" borderId="31" xfId="0" applyFont="1" applyFill="1" applyBorder="1" applyAlignment="1">
      <alignment horizontal="center" vertical="center" textRotation="90" wrapText="1"/>
    </xf>
    <xf numFmtId="0" fontId="32" fillId="6" borderId="54" xfId="0" applyFont="1" applyFill="1" applyBorder="1" applyAlignment="1">
      <alignment horizontal="center" vertical="center" textRotation="90" wrapText="1"/>
    </xf>
    <xf numFmtId="0" fontId="32" fillId="6" borderId="20" xfId="0" applyFont="1" applyFill="1" applyBorder="1" applyAlignment="1">
      <alignment horizontal="center" vertical="center" textRotation="90" wrapText="1"/>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6" xfId="0" applyFont="1" applyFill="1" applyBorder="1" applyAlignment="1">
      <alignment horizontal="center" vertical="center"/>
    </xf>
    <xf numFmtId="0" fontId="14" fillId="6" borderId="28" xfId="0" applyFont="1" applyFill="1" applyBorder="1" applyAlignment="1">
      <alignment horizontal="center" vertical="center"/>
    </xf>
    <xf numFmtId="0" fontId="14" fillId="6" borderId="37" xfId="0" applyFont="1" applyFill="1" applyBorder="1" applyAlignment="1">
      <alignment horizontal="center" vertical="center"/>
    </xf>
    <xf numFmtId="0" fontId="20" fillId="2" borderId="17" xfId="0" applyFont="1" applyFill="1" applyBorder="1" applyAlignment="1">
      <alignment horizontal="right"/>
    </xf>
    <xf numFmtId="0" fontId="20" fillId="2" borderId="2" xfId="2" applyFont="1" applyFill="1" applyBorder="1" applyAlignment="1">
      <alignment wrapText="1"/>
    </xf>
    <xf numFmtId="0" fontId="20" fillId="2" borderId="0" xfId="2" applyFont="1" applyFill="1" applyBorder="1" applyAlignment="1">
      <alignment wrapText="1"/>
    </xf>
    <xf numFmtId="0" fontId="20" fillId="0" borderId="2" xfId="0" applyFont="1" applyFill="1" applyBorder="1" applyAlignment="1">
      <alignment wrapText="1"/>
    </xf>
    <xf numFmtId="0" fontId="20" fillId="0" borderId="0" xfId="0" applyFont="1" applyFill="1" applyBorder="1" applyAlignment="1">
      <alignment wrapText="1"/>
    </xf>
    <xf numFmtId="0" fontId="29" fillId="6" borderId="12" xfId="0" applyFont="1" applyFill="1" applyBorder="1" applyAlignment="1">
      <alignment horizontal="center"/>
    </xf>
    <xf numFmtId="0" fontId="40" fillId="2" borderId="3" xfId="0" applyFont="1" applyFill="1" applyBorder="1" applyAlignment="1">
      <alignment horizontal="left" wrapText="1"/>
    </xf>
    <xf numFmtId="0" fontId="40" fillId="2" borderId="1" xfId="0" applyFont="1" applyFill="1" applyBorder="1" applyAlignment="1">
      <alignment horizontal="left" wrapText="1"/>
    </xf>
    <xf numFmtId="0" fontId="20" fillId="2" borderId="0" xfId="2" applyFont="1" applyFill="1" applyBorder="1" applyAlignment="1">
      <alignment horizontal="left"/>
    </xf>
    <xf numFmtId="0" fontId="20" fillId="2" borderId="2" xfId="0" applyFont="1" applyFill="1" applyBorder="1" applyAlignment="1">
      <alignment wrapText="1"/>
    </xf>
    <xf numFmtId="0" fontId="20" fillId="2" borderId="0" xfId="0" applyFont="1" applyFill="1" applyBorder="1" applyAlignment="1">
      <alignment wrapText="1"/>
    </xf>
    <xf numFmtId="0" fontId="20" fillId="6" borderId="12" xfId="0" applyFont="1" applyFill="1" applyBorder="1" applyAlignment="1"/>
    <xf numFmtId="0" fontId="18" fillId="6" borderId="7" xfId="0" applyFont="1" applyFill="1" applyBorder="1" applyAlignment="1"/>
    <xf numFmtId="0" fontId="20" fillId="2" borderId="2" xfId="0" applyFont="1" applyFill="1" applyBorder="1" applyAlignment="1">
      <alignment vertical="center" wrapText="1"/>
    </xf>
    <xf numFmtId="0" fontId="20" fillId="2" borderId="0" xfId="0" applyFont="1" applyFill="1" applyBorder="1" applyAlignment="1">
      <alignment vertical="center" wrapText="1"/>
    </xf>
    <xf numFmtId="0" fontId="20" fillId="2" borderId="2" xfId="2" applyFont="1" applyFill="1" applyBorder="1" applyAlignment="1">
      <alignment vertical="center" wrapText="1"/>
    </xf>
    <xf numFmtId="0" fontId="20" fillId="2" borderId="0" xfId="2" applyFont="1" applyFill="1" applyBorder="1" applyAlignment="1">
      <alignment vertical="center" wrapText="1"/>
    </xf>
    <xf numFmtId="0" fontId="16" fillId="6" borderId="12" xfId="0" applyFont="1" applyFill="1" applyBorder="1" applyAlignment="1">
      <alignment horizontal="center"/>
    </xf>
    <xf numFmtId="0" fontId="20" fillId="2" borderId="0" xfId="0" applyFont="1" applyFill="1" applyBorder="1" applyAlignment="1">
      <alignment horizontal="left" vertical="center" wrapText="1"/>
    </xf>
    <xf numFmtId="0" fontId="20" fillId="2" borderId="0" xfId="0" applyFont="1" applyFill="1" applyAlignment="1">
      <alignment horizontal="left" vertical="center" wrapText="1"/>
    </xf>
  </cellXfs>
  <cellStyles count="6">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3333FF"/>
      <color rgb="FF00339A"/>
      <color rgb="FFCC0099"/>
      <color rgb="FFFF3300"/>
      <color rgb="FFD7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91296755236272E-2"/>
          <c:y val="4.5977011494252873E-2"/>
          <c:w val="0.58288337463793116"/>
          <c:h val="0.85706053201030119"/>
        </c:manualLayout>
      </c:layout>
      <c:lineChart>
        <c:grouping val="standard"/>
        <c:varyColors val="0"/>
        <c:ser>
          <c:idx val="1"/>
          <c:order val="0"/>
          <c:tx>
            <c:strRef>
              <c:f>'Figure 3'!$H$4</c:f>
              <c:strCache>
                <c:ptCount val="1"/>
                <c:pt idx="0">
                  <c:v>Professeurs agrégés et de chaire supérieure</c:v>
                </c:pt>
              </c:strCache>
            </c:strRef>
          </c:tx>
          <c:spPr>
            <a:ln w="22225">
              <a:solidFill>
                <a:schemeClr val="accent6">
                  <a:lumMod val="75000"/>
                </a:schemeClr>
              </a:solidFill>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3'!$I$4:$Q$4</c:f>
              <c:numCache>
                <c:formatCode>#,##0</c:formatCode>
                <c:ptCount val="9"/>
                <c:pt idx="0">
                  <c:v>2593.0500000000002</c:v>
                </c:pt>
                <c:pt idx="1">
                  <c:v>2964.35</c:v>
                </c:pt>
                <c:pt idx="2">
                  <c:v>3219.63333333333</c:v>
                </c:pt>
                <c:pt idx="3">
                  <c:v>3408.0163347715502</c:v>
                </c:pt>
                <c:pt idx="4">
                  <c:v>3593.5</c:v>
                </c:pt>
                <c:pt idx="5">
                  <c:v>3790.6341666666699</c:v>
                </c:pt>
                <c:pt idx="6">
                  <c:v>4014.1021628498702</c:v>
                </c:pt>
                <c:pt idx="7">
                  <c:v>4290.35883416667</c:v>
                </c:pt>
                <c:pt idx="8">
                  <c:v>4797.6192738872296</c:v>
                </c:pt>
              </c:numCache>
            </c:numRef>
          </c:val>
          <c:smooth val="0"/>
          <c:extLst>
            <c:ext xmlns:c16="http://schemas.microsoft.com/office/drawing/2014/chart" uri="{C3380CC4-5D6E-409C-BE32-E72D297353CC}">
              <c16:uniqueId val="{00000001-88C2-4556-921B-7600E61136DE}"/>
            </c:ext>
          </c:extLst>
        </c:ser>
        <c:ser>
          <c:idx val="3"/>
          <c:order val="1"/>
          <c:tx>
            <c:strRef>
              <c:f>'Figure 3'!$H$6</c:f>
              <c:strCache>
                <c:ptCount val="1"/>
                <c:pt idx="0">
                  <c:v>Professeurs de lycées professionnels</c:v>
                </c:pt>
              </c:strCache>
            </c:strRef>
          </c:tx>
          <c:spPr>
            <a:ln w="22225">
              <a:solidFill>
                <a:schemeClr val="accent3">
                  <a:lumMod val="50000"/>
                </a:schemeClr>
              </a:solidFill>
              <a:prstDash val="solid"/>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3'!$I$6:$Q$6</c:f>
              <c:numCache>
                <c:formatCode>#,##0</c:formatCode>
                <c:ptCount val="9"/>
                <c:pt idx="0">
                  <c:v>2140.2500326797399</c:v>
                </c:pt>
                <c:pt idx="1">
                  <c:v>2365.13333333333</c:v>
                </c:pt>
                <c:pt idx="2">
                  <c:v>2530.3433333333301</c:v>
                </c:pt>
                <c:pt idx="3">
                  <c:v>2676.97589637497</c:v>
                </c:pt>
                <c:pt idx="4">
                  <c:v>2832.8419983333301</c:v>
                </c:pt>
                <c:pt idx="5">
                  <c:v>3010.94</c:v>
                </c:pt>
                <c:pt idx="6">
                  <c:v>3203.1571811040999</c:v>
                </c:pt>
                <c:pt idx="7">
                  <c:v>3395.35</c:v>
                </c:pt>
                <c:pt idx="8">
                  <c:v>3666.7813333333302</c:v>
                </c:pt>
              </c:numCache>
            </c:numRef>
          </c:val>
          <c:smooth val="0"/>
          <c:extLst>
            <c:ext xmlns:c16="http://schemas.microsoft.com/office/drawing/2014/chart" uri="{C3380CC4-5D6E-409C-BE32-E72D297353CC}">
              <c16:uniqueId val="{00000003-88C2-4556-921B-7600E61136DE}"/>
            </c:ext>
          </c:extLst>
        </c:ser>
        <c:ser>
          <c:idx val="2"/>
          <c:order val="2"/>
          <c:tx>
            <c:strRef>
              <c:f>'Figure 3'!$H$5</c:f>
              <c:strCache>
                <c:ptCount val="1"/>
                <c:pt idx="0">
                  <c:v>Professeurs certifiés et d'EPS</c:v>
                </c:pt>
              </c:strCache>
            </c:strRef>
          </c:tx>
          <c:spPr>
            <a:ln w="22225">
              <a:solidFill>
                <a:schemeClr val="accent3">
                  <a:alpha val="60000"/>
                </a:schemeClr>
              </a:solidFill>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3'!$I$5:$Q$5</c:f>
              <c:numCache>
                <c:formatCode>#,##0</c:formatCode>
                <c:ptCount val="9"/>
                <c:pt idx="0">
                  <c:v>1933.88333333333</c:v>
                </c:pt>
                <c:pt idx="1">
                  <c:v>2160.0166666666701</c:v>
                </c:pt>
                <c:pt idx="2">
                  <c:v>2325.6833333333302</c:v>
                </c:pt>
                <c:pt idx="3">
                  <c:v>2478.6</c:v>
                </c:pt>
                <c:pt idx="4">
                  <c:v>2629.6521947873798</c:v>
                </c:pt>
                <c:pt idx="5">
                  <c:v>2800.2166666666699</c:v>
                </c:pt>
                <c:pt idx="6">
                  <c:v>3020.05</c:v>
                </c:pt>
                <c:pt idx="7">
                  <c:v>3245.2666666666701</c:v>
                </c:pt>
                <c:pt idx="8">
                  <c:v>3499.6792500000001</c:v>
                </c:pt>
              </c:numCache>
            </c:numRef>
          </c:val>
          <c:smooth val="0"/>
          <c:extLst>
            <c:ext xmlns:c16="http://schemas.microsoft.com/office/drawing/2014/chart" uri="{C3380CC4-5D6E-409C-BE32-E72D297353CC}">
              <c16:uniqueId val="{00000002-88C2-4556-921B-7600E61136DE}"/>
            </c:ext>
          </c:extLst>
        </c:ser>
        <c:ser>
          <c:idx val="0"/>
          <c:order val="3"/>
          <c:tx>
            <c:strRef>
              <c:f>'Figure 3'!$H$3</c:f>
              <c:strCache>
                <c:ptCount val="1"/>
                <c:pt idx="0">
                  <c:v>Professeurs des écoles</c:v>
                </c:pt>
              </c:strCache>
            </c:strRef>
          </c:tx>
          <c:spPr>
            <a:ln w="22225">
              <a:solidFill>
                <a:schemeClr val="accent3">
                  <a:lumMod val="50000"/>
                </a:schemeClr>
              </a:solidFill>
              <a:prstDash val="dash"/>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3'!$I$3:$Q$3</c:f>
              <c:numCache>
                <c:formatCode>#,##0</c:formatCode>
                <c:ptCount val="9"/>
                <c:pt idx="0">
                  <c:v>1786.88333333333</c:v>
                </c:pt>
                <c:pt idx="1">
                  <c:v>1965.2166666666701</c:v>
                </c:pt>
                <c:pt idx="2">
                  <c:v>2115.4666666666699</c:v>
                </c:pt>
                <c:pt idx="3">
                  <c:v>2264.88333333333</c:v>
                </c:pt>
                <c:pt idx="4">
                  <c:v>2377.35</c:v>
                </c:pt>
                <c:pt idx="5">
                  <c:v>2496.85</c:v>
                </c:pt>
                <c:pt idx="6">
                  <c:v>2650.38333333333</c:v>
                </c:pt>
                <c:pt idx="7">
                  <c:v>2850</c:v>
                </c:pt>
                <c:pt idx="8">
                  <c:v>3137.4333333333302</c:v>
                </c:pt>
              </c:numCache>
            </c:numRef>
          </c:val>
          <c:smooth val="0"/>
          <c:extLst>
            <c:ext xmlns:c16="http://schemas.microsoft.com/office/drawing/2014/chart" uri="{C3380CC4-5D6E-409C-BE32-E72D297353CC}">
              <c16:uniqueId val="{00000000-88C2-4556-921B-7600E61136DE}"/>
            </c:ext>
          </c:extLst>
        </c:ser>
        <c:ser>
          <c:idx val="4"/>
          <c:order val="4"/>
          <c:tx>
            <c:strRef>
              <c:f>'Figure 3'!$H$7</c:f>
              <c:strCache>
                <c:ptCount val="1"/>
                <c:pt idx="0">
                  <c:v>Professeurs contractuels</c:v>
                </c:pt>
              </c:strCache>
            </c:strRef>
          </c:tx>
          <c:spPr>
            <a:ln w="22225">
              <a:solidFill>
                <a:schemeClr val="accent1">
                  <a:lumMod val="75000"/>
                </a:schemeClr>
              </a:solidFill>
              <a:prstDash val="solid"/>
            </a:ln>
          </c:spPr>
          <c:marker>
            <c:symbol val="none"/>
          </c:marker>
          <c:cat>
            <c:numRef>
              <c:f>'Figure 3'!$I$2:$Q$2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3'!$I$7:$Q$7</c:f>
              <c:numCache>
                <c:formatCode>#,##0</c:formatCode>
                <c:ptCount val="9"/>
                <c:pt idx="0">
                  <c:v>1099.09890710383</c:v>
                </c:pt>
                <c:pt idx="1">
                  <c:v>1426.8</c:v>
                </c:pt>
                <c:pt idx="2">
                  <c:v>1601.2814676616899</c:v>
                </c:pt>
                <c:pt idx="3">
                  <c:v>1746.18333333333</c:v>
                </c:pt>
                <c:pt idx="4">
                  <c:v>1874.50174642464</c:v>
                </c:pt>
                <c:pt idx="5">
                  <c:v>2011.2379668567401</c:v>
                </c:pt>
                <c:pt idx="6">
                  <c:v>2176.3758690637601</c:v>
                </c:pt>
                <c:pt idx="7">
                  <c:v>2417.3469116675701</c:v>
                </c:pt>
                <c:pt idx="8">
                  <c:v>2864.5036684782599</c:v>
                </c:pt>
              </c:numCache>
            </c:numRef>
          </c:val>
          <c:smooth val="0"/>
          <c:extLst>
            <c:ext xmlns:c16="http://schemas.microsoft.com/office/drawing/2014/chart" uri="{C3380CC4-5D6E-409C-BE32-E72D297353CC}">
              <c16:uniqueId val="{00000004-88C2-4556-921B-7600E61136DE}"/>
            </c:ext>
          </c:extLst>
        </c:ser>
        <c:dLbls>
          <c:showLegendKey val="0"/>
          <c:showVal val="0"/>
          <c:showCatName val="0"/>
          <c:showSerName val="0"/>
          <c:showPercent val="0"/>
          <c:showBubbleSize val="0"/>
        </c:dLbls>
        <c:smooth val="0"/>
        <c:axId val="112185728"/>
        <c:axId val="112187264"/>
      </c:lineChart>
      <c:catAx>
        <c:axId val="112185728"/>
        <c:scaling>
          <c:orientation val="minMax"/>
        </c:scaling>
        <c:delete val="0"/>
        <c:axPos val="b"/>
        <c:majorGridlines>
          <c:spPr>
            <a:ln>
              <a:solidFill>
                <a:schemeClr val="bg1">
                  <a:lumMod val="75000"/>
                </a:schemeClr>
              </a:solidFill>
              <a:prstDash val="sysDash"/>
            </a:ln>
          </c:spPr>
        </c:majorGridlines>
        <c:numFmt formatCode="0&quot; &quot;%" sourceLinked="1"/>
        <c:majorTickMark val="out"/>
        <c:minorTickMark val="none"/>
        <c:tickLblPos val="nextTo"/>
        <c:txPr>
          <a:bodyPr/>
          <a:lstStyle/>
          <a:p>
            <a:pPr>
              <a:defRPr sz="900">
                <a:latin typeface="Marianne" panose="02000000000000000000" pitchFamily="2" charset="0"/>
              </a:defRPr>
            </a:pPr>
            <a:endParaRPr lang="fr-FR"/>
          </a:p>
        </c:txPr>
        <c:crossAx val="112187264"/>
        <c:crosses val="autoZero"/>
        <c:auto val="1"/>
        <c:lblAlgn val="ctr"/>
        <c:lblOffset val="100"/>
        <c:noMultiLvlLbl val="0"/>
      </c:catAx>
      <c:valAx>
        <c:axId val="112187264"/>
        <c:scaling>
          <c:orientation val="minMax"/>
          <c:max val="5000"/>
          <c:min val="500"/>
        </c:scaling>
        <c:delete val="0"/>
        <c:axPos val="l"/>
        <c:majorGridlines>
          <c:spPr>
            <a:ln>
              <a:solidFill>
                <a:schemeClr val="bg1">
                  <a:lumMod val="75000"/>
                </a:schemeClr>
              </a:solidFill>
              <a:prstDash val="sysDash"/>
            </a:ln>
          </c:spPr>
        </c:majorGridlines>
        <c:numFmt formatCode="#,##0" sourceLinked="1"/>
        <c:majorTickMark val="out"/>
        <c:minorTickMark val="none"/>
        <c:tickLblPos val="nextTo"/>
        <c:txPr>
          <a:bodyPr/>
          <a:lstStyle/>
          <a:p>
            <a:pPr>
              <a:defRPr sz="900">
                <a:latin typeface="Marianne" panose="02000000000000000000" pitchFamily="2" charset="0"/>
              </a:defRPr>
            </a:pPr>
            <a:endParaRPr lang="fr-FR"/>
          </a:p>
        </c:txPr>
        <c:crossAx val="112185728"/>
        <c:crosses val="autoZero"/>
        <c:crossBetween val="midCat"/>
        <c:majorUnit val="1000"/>
      </c:valAx>
    </c:plotArea>
    <c:legend>
      <c:legendPos val="r"/>
      <c:layout>
        <c:manualLayout>
          <c:xMode val="edge"/>
          <c:yMode val="edge"/>
          <c:x val="0.71015883970678961"/>
          <c:y val="8.6437110721661381E-2"/>
          <c:w val="0.27390490531313066"/>
          <c:h val="0.81458626449123328"/>
        </c:manualLayout>
      </c:layout>
      <c:overlay val="0"/>
      <c:txPr>
        <a:bodyPr/>
        <a:lstStyle/>
        <a:p>
          <a:pPr>
            <a:defRPr>
              <a:latin typeface="Marianne" panose="02000000000000000000" pitchFamily="2" charset="0"/>
            </a:defRPr>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3424789292642"/>
          <c:y val="6.2827294199386235E-2"/>
          <c:w val="0.70782657602582288"/>
          <c:h val="0.6394625363187626"/>
        </c:manualLayout>
      </c:layout>
      <c:barChart>
        <c:barDir val="bar"/>
        <c:grouping val="percentStacked"/>
        <c:varyColors val="0"/>
        <c:ser>
          <c:idx val="0"/>
          <c:order val="0"/>
          <c:tx>
            <c:strRef>
              <c:f>'Figure 8'!$I$5</c:f>
              <c:strCache>
                <c:ptCount val="1"/>
                <c:pt idx="0">
                  <c:v>Baisse supérieure à 5 %</c:v>
                </c:pt>
              </c:strCache>
            </c:strRef>
          </c:tx>
          <c:spPr>
            <a:solidFill>
              <a:schemeClr val="accent6">
                <a:lumMod val="75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8'!$J$5:$L$5</c:f>
              <c:numCache>
                <c:formatCode>#,##0</c:formatCode>
                <c:ptCount val="3"/>
                <c:pt idx="0">
                  <c:v>12.261478142808324</c:v>
                </c:pt>
                <c:pt idx="1">
                  <c:v>10.819258384359557</c:v>
                </c:pt>
                <c:pt idx="2">
                  <c:v>31.01887036527982</c:v>
                </c:pt>
              </c:numCache>
            </c:numRef>
          </c:val>
          <c:extLst>
            <c:ext xmlns:c16="http://schemas.microsoft.com/office/drawing/2014/chart" uri="{C3380CC4-5D6E-409C-BE32-E72D297353CC}">
              <c16:uniqueId val="{00000000-30E4-44E9-BE86-12BCFEB75980}"/>
            </c:ext>
          </c:extLst>
        </c:ser>
        <c:ser>
          <c:idx val="1"/>
          <c:order val="1"/>
          <c:tx>
            <c:strRef>
              <c:f>'Figure 8'!$I$6</c:f>
              <c:strCache>
                <c:ptCount val="1"/>
                <c:pt idx="0">
                  <c:v>Baisse de 1 % à 5 %</c:v>
                </c:pt>
              </c:strCache>
            </c:strRef>
          </c:tx>
          <c:spPr>
            <a:solidFill>
              <a:schemeClr val="accent6">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8'!$J$6:$L$6</c:f>
              <c:numCache>
                <c:formatCode>#,##0</c:formatCode>
                <c:ptCount val="3"/>
                <c:pt idx="0">
                  <c:v>19.289214101652334</c:v>
                </c:pt>
                <c:pt idx="1">
                  <c:v>20.007832654710473</c:v>
                </c:pt>
                <c:pt idx="2">
                  <c:v>9.9429199747748331</c:v>
                </c:pt>
              </c:numCache>
            </c:numRef>
          </c:val>
          <c:extLst>
            <c:ext xmlns:c16="http://schemas.microsoft.com/office/drawing/2014/chart" uri="{C3380CC4-5D6E-409C-BE32-E72D297353CC}">
              <c16:uniqueId val="{00000001-30E4-44E9-BE86-12BCFEB75980}"/>
            </c:ext>
          </c:extLst>
        </c:ser>
        <c:ser>
          <c:idx val="2"/>
          <c:order val="2"/>
          <c:tx>
            <c:strRef>
              <c:f>'Figure 8'!$I$7</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8'!$J$7:$L$7</c:f>
              <c:numCache>
                <c:formatCode>#,##0</c:formatCode>
                <c:ptCount val="3"/>
                <c:pt idx="0">
                  <c:v>16.37800057263718</c:v>
                </c:pt>
                <c:pt idx="1">
                  <c:v>17.166692568302615</c:v>
                </c:pt>
                <c:pt idx="2">
                  <c:v>6.1203369823585536</c:v>
                </c:pt>
              </c:numCache>
            </c:numRef>
          </c:val>
          <c:extLst>
            <c:ext xmlns:c16="http://schemas.microsoft.com/office/drawing/2014/chart" uri="{C3380CC4-5D6E-409C-BE32-E72D297353CC}">
              <c16:uniqueId val="{00000002-30E4-44E9-BE86-12BCFEB75980}"/>
            </c:ext>
          </c:extLst>
        </c:ser>
        <c:ser>
          <c:idx val="3"/>
          <c:order val="3"/>
          <c:tx>
            <c:strRef>
              <c:f>'Figure 8'!$I$8</c:f>
              <c:strCache>
                <c:ptCount val="1"/>
                <c:pt idx="0">
                  <c:v>Hausse de 1 % à 10 %</c:v>
                </c:pt>
              </c:strCache>
            </c:strRef>
          </c:tx>
          <c:spPr>
            <a:solidFill>
              <a:schemeClr val="accent1">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8'!$J$8:$L$8</c:f>
              <c:numCache>
                <c:formatCode>#,##0</c:formatCode>
                <c:ptCount val="3"/>
                <c:pt idx="0">
                  <c:v>39.198977565553101</c:v>
                </c:pt>
                <c:pt idx="1">
                  <c:v>40.553010288129798</c:v>
                </c:pt>
                <c:pt idx="2">
                  <c:v>21.588538719014277</c:v>
                </c:pt>
              </c:numCache>
            </c:numRef>
          </c:val>
          <c:extLst>
            <c:ext xmlns:c16="http://schemas.microsoft.com/office/drawing/2014/chart" uri="{C3380CC4-5D6E-409C-BE32-E72D297353CC}">
              <c16:uniqueId val="{00000003-30E4-44E9-BE86-12BCFEB75980}"/>
            </c:ext>
          </c:extLst>
        </c:ser>
        <c:ser>
          <c:idx val="4"/>
          <c:order val="4"/>
          <c:tx>
            <c:strRef>
              <c:f>'Figure 8'!$I$9</c:f>
              <c:strCache>
                <c:ptCount val="1"/>
                <c:pt idx="0">
                  <c:v>Hausse supérieure à 10 %</c:v>
                </c:pt>
              </c:strCache>
            </c:strRef>
          </c:tx>
          <c:spPr>
            <a:solidFill>
              <a:schemeClr val="accent1">
                <a:lumMod val="75000"/>
              </a:schemeClr>
            </a:solidFill>
            <a:ln>
              <a:solidFill>
                <a:schemeClr val="bg1"/>
              </a:solidFill>
            </a:ln>
          </c:spPr>
          <c:invertIfNegative val="0"/>
          <c:dLbls>
            <c:spPr>
              <a:noFill/>
              <a:ln w="25400">
                <a:noFill/>
              </a:ln>
            </c:spPr>
            <c:txPr>
              <a:bodyPr/>
              <a:lstStyle/>
              <a:p>
                <a:pPr>
                  <a:defRPr sz="800" b="0">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8'!$J$4:$L$4</c:f>
              <c:strCache>
                <c:ptCount val="3"/>
                <c:pt idx="0">
                  <c:v>Ensemble</c:v>
                </c:pt>
                <c:pt idx="1">
                  <c:v>Titulaires (1)</c:v>
                </c:pt>
                <c:pt idx="2">
                  <c:v>Contractuels (1)</c:v>
                </c:pt>
              </c:strCache>
            </c:strRef>
          </c:cat>
          <c:val>
            <c:numRef>
              <c:f>'Figure 8'!$J$9:$L$9</c:f>
              <c:numCache>
                <c:formatCode>#,##0</c:formatCode>
                <c:ptCount val="3"/>
                <c:pt idx="0">
                  <c:v>12.87232961734906</c:v>
                </c:pt>
                <c:pt idx="1">
                  <c:v>11.453206104497561</c:v>
                </c:pt>
                <c:pt idx="2">
                  <c:v>31.329333958572512</c:v>
                </c:pt>
              </c:numCache>
            </c:numRef>
          </c:val>
          <c:extLst>
            <c:ext xmlns:c16="http://schemas.microsoft.com/office/drawing/2014/chart" uri="{C3380CC4-5D6E-409C-BE32-E72D297353CC}">
              <c16:uniqueId val="{00000004-30E4-44E9-BE86-12BCFEB75980}"/>
            </c:ext>
          </c:extLst>
        </c:ser>
        <c:dLbls>
          <c:showLegendKey val="0"/>
          <c:showVal val="0"/>
          <c:showCatName val="0"/>
          <c:showSerName val="0"/>
          <c:showPercent val="0"/>
          <c:showBubbleSize val="0"/>
        </c:dLbls>
        <c:gapWidth val="150"/>
        <c:overlap val="100"/>
        <c:axId val="66615552"/>
        <c:axId val="66625536"/>
      </c:barChart>
      <c:catAx>
        <c:axId val="66615552"/>
        <c:scaling>
          <c:orientation val="minMax"/>
        </c:scaling>
        <c:delete val="0"/>
        <c:axPos val="l"/>
        <c:numFmt formatCode="General" sourceLinked="0"/>
        <c:majorTickMark val="out"/>
        <c:minorTickMark val="none"/>
        <c:tickLblPos val="nextTo"/>
        <c:txPr>
          <a:bodyPr/>
          <a:lstStyle/>
          <a:p>
            <a:pPr>
              <a:defRPr sz="800">
                <a:latin typeface="Marianne" panose="02000000000000000000" pitchFamily="2" charset="0"/>
              </a:defRPr>
            </a:pPr>
            <a:endParaRPr lang="fr-FR"/>
          </a:p>
        </c:txPr>
        <c:crossAx val="66625536"/>
        <c:crosses val="autoZero"/>
        <c:auto val="1"/>
        <c:lblAlgn val="ctr"/>
        <c:lblOffset val="100"/>
        <c:noMultiLvlLbl val="0"/>
      </c:catAx>
      <c:valAx>
        <c:axId val="66625536"/>
        <c:scaling>
          <c:orientation val="minMax"/>
        </c:scaling>
        <c:delete val="0"/>
        <c:axPos val="b"/>
        <c:majorGridlines>
          <c:spPr>
            <a:ln>
              <a:solidFill>
                <a:schemeClr val="bg1">
                  <a:lumMod val="85000"/>
                </a:schemeClr>
              </a:solidFill>
              <a:prstDash val="solid"/>
            </a:ln>
          </c:spPr>
        </c:majorGridlines>
        <c:numFmt formatCode="0&quot; &quot;%" sourceLinked="0"/>
        <c:majorTickMark val="out"/>
        <c:minorTickMark val="none"/>
        <c:tickLblPos val="nextTo"/>
        <c:txPr>
          <a:bodyPr/>
          <a:lstStyle/>
          <a:p>
            <a:pPr>
              <a:defRPr sz="800">
                <a:latin typeface="Marianne" panose="02000000000000000000" pitchFamily="2" charset="0"/>
              </a:defRPr>
            </a:pPr>
            <a:endParaRPr lang="fr-FR"/>
          </a:p>
        </c:txPr>
        <c:crossAx val="66615552"/>
        <c:crosses val="autoZero"/>
        <c:crossBetween val="between"/>
      </c:valAx>
    </c:plotArea>
    <c:legend>
      <c:legendPos val="b"/>
      <c:layout>
        <c:manualLayout>
          <c:xMode val="edge"/>
          <c:yMode val="edge"/>
          <c:x val="1.7659151301739458E-2"/>
          <c:y val="0.82867351457611005"/>
          <c:w val="0.96791786896203191"/>
          <c:h val="0.13390708877439705"/>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2940231951974865"/>
        </c:manualLayout>
      </c:layout>
      <c:barChart>
        <c:barDir val="bar"/>
        <c:grouping val="percentStacked"/>
        <c:varyColors val="0"/>
        <c:ser>
          <c:idx val="0"/>
          <c:order val="0"/>
          <c:tx>
            <c:strRef>
              <c:f>'Figure 9 - Web'!$J$3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Web'!$K$3:$O$3</c:f>
              <c:numCache>
                <c:formatCode>#,##0</c:formatCode>
                <c:ptCount val="5"/>
                <c:pt idx="0">
                  <c:v>8.481953097088974</c:v>
                </c:pt>
                <c:pt idx="1">
                  <c:v>12.257696312711932</c:v>
                </c:pt>
                <c:pt idx="2">
                  <c:v>14.018822431360348</c:v>
                </c:pt>
                <c:pt idx="3">
                  <c:v>15.587440603745458</c:v>
                </c:pt>
                <c:pt idx="4">
                  <c:v>31.01887036527982</c:v>
                </c:pt>
              </c:numCache>
            </c:numRef>
          </c:val>
          <c:extLst>
            <c:ext xmlns:c16="http://schemas.microsoft.com/office/drawing/2014/chart" uri="{C3380CC4-5D6E-409C-BE32-E72D297353CC}">
              <c16:uniqueId val="{00000000-AFE4-484F-9D7B-BEC58535A056}"/>
            </c:ext>
          </c:extLst>
        </c:ser>
        <c:ser>
          <c:idx val="1"/>
          <c:order val="1"/>
          <c:tx>
            <c:strRef>
              <c:f>'Figure 9 - Web'!$J$4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Web'!$K$4:$O$4</c:f>
              <c:numCache>
                <c:formatCode>#,##0</c:formatCode>
                <c:ptCount val="5"/>
                <c:pt idx="0">
                  <c:v>20.267398226211494</c:v>
                </c:pt>
                <c:pt idx="1">
                  <c:v>19.604571062398204</c:v>
                </c:pt>
                <c:pt idx="2">
                  <c:v>20.203780042000467</c:v>
                </c:pt>
                <c:pt idx="3">
                  <c:v>19.947824466598341</c:v>
                </c:pt>
                <c:pt idx="4">
                  <c:v>9.9429199747748331</c:v>
                </c:pt>
              </c:numCache>
            </c:numRef>
          </c:val>
          <c:extLst>
            <c:ext xmlns:c16="http://schemas.microsoft.com/office/drawing/2014/chart" uri="{C3380CC4-5D6E-409C-BE32-E72D297353CC}">
              <c16:uniqueId val="{00000001-AFE4-484F-9D7B-BEC58535A056}"/>
            </c:ext>
          </c:extLst>
        </c:ser>
        <c:ser>
          <c:idx val="2"/>
          <c:order val="2"/>
          <c:tx>
            <c:strRef>
              <c:f>'Figure 9 - Web'!$J$5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Web'!$K$5:$O$5</c:f>
              <c:numCache>
                <c:formatCode>#,##0</c:formatCode>
                <c:ptCount val="5"/>
                <c:pt idx="0">
                  <c:v>19.709862232803875</c:v>
                </c:pt>
                <c:pt idx="1">
                  <c:v>15.056871278669265</c:v>
                </c:pt>
                <c:pt idx="2">
                  <c:v>14.788830987010968</c:v>
                </c:pt>
                <c:pt idx="3">
                  <c:v>13.552594801080778</c:v>
                </c:pt>
                <c:pt idx="4">
                  <c:v>6.1203369823585536</c:v>
                </c:pt>
              </c:numCache>
            </c:numRef>
          </c:val>
          <c:extLst>
            <c:ext xmlns:c16="http://schemas.microsoft.com/office/drawing/2014/chart" uri="{C3380CC4-5D6E-409C-BE32-E72D297353CC}">
              <c16:uniqueId val="{00000002-AFE4-484F-9D7B-BEC58535A056}"/>
            </c:ext>
          </c:extLst>
        </c:ser>
        <c:ser>
          <c:idx val="3"/>
          <c:order val="3"/>
          <c:tx>
            <c:strRef>
              <c:f>'Figure 9 - Web'!$J$6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txPr>
              <a:bodyPr/>
              <a:lstStyle/>
              <a:p>
                <a:pPr>
                  <a:defRPr sz="800" b="0">
                    <a:solidFill>
                      <a:sysClr val="windowText" lastClr="000000"/>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Web'!$K$6:$O$6</c:f>
              <c:numCache>
                <c:formatCode>#,##0</c:formatCode>
                <c:ptCount val="5"/>
                <c:pt idx="0">
                  <c:v>40.951774961992108</c:v>
                </c:pt>
                <c:pt idx="1">
                  <c:v>40.762755987504342</c:v>
                </c:pt>
                <c:pt idx="2">
                  <c:v>39.67332970366337</c:v>
                </c:pt>
                <c:pt idx="3">
                  <c:v>38.058324792695423</c:v>
                </c:pt>
                <c:pt idx="4">
                  <c:v>21.588538719014277</c:v>
                </c:pt>
              </c:numCache>
            </c:numRef>
          </c:val>
          <c:extLst>
            <c:ext xmlns:c16="http://schemas.microsoft.com/office/drawing/2014/chart" uri="{C3380CC4-5D6E-409C-BE32-E72D297353CC}">
              <c16:uniqueId val="{00000003-AFE4-484F-9D7B-BEC58535A056}"/>
            </c:ext>
          </c:extLst>
        </c:ser>
        <c:ser>
          <c:idx val="4"/>
          <c:order val="4"/>
          <c:tx>
            <c:strRef>
              <c:f>'Figure 9 - Web'!$J$7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txPr>
              <a:bodyPr/>
              <a:lstStyle/>
              <a:p>
                <a:pPr>
                  <a:defRPr sz="800" b="1">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9 - Web'!$K$2:$O$2</c:f>
              <c:strCache>
                <c:ptCount val="5"/>
                <c:pt idx="0">
                  <c:v>P. des écoles</c:v>
                </c:pt>
                <c:pt idx="1">
                  <c:v>P. certifiés
et d'EPS</c:v>
                </c:pt>
                <c:pt idx="2">
                  <c:v>P. de lycée pro.</c:v>
                </c:pt>
                <c:pt idx="3">
                  <c:v>P. de ch. sup. 
et agrégés</c:v>
                </c:pt>
                <c:pt idx="4">
                  <c:v>Contractuels</c:v>
                </c:pt>
              </c:strCache>
            </c:strRef>
          </c:cat>
          <c:val>
            <c:numRef>
              <c:f>'Figure 9 - Web'!$K$7:$O$7</c:f>
              <c:numCache>
                <c:formatCode>#,##0</c:formatCode>
                <c:ptCount val="5"/>
                <c:pt idx="0">
                  <c:v>10.589011481903549</c:v>
                </c:pt>
                <c:pt idx="1">
                  <c:v>12.318105358716258</c:v>
                </c:pt>
                <c:pt idx="2">
                  <c:v>11.315236835964845</c:v>
                </c:pt>
                <c:pt idx="3">
                  <c:v>12.853815335879995</c:v>
                </c:pt>
                <c:pt idx="4">
                  <c:v>31.329333958572512</c:v>
                </c:pt>
              </c:numCache>
            </c:numRef>
          </c:val>
          <c:extLs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txPr>
          <a:bodyPr/>
          <a:lstStyle/>
          <a:p>
            <a:pPr>
              <a:defRPr sz="800">
                <a:latin typeface="Marianne" panose="02000000000000000000" pitchFamily="2" charset="0"/>
              </a:defRPr>
            </a:pPr>
            <a:endParaRPr lang="fr-FR"/>
          </a:p>
        </c:txPr>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txPr>
          <a:bodyPr/>
          <a:lstStyle/>
          <a:p>
            <a:pPr>
              <a:defRPr>
                <a:latin typeface="Marianne" panose="02000000000000000000" pitchFamily="50" charset="0"/>
              </a:defRPr>
            </a:pPr>
            <a:endParaRPr lang="fr-FR"/>
          </a:p>
        </c:txPr>
        <c:crossAx val="66522112"/>
        <c:crosses val="autoZero"/>
        <c:crossBetween val="between"/>
      </c:valAx>
    </c:plotArea>
    <c:legend>
      <c:legendPos val="b"/>
      <c:layout>
        <c:manualLayout>
          <c:xMode val="edge"/>
          <c:yMode val="edge"/>
          <c:x val="3.8363093957517608E-2"/>
          <c:y val="0.87168015456401282"/>
          <c:w val="0.93893234657143265"/>
          <c:h val="9.0899679206765782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5</xdr:col>
      <xdr:colOff>19050</xdr:colOff>
      <xdr:row>16</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0.57561</cdr:x>
      <cdr:y>0.5784</cdr:y>
    </cdr:from>
    <cdr:to>
      <cdr:x>0.91983</cdr:x>
      <cdr:y>0.64473</cdr:y>
    </cdr:to>
    <cdr:sp macro="" textlink="'Figure 3'!$H$8">
      <cdr:nvSpPr>
        <cdr:cNvPr id="7" name="ZoneTexte 6"/>
        <cdr:cNvSpPr txBox="1"/>
      </cdr:nvSpPr>
      <cdr:spPr>
        <a:xfrm xmlns:a="http://schemas.openxmlformats.org/drawingml/2006/main" rot="20933239">
          <a:off x="2258862" y="1754695"/>
          <a:ext cx="1350823" cy="20123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56524EE-1807-4B71-BE1C-A0298DB42C41}"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lgn="ctr"/>
            <a:t> </a:t>
          </a:fld>
          <a:endParaRPr lang="fr-FR" sz="800" b="0">
            <a:solidFill>
              <a:schemeClr val="accent3">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xdr:cNvGrpSpPr>
          <a:grpSpLocks/>
        </xdr:cNvGrpSpPr>
      </xdr:nvGrpSpPr>
      <xdr:grpSpPr bwMode="auto">
        <a:xfrm>
          <a:off x="952500" y="1171575"/>
          <a:ext cx="3981450" cy="361950"/>
          <a:chOff x="947739" y="895351"/>
          <a:chExt cx="3881439" cy="881064"/>
        </a:xfrm>
      </xdr:grpSpPr>
      <xdr:sp macro="" textlink="">
        <xdr:nvSpPr>
          <xdr:cNvPr id="82" name="Arc 81">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19050</xdr:rowOff>
    </xdr:from>
    <xdr:to>
      <xdr:col>7</xdr:col>
      <xdr:colOff>0</xdr:colOff>
      <xdr:row>15</xdr:row>
      <xdr:rowOff>171450</xdr:rowOff>
    </xdr:to>
    <xdr:graphicFrame macro="">
      <xdr:nvGraphicFramePr>
        <xdr:cNvPr id="30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29</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5.xml><?xml version="1.0" encoding="utf-8"?>
<c:userShapes xmlns:c="http://schemas.openxmlformats.org/drawingml/2006/chart">
  <cdr:absSizeAnchor xmlns:cdr="http://schemas.openxmlformats.org/drawingml/2006/chartDrawing">
    <cdr:from>
      <cdr:x>0.8587</cdr:x>
      <cdr:y>0.55967</cdr:y>
    </cdr:from>
    <cdr:ext cx="431999" cy="143999"/>
    <cdr:sp macro="" textlink="'Figure 8'!$J$11">
      <cdr:nvSpPr>
        <cdr:cNvPr id="2" name="ZoneTexte 1"/>
        <cdr:cNvSpPr txBox="1"/>
      </cdr:nvSpPr>
      <cdr:spPr>
        <a:xfrm xmlns:a="http://schemas.openxmlformats.org/drawingml/2006/main">
          <a:off x="5267347" y="1295392"/>
          <a:ext cx="431999" cy="1439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1,3</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0.8587</cdr:x>
      <cdr:y>0.34725</cdr:y>
    </cdr:from>
    <cdr:to>
      <cdr:x>0.92912</cdr:x>
      <cdr:y>0.40946</cdr:y>
    </cdr:to>
    <cdr:sp macro="" textlink="'Figure 8'!$K$11">
      <cdr:nvSpPr>
        <cdr:cNvPr id="3" name="ZoneTexte 1"/>
        <cdr:cNvSpPr txBox="1"/>
      </cdr:nvSpPr>
      <cdr:spPr>
        <a:xfrm xmlns:a="http://schemas.openxmlformats.org/drawingml/2006/main">
          <a:off x="5267347" y="803739"/>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Marianne" panose="02000000000000000000" pitchFamily="2" charset="0"/>
              <a:cs typeface="Arial"/>
            </a:rPr>
            <a:pPr algn="ctr"/>
            <a:t>1,3</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0.85715</cdr:x>
      <cdr:y>0.13992</cdr:y>
    </cdr:from>
    <cdr:to>
      <cdr:x>0.92757</cdr:x>
      <cdr:y>0.20213</cdr:y>
    </cdr:to>
    <cdr:sp macro="" textlink="'Figure 8'!$L$11">
      <cdr:nvSpPr>
        <cdr:cNvPr id="4" name="ZoneTexte 1"/>
        <cdr:cNvSpPr txBox="1"/>
      </cdr:nvSpPr>
      <cdr:spPr>
        <a:xfrm xmlns:a="http://schemas.openxmlformats.org/drawingml/2006/main">
          <a:off x="5257822" y="323856"/>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0C4EFF0-0642-4B3A-B198-BFFAEA00B999}" type="TxLink">
            <a:rPr lang="en-US" sz="800" b="0" i="1" u="none" strike="noStrike">
              <a:solidFill>
                <a:schemeClr val="accent6">
                  <a:lumMod val="75000"/>
                </a:schemeClr>
              </a:solidFill>
              <a:latin typeface="Marianne" panose="02000000000000000000" pitchFamily="2" charset="0"/>
              <a:cs typeface="Arial"/>
            </a:rPr>
            <a:pPr algn="ctr"/>
            <a:t>1,9</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0.92371</cdr:x>
      <cdr:y>0.10288</cdr:y>
    </cdr:from>
    <cdr:to>
      <cdr:x>1</cdr:x>
      <cdr:y>0.66255</cdr:y>
    </cdr:to>
    <cdr:sp macro="" textlink="'Figure 8'!$I$11">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0</xdr:rowOff>
    </xdr:to>
    <xdr:graphicFrame macro="">
      <xdr:nvGraphicFramePr>
        <xdr:cNvPr id="41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16</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7.xml><?xml version="1.0" encoding="utf-8"?>
<c:userShapes xmlns:c="http://schemas.openxmlformats.org/drawingml/2006/chart">
  <cdr:absSizeAnchor xmlns:cdr="http://schemas.openxmlformats.org/drawingml/2006/chartDrawing">
    <cdr:from>
      <cdr:x>0.88044</cdr:x>
      <cdr:y>0.68481</cdr:y>
    </cdr:from>
    <cdr:ext cx="431999" cy="143998"/>
    <cdr:sp macro="" textlink="'Figure 9 - Web'!$K$9">
      <cdr:nvSpPr>
        <cdr:cNvPr id="2" name="ZoneTexte 1"/>
        <cdr:cNvSpPr txBox="1"/>
      </cdr:nvSpPr>
      <cdr:spPr>
        <a:xfrm xmlns:a="http://schemas.openxmlformats.org/drawingml/2006/main">
          <a:off x="6138680" y="1878574"/>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1,2</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0.8818</cdr:x>
      <cdr:y>0.09535</cdr:y>
    </cdr:from>
    <cdr:to>
      <cdr:x>0.95222</cdr:x>
      <cdr:y>0.15756</cdr:y>
    </cdr:to>
    <cdr:sp macro="" textlink="'Figure 9 - Web'!$O$9">
      <cdr:nvSpPr>
        <cdr:cNvPr id="3" name="ZoneTexte 1"/>
        <cdr:cNvSpPr txBox="1"/>
      </cdr:nvSpPr>
      <cdr:spPr>
        <a:xfrm xmlns:a="http://schemas.openxmlformats.org/drawingml/2006/main">
          <a:off x="6148205" y="261561"/>
          <a:ext cx="490989" cy="17065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800" b="0" i="1" u="none" strike="noStrike">
              <a:solidFill>
                <a:schemeClr val="accent6">
                  <a:lumMod val="75000"/>
                </a:schemeClr>
              </a:solidFill>
              <a:latin typeface="Marianne" panose="02000000000000000000" pitchFamily="2" charset="0"/>
              <a:cs typeface="Arial"/>
            </a:rPr>
            <a:pPr algn="ctr"/>
            <a:t>1,9</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0.92371</cdr:x>
      <cdr:y>0.10288</cdr:y>
    </cdr:from>
    <cdr:to>
      <cdr:x>1</cdr:x>
      <cdr:y>0.66255</cdr:y>
    </cdr:to>
    <cdr:sp macro="" textlink="'Figure 9 - Web'!$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0.87785</cdr:x>
      <cdr:y>0.53968</cdr:y>
    </cdr:from>
    <cdr:to>
      <cdr:x>0.94827</cdr:x>
      <cdr:y>0.59127</cdr:y>
    </cdr:to>
    <cdr:sp macro="" textlink="'Figure 9 - Web'!$L$9">
      <cdr:nvSpPr>
        <cdr:cNvPr id="6" name="ZoneTexte 1"/>
        <cdr:cNvSpPr txBox="1"/>
      </cdr:nvSpPr>
      <cdr:spPr>
        <a:xfrm xmlns:a="http://schemas.openxmlformats.org/drawingml/2006/main">
          <a:off x="6120611" y="1480439"/>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Marianne" panose="02000000000000000000" pitchFamily="2" charset="0"/>
              <a:cs typeface="Arial"/>
            </a:rPr>
            <a:pPr algn="ctr"/>
            <a:t>1,4</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0.87648</cdr:x>
      <cdr:y>0.39256</cdr:y>
    </cdr:from>
    <cdr:to>
      <cdr:x>0.94691</cdr:x>
      <cdr:y>0.44416</cdr:y>
    </cdr:to>
    <cdr:sp macro="" textlink="'Figure 9 - Web'!$M$9">
      <cdr:nvSpPr>
        <cdr:cNvPr id="7" name="ZoneTexte 1"/>
        <cdr:cNvSpPr txBox="1"/>
      </cdr:nvSpPr>
      <cdr:spPr>
        <a:xfrm xmlns:a="http://schemas.openxmlformats.org/drawingml/2006/main">
          <a:off x="6111086" y="1076878"/>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Marianne" panose="02000000000000000000" pitchFamily="2" charset="0"/>
              <a:cs typeface="Arial"/>
            </a:rPr>
            <a:pPr algn="ctr"/>
            <a:t>1,1</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0.87803</cdr:x>
      <cdr:y>0.24521</cdr:y>
    </cdr:from>
    <cdr:to>
      <cdr:x>0.94846</cdr:x>
      <cdr:y>0.29681</cdr:y>
    </cdr:to>
    <cdr:sp macro="" textlink="'Figure 9 - Web'!$N$9">
      <cdr:nvSpPr>
        <cdr:cNvPr id="8" name="ZoneTexte 1"/>
        <cdr:cNvSpPr txBox="1"/>
      </cdr:nvSpPr>
      <cdr:spPr>
        <a:xfrm xmlns:a="http://schemas.openxmlformats.org/drawingml/2006/main">
          <a:off x="6121913" y="672667"/>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Marianne" panose="02000000000000000000" pitchFamily="2" charset="0"/>
              <a:cs typeface="Arial"/>
            </a:rPr>
            <a:pPr algn="ctr"/>
            <a:t>1,1</a:t>
          </a:fld>
          <a:endParaRPr lang="fr-FR" sz="800">
            <a:solidFill>
              <a:schemeClr val="accent6">
                <a:lumMod val="75000"/>
              </a:schemeClr>
            </a:solidFill>
            <a:latin typeface="Marianne" panose="02000000000000000000" pitchFamily="2"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Normal="100" workbookViewId="0">
      <selection activeCell="E21" sqref="E21"/>
    </sheetView>
  </sheetViews>
  <sheetFormatPr baseColWidth="10" defaultColWidth="11.42578125" defaultRowHeight="12.75" customHeight="1" x14ac:dyDescent="0.2"/>
  <cols>
    <col min="1" max="1" width="41.85546875" style="1" customWidth="1"/>
    <col min="2" max="2" width="8.5703125" style="1" customWidth="1"/>
    <col min="3" max="5" width="13.7109375" style="1" customWidth="1"/>
    <col min="6" max="16384" width="11.42578125" style="1"/>
  </cols>
  <sheetData>
    <row r="1" spans="1:10" ht="16.5" customHeight="1" thickBot="1" x14ac:dyDescent="0.35">
      <c r="A1" s="225" t="s">
        <v>130</v>
      </c>
      <c r="B1" s="31"/>
      <c r="C1" s="31"/>
      <c r="D1" s="31"/>
      <c r="E1" s="31"/>
    </row>
    <row r="2" spans="1:10" ht="18" customHeight="1" x14ac:dyDescent="0.2">
      <c r="A2" s="237"/>
      <c r="B2" s="234" t="s">
        <v>7</v>
      </c>
      <c r="C2" s="236" t="s">
        <v>23</v>
      </c>
      <c r="D2" s="236"/>
      <c r="E2" s="236"/>
    </row>
    <row r="3" spans="1:10" ht="41.25" customHeight="1" x14ac:dyDescent="0.2">
      <c r="A3" s="238"/>
      <c r="B3" s="235"/>
      <c r="C3" s="32" t="s">
        <v>0</v>
      </c>
      <c r="D3" s="33" t="s">
        <v>20</v>
      </c>
      <c r="E3" s="33" t="s">
        <v>21</v>
      </c>
    </row>
    <row r="4" spans="1:10" ht="13.5" customHeight="1" x14ac:dyDescent="0.2">
      <c r="A4" s="34" t="s">
        <v>50</v>
      </c>
      <c r="B4" s="35">
        <v>91.619194471809394</v>
      </c>
      <c r="C4" s="36">
        <v>2649.02245686266</v>
      </c>
      <c r="D4" s="36">
        <v>2737.7784759302699</v>
      </c>
      <c r="E4" s="36">
        <v>1966.50438744438</v>
      </c>
      <c r="G4" s="7"/>
      <c r="I4" s="214"/>
      <c r="J4" s="7"/>
    </row>
    <row r="5" spans="1:10" ht="13.5" customHeight="1" x14ac:dyDescent="0.2">
      <c r="A5" s="37" t="s">
        <v>139</v>
      </c>
      <c r="B5" s="38">
        <v>43.632795296820703</v>
      </c>
      <c r="C5" s="36">
        <v>2427.6537465185702</v>
      </c>
      <c r="D5" s="39">
        <v>2514.4046350599501</v>
      </c>
      <c r="E5" s="39">
        <v>1786.78103087368</v>
      </c>
      <c r="J5" s="7"/>
    </row>
    <row r="6" spans="1:10" ht="13.5" customHeight="1" x14ac:dyDescent="0.2">
      <c r="A6" s="37" t="s">
        <v>140</v>
      </c>
      <c r="B6" s="38">
        <v>30.336187705442899</v>
      </c>
      <c r="C6" s="36">
        <v>2691.1641090745702</v>
      </c>
      <c r="D6" s="39">
        <v>2778.9926554107601</v>
      </c>
      <c r="E6" s="39">
        <v>2077.9758409649298</v>
      </c>
      <c r="F6" s="2"/>
      <c r="G6" s="7"/>
      <c r="H6" s="5"/>
      <c r="I6" s="5"/>
      <c r="J6" s="5"/>
    </row>
    <row r="7" spans="1:10" ht="13.5" customHeight="1" x14ac:dyDescent="0.2">
      <c r="A7" s="37" t="s">
        <v>141</v>
      </c>
      <c r="B7" s="38">
        <v>3.7216663207154501</v>
      </c>
      <c r="C7" s="36">
        <v>2721.5747087761301</v>
      </c>
      <c r="D7" s="39">
        <v>2773.8458778978202</v>
      </c>
      <c r="E7" s="39">
        <v>2151.89605064126</v>
      </c>
      <c r="F7" s="2"/>
      <c r="G7" s="7"/>
      <c r="H7" s="5"/>
      <c r="I7" s="5"/>
      <c r="J7" s="5"/>
    </row>
    <row r="8" spans="1:10" ht="13.5" customHeight="1" x14ac:dyDescent="0.2">
      <c r="A8" s="37" t="s">
        <v>142</v>
      </c>
      <c r="B8" s="38">
        <v>7.3114318756157104</v>
      </c>
      <c r="C8" s="36">
        <v>2889.2730881575299</v>
      </c>
      <c r="D8" s="39">
        <v>2954.5080510866001</v>
      </c>
      <c r="E8" s="39">
        <v>2141.6899363426901</v>
      </c>
      <c r="F8" s="2"/>
      <c r="H8" s="5"/>
      <c r="I8" s="5"/>
      <c r="J8" s="5"/>
    </row>
    <row r="9" spans="1:10" ht="13.5" customHeight="1" x14ac:dyDescent="0.2">
      <c r="A9" s="37" t="s">
        <v>143</v>
      </c>
      <c r="B9" s="38">
        <v>6.2821446339671398</v>
      </c>
      <c r="C9" s="36">
        <v>3673.86993287006</v>
      </c>
      <c r="D9" s="39">
        <v>3777.1377356684202</v>
      </c>
      <c r="E9" s="39">
        <v>2627.9117458106398</v>
      </c>
      <c r="G9" s="213"/>
      <c r="H9" s="5"/>
      <c r="I9" s="5"/>
      <c r="J9" s="5"/>
    </row>
    <row r="10" spans="1:10" ht="13.5" customHeight="1" x14ac:dyDescent="0.2">
      <c r="A10" s="40" t="s">
        <v>51</v>
      </c>
      <c r="B10" s="41">
        <v>8.3808055281906295</v>
      </c>
      <c r="C10" s="42">
        <v>1985.35827136078</v>
      </c>
      <c r="D10" s="42">
        <v>2238.1252743170198</v>
      </c>
      <c r="E10" s="42">
        <v>1506.4969176340301</v>
      </c>
      <c r="G10" s="213"/>
      <c r="H10" s="7"/>
      <c r="I10" s="5"/>
      <c r="J10" s="5"/>
    </row>
    <row r="11" spans="1:10" s="3" customFormat="1" ht="13.5" customHeight="1" x14ac:dyDescent="0.3">
      <c r="A11" s="43" t="s">
        <v>0</v>
      </c>
      <c r="B11" s="44">
        <v>100</v>
      </c>
      <c r="C11" s="45">
        <v>2593.4020521154898</v>
      </c>
      <c r="D11" s="45">
        <v>2706.1156234103501</v>
      </c>
      <c r="E11" s="45">
        <v>1867.3932360102999</v>
      </c>
      <c r="F11" s="153"/>
      <c r="G11" s="153"/>
      <c r="H11" s="153"/>
      <c r="J11" s="7"/>
    </row>
    <row r="12" spans="1:10" s="29" customFormat="1" ht="75" customHeight="1" x14ac:dyDescent="0.2">
      <c r="A12" s="239" t="s">
        <v>52</v>
      </c>
      <c r="B12" s="239"/>
      <c r="C12" s="239"/>
      <c r="D12" s="239"/>
      <c r="E12" s="239"/>
      <c r="F12" s="156"/>
      <c r="G12" s="7"/>
      <c r="H12" s="154"/>
    </row>
    <row r="13" spans="1:10" s="29" customFormat="1" ht="17.25" customHeight="1" x14ac:dyDescent="0.2">
      <c r="A13" s="239" t="s">
        <v>53</v>
      </c>
      <c r="B13" s="239"/>
      <c r="C13" s="239"/>
      <c r="D13" s="239"/>
      <c r="E13" s="239"/>
      <c r="G13" s="155"/>
    </row>
    <row r="14" spans="1:10" s="29" customFormat="1" ht="30" customHeight="1" x14ac:dyDescent="0.2">
      <c r="A14" s="233" t="s">
        <v>155</v>
      </c>
      <c r="B14" s="233"/>
      <c r="C14" s="233"/>
      <c r="D14" s="233"/>
      <c r="E14" s="233"/>
    </row>
    <row r="15" spans="1:10" s="29" customFormat="1" ht="17.25" customHeight="1" x14ac:dyDescent="0.2">
      <c r="A15" s="232" t="s">
        <v>54</v>
      </c>
      <c r="B15" s="232"/>
      <c r="C15" s="232"/>
      <c r="D15" s="232"/>
      <c r="E15" s="232"/>
    </row>
    <row r="16" spans="1:10" s="4" customFormat="1" ht="15" customHeight="1" thickBot="1" x14ac:dyDescent="0.3">
      <c r="A16" s="231" t="s">
        <v>161</v>
      </c>
      <c r="B16" s="231"/>
      <c r="C16" s="231"/>
      <c r="D16" s="231"/>
      <c r="E16" s="231"/>
    </row>
    <row r="18" spans="3:4" ht="12.75" customHeight="1" x14ac:dyDescent="0.2">
      <c r="C18" s="5"/>
    </row>
    <row r="19" spans="3:4" ht="12.75" customHeight="1" x14ac:dyDescent="0.2">
      <c r="C19" s="6"/>
      <c r="D19" s="7"/>
    </row>
    <row r="20" spans="3:4" ht="12.75" customHeight="1" x14ac:dyDescent="0.2">
      <c r="C20" s="6"/>
    </row>
  </sheetData>
  <customSheetViews>
    <customSheetView guid="{5F70CCB5-4835-49CF-A801-999B398C98AB}" showPageBreaks="1" printArea="1">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8">
    <mergeCell ref="A16:E16"/>
    <mergeCell ref="A15:E15"/>
    <mergeCell ref="A14:E14"/>
    <mergeCell ref="B2:B3"/>
    <mergeCell ref="C2:E2"/>
    <mergeCell ref="A2:A3"/>
    <mergeCell ref="A12:E12"/>
    <mergeCell ref="A13:E13"/>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7" zoomScale="110" zoomScaleNormal="110" workbookViewId="0">
      <selection activeCell="G33" sqref="G33"/>
    </sheetView>
  </sheetViews>
  <sheetFormatPr baseColWidth="10" defaultColWidth="11.42578125" defaultRowHeight="15" customHeight="1" x14ac:dyDescent="0.2"/>
  <cols>
    <col min="1" max="1" width="69.7109375" style="11" customWidth="1"/>
    <col min="2" max="2" width="8.5703125" style="15" customWidth="1"/>
    <col min="3" max="3" width="9.28515625" style="15" customWidth="1"/>
    <col min="4" max="5" width="8.5703125" style="11" customWidth="1"/>
    <col min="6" max="6" width="9.42578125" style="11" customWidth="1"/>
    <col min="7" max="7" width="8.5703125" style="11" customWidth="1"/>
    <col min="8" max="10" width="11.42578125" style="11"/>
    <col min="11" max="11" width="11.5703125" style="11" bestFit="1" customWidth="1"/>
    <col min="12" max="12" width="11.7109375" style="11" bestFit="1" customWidth="1"/>
    <col min="13" max="16384" width="11.42578125" style="11"/>
  </cols>
  <sheetData>
    <row r="1" spans="1:17" ht="15" customHeight="1" x14ac:dyDescent="0.3">
      <c r="A1" s="193" t="s">
        <v>138</v>
      </c>
      <c r="B1" s="150"/>
      <c r="C1" s="150"/>
      <c r="D1" s="150"/>
      <c r="E1" s="150"/>
      <c r="F1" s="151"/>
      <c r="G1" s="151"/>
    </row>
    <row r="2" spans="1:17" ht="15" customHeight="1" thickBot="1" x14ac:dyDescent="0.35">
      <c r="A2" s="54"/>
      <c r="B2" s="54"/>
      <c r="C2" s="54"/>
      <c r="D2" s="54"/>
      <c r="E2" s="54"/>
      <c r="F2" s="12"/>
      <c r="G2" s="12"/>
    </row>
    <row r="3" spans="1:17" ht="16.5" customHeight="1" x14ac:dyDescent="0.3">
      <c r="A3" s="55"/>
      <c r="B3" s="321" t="s">
        <v>56</v>
      </c>
      <c r="C3" s="321"/>
      <c r="D3" s="321"/>
      <c r="E3" s="321" t="s">
        <v>57</v>
      </c>
      <c r="F3" s="321"/>
      <c r="G3" s="321"/>
    </row>
    <row r="4" spans="1:17" ht="90" x14ac:dyDescent="0.2">
      <c r="A4" s="56"/>
      <c r="B4" s="32" t="s">
        <v>25</v>
      </c>
      <c r="C4" s="32" t="s">
        <v>26</v>
      </c>
      <c r="D4" s="32" t="s">
        <v>113</v>
      </c>
      <c r="E4" s="32" t="s">
        <v>25</v>
      </c>
      <c r="F4" s="32" t="s">
        <v>26</v>
      </c>
      <c r="G4" s="32" t="s">
        <v>113</v>
      </c>
      <c r="I4" s="27"/>
      <c r="J4" s="13"/>
      <c r="K4" s="13"/>
      <c r="L4" s="13"/>
      <c r="M4" s="27"/>
      <c r="N4" s="13"/>
      <c r="O4" s="13"/>
      <c r="P4" s="13"/>
      <c r="Q4" s="13"/>
    </row>
    <row r="5" spans="1:17" ht="15" customHeight="1" x14ac:dyDescent="0.3">
      <c r="A5" s="57" t="s">
        <v>107</v>
      </c>
      <c r="B5" s="58">
        <v>100</v>
      </c>
      <c r="C5" s="59">
        <v>1.26453124249912</v>
      </c>
      <c r="D5" s="60">
        <v>2673.84709845302</v>
      </c>
      <c r="E5" s="58">
        <v>100</v>
      </c>
      <c r="F5" s="59">
        <v>1.91255631488283</v>
      </c>
      <c r="G5" s="60">
        <v>1906.8721086487101</v>
      </c>
      <c r="I5" s="27"/>
      <c r="J5" s="196"/>
      <c r="K5" s="198"/>
      <c r="L5" s="201"/>
      <c r="M5" s="27"/>
      <c r="N5" s="196"/>
      <c r="O5" s="198"/>
      <c r="P5" s="201"/>
    </row>
    <row r="6" spans="1:17" ht="15" customHeight="1" x14ac:dyDescent="0.3">
      <c r="A6" s="61" t="s">
        <v>58</v>
      </c>
      <c r="B6" s="62">
        <v>52.208373480869049</v>
      </c>
      <c r="C6" s="226">
        <v>-0.33771015329786502</v>
      </c>
      <c r="D6" s="64">
        <v>2705.8866605012399</v>
      </c>
      <c r="E6" s="62">
        <v>44.601652571835132</v>
      </c>
      <c r="F6" s="226">
        <v>-0.70479661797510096</v>
      </c>
      <c r="G6" s="64">
        <v>1928.72967133868</v>
      </c>
      <c r="I6" s="27"/>
      <c r="J6" s="196"/>
      <c r="K6" s="198"/>
      <c r="L6" s="201"/>
      <c r="M6" s="198"/>
      <c r="N6" s="196"/>
      <c r="O6" s="198"/>
      <c r="P6" s="201"/>
      <c r="Q6" s="198"/>
    </row>
    <row r="7" spans="1:17" ht="15" customHeight="1" x14ac:dyDescent="0.3">
      <c r="A7" s="65" t="s">
        <v>27</v>
      </c>
      <c r="B7" s="62">
        <v>40.013054424517449</v>
      </c>
      <c r="C7" s="63">
        <v>3.9905578185181101</v>
      </c>
      <c r="D7" s="64">
        <v>2740.6241449435902</v>
      </c>
      <c r="E7" s="62">
        <v>21.698494574972109</v>
      </c>
      <c r="F7" s="63">
        <v>5.2029085689155696</v>
      </c>
      <c r="G7" s="64">
        <v>2052.7938296059501</v>
      </c>
      <c r="I7" s="27"/>
      <c r="J7" s="196"/>
      <c r="K7" s="198"/>
      <c r="L7" s="201"/>
      <c r="M7" s="198"/>
      <c r="N7" s="196"/>
      <c r="O7" s="198"/>
      <c r="P7" s="201"/>
      <c r="Q7" s="198"/>
    </row>
    <row r="8" spans="1:17" ht="15" customHeight="1" x14ac:dyDescent="0.3">
      <c r="A8" s="66" t="s">
        <v>44</v>
      </c>
      <c r="B8" s="62">
        <v>4.4025735865477262</v>
      </c>
      <c r="C8" s="226">
        <v>-4.47751012716523</v>
      </c>
      <c r="D8" s="64">
        <v>2096.6357358922801</v>
      </c>
      <c r="E8" s="62">
        <v>23.516000194039748</v>
      </c>
      <c r="F8" s="63">
        <v>5.0507758492857704</v>
      </c>
      <c r="G8" s="64">
        <v>1788.07682161915</v>
      </c>
      <c r="I8" s="27"/>
      <c r="J8" s="196"/>
      <c r="K8" s="198"/>
      <c r="L8" s="201"/>
      <c r="M8" s="198"/>
      <c r="N8" s="196"/>
      <c r="O8" s="198"/>
      <c r="P8" s="201"/>
      <c r="Q8" s="198"/>
    </row>
    <row r="9" spans="1:17" ht="15" customHeight="1" x14ac:dyDescent="0.3">
      <c r="A9" s="67" t="s">
        <v>28</v>
      </c>
      <c r="B9" s="62">
        <v>3.3759985080657695</v>
      </c>
      <c r="C9" s="226">
        <v>-0.521299978752221</v>
      </c>
      <c r="D9" s="64">
        <v>2139.6432135464602</v>
      </c>
      <c r="E9" s="62">
        <v>10.183852659153017</v>
      </c>
      <c r="F9" s="63">
        <v>12.5228044540992</v>
      </c>
      <c r="G9" s="64">
        <v>1774.5474236802199</v>
      </c>
      <c r="I9" s="27"/>
      <c r="J9" s="196"/>
      <c r="K9" s="198"/>
      <c r="L9" s="201"/>
      <c r="M9" s="198"/>
      <c r="N9" s="196"/>
      <c r="O9" s="198"/>
      <c r="P9" s="201"/>
      <c r="Q9" s="198"/>
    </row>
    <row r="10" spans="1:17" ht="15" customHeight="1" x14ac:dyDescent="0.3">
      <c r="A10" s="68" t="s">
        <v>29</v>
      </c>
      <c r="B10" s="69">
        <v>43.389052932583226</v>
      </c>
      <c r="C10" s="70"/>
      <c r="D10" s="71"/>
      <c r="E10" s="69">
        <v>31.88234723412512</v>
      </c>
      <c r="F10" s="70"/>
      <c r="G10" s="71"/>
      <c r="I10" s="27"/>
      <c r="J10" s="196"/>
      <c r="K10" s="198"/>
      <c r="L10" s="201"/>
      <c r="M10" s="198"/>
      <c r="N10" s="196"/>
      <c r="O10" s="198"/>
      <c r="P10" s="201"/>
      <c r="Q10" s="198"/>
    </row>
    <row r="11" spans="1:17" ht="15" customHeight="1" x14ac:dyDescent="0.3">
      <c r="A11" s="67" t="s">
        <v>108</v>
      </c>
      <c r="B11" s="62">
        <v>0.37273490193640629</v>
      </c>
      <c r="C11" s="63">
        <v>12.012513563338199</v>
      </c>
      <c r="D11" s="64">
        <v>3114.46898908509</v>
      </c>
      <c r="E11" s="62"/>
      <c r="F11" s="63"/>
      <c r="G11" s="64"/>
      <c r="I11" s="27"/>
      <c r="J11" s="196"/>
      <c r="K11" s="198"/>
      <c r="L11" s="201"/>
      <c r="M11" s="198"/>
      <c r="N11" s="197"/>
      <c r="O11" s="200"/>
      <c r="P11" s="202"/>
      <c r="Q11" s="198"/>
    </row>
    <row r="12" spans="1:17" ht="15" customHeight="1" x14ac:dyDescent="0.3">
      <c r="A12" s="67" t="s">
        <v>109</v>
      </c>
      <c r="B12" s="62">
        <v>5.8323438908401455</v>
      </c>
      <c r="C12" s="63">
        <v>3.9884496226897399</v>
      </c>
      <c r="D12" s="64">
        <v>3153.7790648748901</v>
      </c>
      <c r="E12" s="62"/>
      <c r="F12" s="63"/>
      <c r="G12" s="64"/>
      <c r="I12" s="27"/>
      <c r="J12" s="196"/>
      <c r="K12" s="198"/>
      <c r="L12" s="201"/>
      <c r="M12" s="198"/>
      <c r="N12" s="197"/>
      <c r="O12" s="200"/>
      <c r="P12" s="202"/>
      <c r="Q12" s="198"/>
    </row>
    <row r="13" spans="1:17" ht="15" customHeight="1" x14ac:dyDescent="0.3">
      <c r="A13" s="66" t="s">
        <v>110</v>
      </c>
      <c r="B13" s="72">
        <v>37.183974139806672</v>
      </c>
      <c r="C13" s="63">
        <v>3.8843040662532</v>
      </c>
      <c r="D13" s="64">
        <v>2617.5088129160699</v>
      </c>
      <c r="E13" s="72"/>
      <c r="F13" s="63"/>
      <c r="G13" s="64"/>
      <c r="I13" s="27"/>
      <c r="J13" s="196"/>
      <c r="K13" s="198"/>
      <c r="L13" s="201"/>
      <c r="M13" s="198"/>
      <c r="N13" s="197"/>
      <c r="O13" s="200"/>
      <c r="P13" s="202"/>
      <c r="Q13" s="198"/>
    </row>
    <row r="14" spans="1:17" ht="15" customHeight="1" x14ac:dyDescent="0.3">
      <c r="A14" s="67" t="s">
        <v>111</v>
      </c>
      <c r="B14" s="72"/>
      <c r="C14" s="63"/>
      <c r="D14" s="64"/>
      <c r="E14" s="72">
        <v>8.0688194298465472</v>
      </c>
      <c r="F14" s="63">
        <v>13.3333142666116</v>
      </c>
      <c r="G14" s="64">
        <v>2021.6354247981701</v>
      </c>
      <c r="I14" s="27"/>
      <c r="J14" s="197"/>
      <c r="K14" s="200"/>
      <c r="L14" s="202"/>
      <c r="M14" s="27"/>
      <c r="N14" s="196"/>
      <c r="O14" s="198"/>
      <c r="P14" s="201"/>
      <c r="Q14" s="27"/>
    </row>
    <row r="15" spans="1:17" ht="15" customHeight="1" x14ac:dyDescent="0.3">
      <c r="A15" s="73" t="s">
        <v>112</v>
      </c>
      <c r="B15" s="74"/>
      <c r="C15" s="75"/>
      <c r="D15" s="76"/>
      <c r="E15" s="74">
        <v>23.813527804278575</v>
      </c>
      <c r="F15" s="75">
        <v>4.5896499352848101</v>
      </c>
      <c r="G15" s="76">
        <v>1944.3592927329</v>
      </c>
      <c r="I15" s="27"/>
      <c r="J15" s="197"/>
      <c r="K15" s="200"/>
      <c r="L15" s="202"/>
      <c r="M15" s="27"/>
      <c r="N15" s="196"/>
      <c r="O15" s="198"/>
      <c r="P15" s="201"/>
      <c r="Q15" s="27"/>
    </row>
    <row r="16" spans="1:17" ht="15" customHeight="1" x14ac:dyDescent="0.3">
      <c r="A16" s="77" t="s">
        <v>22</v>
      </c>
      <c r="B16" s="58">
        <v>7.7785720946135006</v>
      </c>
      <c r="C16" s="59"/>
      <c r="D16" s="60"/>
      <c r="E16" s="58">
        <v>33.699852853192759</v>
      </c>
      <c r="F16" s="59"/>
      <c r="G16" s="60"/>
      <c r="I16" s="27"/>
      <c r="J16" s="196"/>
      <c r="K16" s="198"/>
      <c r="L16" s="201"/>
      <c r="M16" s="198"/>
      <c r="N16" s="196"/>
      <c r="O16" s="198"/>
      <c r="P16" s="201"/>
      <c r="Q16" s="198"/>
    </row>
    <row r="17" spans="1:17" ht="15" customHeight="1" x14ac:dyDescent="0.3">
      <c r="A17" s="67" t="s">
        <v>14</v>
      </c>
      <c r="B17" s="72">
        <v>3.2018151866471891</v>
      </c>
      <c r="C17" s="63">
        <v>15.481685109184401</v>
      </c>
      <c r="D17" s="64">
        <v>2238.0864192504</v>
      </c>
      <c r="E17" s="72">
        <v>21.651601636401857</v>
      </c>
      <c r="F17" s="63">
        <v>22.861694563524299</v>
      </c>
      <c r="G17" s="64">
        <v>1929.67803502585</v>
      </c>
      <c r="I17" s="27"/>
      <c r="J17" s="196"/>
      <c r="K17" s="198"/>
      <c r="L17" s="201"/>
      <c r="M17" s="198"/>
      <c r="N17" s="196"/>
      <c r="O17" s="198"/>
      <c r="P17" s="201"/>
      <c r="Q17" s="199"/>
    </row>
    <row r="18" spans="1:17" ht="15" customHeight="1" x14ac:dyDescent="0.3">
      <c r="A18" s="73" t="s">
        <v>15</v>
      </c>
      <c r="B18" s="74">
        <v>4.5767569079663071</v>
      </c>
      <c r="C18" s="75">
        <v>-11.422334689766901</v>
      </c>
      <c r="D18" s="76">
        <v>2029.40346379894</v>
      </c>
      <c r="E18" s="74">
        <v>12.048251216790906</v>
      </c>
      <c r="F18" s="75">
        <v>-14.108718359360701</v>
      </c>
      <c r="G18" s="76">
        <v>1522.1731314117801</v>
      </c>
      <c r="I18" s="27"/>
      <c r="J18" s="196"/>
      <c r="K18" s="198"/>
      <c r="L18" s="201"/>
      <c r="M18" s="198"/>
      <c r="N18" s="196"/>
      <c r="O18" s="198"/>
      <c r="P18" s="201"/>
      <c r="Q18" s="198"/>
    </row>
    <row r="19" spans="1:17" s="27" customFormat="1" ht="16.5" customHeight="1" x14ac:dyDescent="0.2">
      <c r="A19" s="322" t="s">
        <v>103</v>
      </c>
      <c r="B19" s="322"/>
      <c r="C19" s="322"/>
      <c r="D19" s="322"/>
      <c r="E19" s="322"/>
      <c r="F19" s="322"/>
      <c r="G19" s="322"/>
      <c r="J19" s="11"/>
    </row>
    <row r="20" spans="1:17" s="27" customFormat="1" ht="16.5" customHeight="1" x14ac:dyDescent="0.2">
      <c r="A20" s="322" t="s">
        <v>63</v>
      </c>
      <c r="B20" s="322"/>
      <c r="C20" s="322"/>
      <c r="D20" s="322"/>
      <c r="E20" s="322"/>
      <c r="F20" s="322"/>
      <c r="G20" s="322"/>
      <c r="J20" s="11"/>
    </row>
    <row r="21" spans="1:17" s="27" customFormat="1" ht="16.5" customHeight="1" x14ac:dyDescent="0.2">
      <c r="A21" s="323" t="s">
        <v>64</v>
      </c>
      <c r="B21" s="323"/>
      <c r="C21" s="323"/>
      <c r="D21" s="323"/>
      <c r="E21" s="323"/>
      <c r="F21" s="323"/>
      <c r="G21" s="323"/>
      <c r="J21" s="11"/>
    </row>
    <row r="22" spans="1:17" s="27" customFormat="1" ht="27" customHeight="1" x14ac:dyDescent="0.2">
      <c r="A22" s="322" t="s">
        <v>65</v>
      </c>
      <c r="B22" s="322"/>
      <c r="C22" s="322"/>
      <c r="D22" s="322"/>
      <c r="E22" s="322"/>
      <c r="F22" s="322"/>
      <c r="G22" s="322"/>
    </row>
    <row r="23" spans="1:17" s="27" customFormat="1" ht="27.75" customHeight="1" x14ac:dyDescent="0.2">
      <c r="A23" s="322" t="s">
        <v>66</v>
      </c>
      <c r="B23" s="322"/>
      <c r="C23" s="322"/>
      <c r="D23" s="322"/>
      <c r="E23" s="322"/>
      <c r="F23" s="322"/>
      <c r="G23" s="322"/>
    </row>
    <row r="24" spans="1:17" s="27" customFormat="1" ht="27" customHeight="1" x14ac:dyDescent="0.2">
      <c r="A24" s="323" t="s">
        <v>151</v>
      </c>
      <c r="B24" s="323"/>
      <c r="C24" s="323"/>
      <c r="D24" s="323"/>
      <c r="E24" s="323"/>
      <c r="F24" s="323"/>
      <c r="G24" s="323"/>
    </row>
    <row r="25" spans="1:17" s="27" customFormat="1" ht="22.5" customHeight="1" x14ac:dyDescent="0.2">
      <c r="A25" s="233" t="s">
        <v>150</v>
      </c>
      <c r="B25" s="233"/>
      <c r="C25" s="233"/>
      <c r="D25" s="233"/>
      <c r="E25" s="233"/>
      <c r="F25" s="233"/>
      <c r="G25" s="233"/>
    </row>
    <row r="26" spans="1:17" s="27" customFormat="1" ht="16.5" customHeight="1" x14ac:dyDescent="0.2">
      <c r="A26" s="232" t="s">
        <v>54</v>
      </c>
      <c r="B26" s="232"/>
      <c r="C26" s="232"/>
      <c r="D26" s="232"/>
      <c r="E26" s="232"/>
      <c r="F26" s="232"/>
      <c r="G26" s="232"/>
    </row>
    <row r="27" spans="1:17" s="13" customFormat="1" ht="15" customHeight="1" thickBot="1" x14ac:dyDescent="0.3">
      <c r="A27" s="231" t="s">
        <v>163</v>
      </c>
      <c r="B27" s="231"/>
      <c r="C27" s="231"/>
      <c r="D27" s="231"/>
      <c r="E27" s="231"/>
      <c r="F27" s="231"/>
      <c r="G27" s="231"/>
    </row>
    <row r="29" spans="1:17" ht="15" customHeight="1" x14ac:dyDescent="0.2">
      <c r="A29" s="14"/>
    </row>
  </sheetData>
  <customSheetViews>
    <customSheetView guid="{5F70CCB5-4835-49CF-A801-999B398C98AB}" showPageBreaks="1" printArea="1" topLeftCell="A4">
      <selection activeCell="K20" sqref="K20"/>
      <pageMargins left="0.7" right="0.7" top="0.75" bottom="0.75" header="0.3" footer="0.3"/>
      <pageSetup paperSize="9" orientation="landscape" r:id="rId1"/>
    </customSheetView>
  </customSheetViews>
  <mergeCells count="11">
    <mergeCell ref="A27:G27"/>
    <mergeCell ref="B3:D3"/>
    <mergeCell ref="E3:G3"/>
    <mergeCell ref="A19:G19"/>
    <mergeCell ref="A20:G20"/>
    <mergeCell ref="A21:G21"/>
    <mergeCell ref="A22:G22"/>
    <mergeCell ref="A23:G23"/>
    <mergeCell ref="A24:G24"/>
    <mergeCell ref="A25:G25"/>
    <mergeCell ref="A26:G26"/>
  </mergeCell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2" zoomScaleNormal="100" workbookViewId="0">
      <selection activeCell="C11" sqref="C11"/>
    </sheetView>
  </sheetViews>
  <sheetFormatPr baseColWidth="10" defaultColWidth="11.42578125" defaultRowHeight="12.75" x14ac:dyDescent="0.2"/>
  <cols>
    <col min="1" max="1" width="85.85546875" style="8" customWidth="1"/>
    <col min="2" max="16384" width="11.42578125" style="8"/>
  </cols>
  <sheetData>
    <row r="1" spans="1:5" ht="15.75" x14ac:dyDescent="0.3">
      <c r="A1" s="50" t="s">
        <v>24</v>
      </c>
      <c r="B1" s="47"/>
      <c r="C1" s="47"/>
      <c r="D1" s="47"/>
      <c r="E1" s="47"/>
    </row>
    <row r="2" spans="1:5" ht="8.4499999999999993" customHeight="1" x14ac:dyDescent="0.3">
      <c r="A2" s="47"/>
      <c r="B2" s="47"/>
      <c r="C2" s="47"/>
      <c r="D2" s="47"/>
      <c r="E2" s="47"/>
    </row>
    <row r="3" spans="1:5" ht="60" customHeight="1" x14ac:dyDescent="0.3">
      <c r="A3" s="51" t="s">
        <v>114</v>
      </c>
      <c r="B3" s="47"/>
      <c r="C3" s="47"/>
      <c r="D3" s="47"/>
      <c r="E3" s="47"/>
    </row>
    <row r="4" spans="1:5" ht="8.4499999999999993" customHeight="1" x14ac:dyDescent="0.3">
      <c r="A4" s="49"/>
      <c r="B4" s="47"/>
      <c r="C4" s="47"/>
      <c r="D4" s="47"/>
      <c r="E4" s="47"/>
    </row>
    <row r="5" spans="1:5" s="30" customFormat="1" ht="75" customHeight="1" x14ac:dyDescent="0.2">
      <c r="A5" s="51" t="s">
        <v>119</v>
      </c>
      <c r="B5" s="52"/>
      <c r="C5" s="52"/>
      <c r="D5" s="52"/>
      <c r="E5" s="52"/>
    </row>
    <row r="6" spans="1:5" ht="8.4499999999999993" customHeight="1" x14ac:dyDescent="0.3">
      <c r="A6" s="49"/>
      <c r="B6" s="47"/>
      <c r="C6" s="47"/>
      <c r="D6" s="47"/>
      <c r="E6" s="47"/>
    </row>
    <row r="7" spans="1:5" s="30" customFormat="1" ht="225" customHeight="1" x14ac:dyDescent="0.2">
      <c r="A7" s="51" t="s">
        <v>55</v>
      </c>
      <c r="B7" s="52"/>
      <c r="C7" s="52"/>
      <c r="D7" s="52"/>
      <c r="E7" s="52"/>
    </row>
    <row r="8" spans="1:5" ht="8.4499999999999993" customHeight="1" x14ac:dyDescent="0.3">
      <c r="A8" s="49"/>
      <c r="B8" s="47"/>
      <c r="C8" s="47"/>
      <c r="D8" s="47"/>
      <c r="E8" s="47"/>
    </row>
    <row r="9" spans="1:5" s="30" customFormat="1" ht="123" customHeight="1" x14ac:dyDescent="0.2">
      <c r="A9" s="230" t="s">
        <v>159</v>
      </c>
      <c r="B9" s="52"/>
      <c r="C9" s="52"/>
      <c r="D9" s="52"/>
      <c r="E9" s="52"/>
    </row>
    <row r="10" spans="1:5" ht="8.4499999999999993" customHeight="1" x14ac:dyDescent="0.3">
      <c r="A10" s="47"/>
      <c r="B10" s="47"/>
      <c r="C10" s="47"/>
      <c r="D10" s="47"/>
      <c r="E10" s="47"/>
    </row>
    <row r="11" spans="1:5" ht="15.75" x14ac:dyDescent="0.3">
      <c r="A11" s="53" t="s">
        <v>165</v>
      </c>
      <c r="B11" s="47"/>
      <c r="C11" s="47"/>
      <c r="D11" s="47"/>
      <c r="E11" s="47"/>
    </row>
    <row r="12" spans="1:5" ht="15.75" x14ac:dyDescent="0.3">
      <c r="A12" s="47"/>
      <c r="B12" s="47"/>
      <c r="C12" s="47"/>
      <c r="D12" s="47"/>
      <c r="E12" s="47"/>
    </row>
    <row r="13" spans="1:5" ht="15.75" x14ac:dyDescent="0.3">
      <c r="A13" s="47"/>
      <c r="B13" s="47"/>
      <c r="C13" s="47"/>
      <c r="D13" s="47"/>
      <c r="E13" s="47"/>
    </row>
    <row r="14" spans="1:5" ht="15.75" x14ac:dyDescent="0.3">
      <c r="A14" s="47"/>
      <c r="B14" s="47"/>
      <c r="C14" s="47"/>
      <c r="D14" s="47"/>
      <c r="E14" s="47"/>
    </row>
    <row r="15" spans="1:5" ht="15.75" x14ac:dyDescent="0.3">
      <c r="A15" s="47"/>
      <c r="B15" s="47"/>
      <c r="C15" s="47"/>
      <c r="D15" s="47"/>
      <c r="E15" s="47"/>
    </row>
    <row r="16" spans="1:5" ht="15.75" x14ac:dyDescent="0.3">
      <c r="A16" s="47"/>
      <c r="B16" s="47"/>
      <c r="C16" s="47"/>
      <c r="D16" s="47"/>
      <c r="E16" s="47"/>
    </row>
  </sheetData>
  <customSheetViews>
    <customSheetView guid="{5F70CCB5-4835-49CF-A801-999B398C98AB}" showPageBreaks="1" printArea="1" topLeftCell="A4">
      <selection activeCell="D9" sqref="D9"/>
      <pageMargins left="0.70866141732283472" right="0.70866141732283472" top="0.74803149606299213" bottom="0.74803149606299213" header="0.31496062992125984" footer="0.31496062992125984"/>
      <pageSetup paperSize="9" orientation="portrait" r:id="rId1"/>
    </customSheetView>
  </customSheetViews>
  <pageMargins left="0.70866141732283472" right="0.70866141732283472" top="0.74803149606299213" bottom="0.74803149606299213"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workbookViewId="0">
      <selection activeCell="A29" sqref="A29"/>
    </sheetView>
  </sheetViews>
  <sheetFormatPr baseColWidth="10" defaultColWidth="11.42578125" defaultRowHeight="12.75" x14ac:dyDescent="0.2"/>
  <cols>
    <col min="1" max="1" width="152.85546875" style="8" customWidth="1"/>
    <col min="2" max="2" width="26.42578125" style="8" customWidth="1"/>
    <col min="3" max="16384" width="11.42578125" style="8"/>
  </cols>
  <sheetData>
    <row r="1" spans="1:5" ht="15.75" x14ac:dyDescent="0.3">
      <c r="A1" s="46" t="s">
        <v>38</v>
      </c>
      <c r="B1" s="47"/>
      <c r="C1" s="47"/>
      <c r="D1" s="47"/>
      <c r="E1" s="47"/>
    </row>
    <row r="2" spans="1:5" ht="10.9" customHeight="1" x14ac:dyDescent="0.3">
      <c r="A2" s="48"/>
      <c r="B2" s="47"/>
      <c r="C2" s="47"/>
      <c r="D2" s="47"/>
      <c r="E2" s="47"/>
    </row>
    <row r="3" spans="1:5" ht="15.75" x14ac:dyDescent="0.3">
      <c r="A3" s="48" t="s">
        <v>152</v>
      </c>
      <c r="B3" s="47"/>
      <c r="C3" s="47"/>
      <c r="D3" s="47"/>
      <c r="E3" s="47"/>
    </row>
    <row r="4" spans="1:5" ht="10.9" customHeight="1" x14ac:dyDescent="0.3">
      <c r="A4" s="48"/>
      <c r="B4" s="47"/>
      <c r="C4" s="47"/>
      <c r="D4" s="47"/>
      <c r="E4" s="47"/>
    </row>
    <row r="5" spans="1:5" s="229" customFormat="1" ht="15" customHeight="1" x14ac:dyDescent="0.3">
      <c r="A5" s="227" t="s">
        <v>158</v>
      </c>
      <c r="B5" s="228"/>
      <c r="C5" s="228"/>
      <c r="D5" s="228"/>
      <c r="E5" s="228"/>
    </row>
    <row r="6" spans="1:5" ht="10.9" customHeight="1" x14ac:dyDescent="0.3">
      <c r="A6" s="48"/>
      <c r="B6" s="47"/>
      <c r="C6" s="47"/>
      <c r="D6" s="47"/>
      <c r="E6" s="47"/>
    </row>
    <row r="7" spans="1:5" ht="15.75" x14ac:dyDescent="0.3">
      <c r="A7" s="48" t="s">
        <v>153</v>
      </c>
      <c r="B7" s="47"/>
      <c r="C7" s="47"/>
      <c r="D7" s="47"/>
      <c r="E7" s="47"/>
    </row>
    <row r="8" spans="1:5" ht="10.9" customHeight="1" x14ac:dyDescent="0.3">
      <c r="A8" s="47"/>
      <c r="B8" s="47"/>
      <c r="C8" s="47"/>
      <c r="D8" s="47"/>
      <c r="E8" s="47"/>
    </row>
    <row r="9" spans="1:5" ht="30" customHeight="1" x14ac:dyDescent="0.3">
      <c r="A9" s="48" t="s">
        <v>154</v>
      </c>
      <c r="B9" s="47"/>
      <c r="C9" s="47"/>
      <c r="D9" s="47"/>
      <c r="E9" s="47"/>
    </row>
    <row r="10" spans="1:5" ht="10.9" customHeight="1" x14ac:dyDescent="0.3">
      <c r="A10" s="47"/>
      <c r="B10" s="47"/>
      <c r="C10" s="47"/>
      <c r="D10" s="47"/>
      <c r="E10" s="47"/>
    </row>
    <row r="11" spans="1:5" ht="15" customHeight="1" x14ac:dyDescent="0.3">
      <c r="A11" s="220" t="s">
        <v>120</v>
      </c>
      <c r="B11" s="47"/>
      <c r="C11" s="47"/>
      <c r="D11" s="47"/>
      <c r="E11" s="47"/>
    </row>
    <row r="12" spans="1:5" ht="10.9" customHeight="1" x14ac:dyDescent="0.3">
      <c r="A12" s="47"/>
      <c r="B12" s="47"/>
      <c r="C12" s="47"/>
      <c r="D12" s="47"/>
      <c r="E12" s="47"/>
    </row>
    <row r="13" spans="1:5" ht="15.75" x14ac:dyDescent="0.3">
      <c r="A13" s="49" t="s">
        <v>59</v>
      </c>
      <c r="B13" s="47"/>
      <c r="C13" s="47"/>
      <c r="D13" s="47"/>
      <c r="E13" s="47"/>
    </row>
    <row r="14" spans="1:5" ht="10.9" customHeight="1" x14ac:dyDescent="0.3">
      <c r="A14" s="48"/>
      <c r="B14" s="47"/>
      <c r="C14" s="47"/>
      <c r="D14" s="47"/>
      <c r="E14" s="47"/>
    </row>
    <row r="15" spans="1:5" ht="15.75" x14ac:dyDescent="0.3">
      <c r="A15" s="48" t="s">
        <v>60</v>
      </c>
      <c r="B15" s="47"/>
      <c r="C15" s="47"/>
      <c r="D15" s="47"/>
      <c r="E15" s="47"/>
    </row>
    <row r="16" spans="1:5" ht="15.75" x14ac:dyDescent="0.3">
      <c r="A16" s="48"/>
      <c r="B16" s="47"/>
      <c r="C16" s="47"/>
      <c r="D16" s="47"/>
      <c r="E16" s="47"/>
    </row>
    <row r="17" spans="1:1" x14ac:dyDescent="0.2">
      <c r="A17" s="10" t="s">
        <v>163</v>
      </c>
    </row>
    <row r="21" spans="1:1" x14ac:dyDescent="0.2">
      <c r="A21" s="9"/>
    </row>
  </sheetData>
  <customSheetViews>
    <customSheetView guid="{5F70CCB5-4835-49CF-A801-999B398C98AB}" showPageBreaks="1" printArea="1">
      <selection activeCell="A5" sqref="A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Normal="100" workbookViewId="0">
      <selection activeCell="M27" sqref="M27"/>
    </sheetView>
  </sheetViews>
  <sheetFormatPr baseColWidth="10" defaultColWidth="11.42578125" defaultRowHeight="12.75" customHeight="1" x14ac:dyDescent="0.2"/>
  <cols>
    <col min="1" max="1" width="32.28515625" style="1" customWidth="1"/>
    <col min="2" max="2" width="6.5703125" style="1" customWidth="1"/>
    <col min="3" max="3" width="10.42578125" style="1" customWidth="1"/>
    <col min="4" max="4" width="8.7109375" style="1" customWidth="1"/>
    <col min="5" max="5" width="10" style="1" customWidth="1"/>
    <col min="6" max="7" width="10.140625" style="1" customWidth="1"/>
    <col min="8" max="8" width="8" style="1" customWidth="1"/>
    <col min="9" max="9" width="1.42578125" style="1" customWidth="1"/>
    <col min="10" max="10" width="6.5703125" style="1" customWidth="1"/>
    <col min="11" max="11" width="10.42578125" style="1" customWidth="1"/>
    <col min="12" max="12" width="8.7109375" style="1" customWidth="1"/>
    <col min="13" max="13" width="10" style="1" customWidth="1"/>
    <col min="14" max="15" width="10.140625" style="1" customWidth="1"/>
    <col min="16" max="16" width="8" style="1" customWidth="1"/>
    <col min="17" max="16384" width="11.42578125" style="1"/>
  </cols>
  <sheetData>
    <row r="1" spans="1:18" ht="16.5" customHeight="1" thickBot="1" x14ac:dyDescent="0.35">
      <c r="A1" s="225" t="s">
        <v>133</v>
      </c>
      <c r="B1" s="31"/>
      <c r="C1" s="31"/>
      <c r="D1" s="31"/>
      <c r="E1" s="31"/>
      <c r="F1" s="31"/>
      <c r="G1" s="31"/>
      <c r="H1" s="31"/>
      <c r="I1" s="31"/>
      <c r="J1" s="31"/>
      <c r="K1" s="31"/>
      <c r="L1" s="31"/>
      <c r="M1" s="31"/>
      <c r="N1" s="31"/>
      <c r="O1" s="31"/>
      <c r="P1" s="31"/>
    </row>
    <row r="2" spans="1:18" ht="18" customHeight="1" thickBot="1" x14ac:dyDescent="0.25">
      <c r="A2" s="240"/>
      <c r="B2" s="243">
        <v>2021</v>
      </c>
      <c r="C2" s="244"/>
      <c r="D2" s="244"/>
      <c r="E2" s="244"/>
      <c r="F2" s="244"/>
      <c r="G2" s="244"/>
      <c r="H2" s="245"/>
      <c r="I2" s="182"/>
      <c r="J2" s="243">
        <v>2020</v>
      </c>
      <c r="K2" s="244"/>
      <c r="L2" s="244"/>
      <c r="M2" s="244"/>
      <c r="N2" s="244"/>
      <c r="O2" s="244"/>
      <c r="P2" s="245"/>
    </row>
    <row r="3" spans="1:18" ht="15.75" customHeight="1" x14ac:dyDescent="0.2">
      <c r="A3" s="241"/>
      <c r="B3" s="246" t="s">
        <v>86</v>
      </c>
      <c r="C3" s="248" t="s">
        <v>92</v>
      </c>
      <c r="D3" s="248" t="s">
        <v>87</v>
      </c>
      <c r="E3" s="248" t="s">
        <v>93</v>
      </c>
      <c r="F3" s="252" t="s">
        <v>96</v>
      </c>
      <c r="G3" s="253"/>
      <c r="H3" s="254" t="s">
        <v>94</v>
      </c>
      <c r="I3" s="183"/>
      <c r="J3" s="246" t="s">
        <v>86</v>
      </c>
      <c r="K3" s="248" t="s">
        <v>92</v>
      </c>
      <c r="L3" s="248" t="s">
        <v>87</v>
      </c>
      <c r="M3" s="248" t="s">
        <v>93</v>
      </c>
      <c r="N3" s="252" t="s">
        <v>96</v>
      </c>
      <c r="O3" s="253"/>
      <c r="P3" s="254" t="s">
        <v>94</v>
      </c>
    </row>
    <row r="4" spans="1:18" ht="51.75" x14ac:dyDescent="0.2">
      <c r="A4" s="242"/>
      <c r="B4" s="247"/>
      <c r="C4" s="249"/>
      <c r="D4" s="249"/>
      <c r="E4" s="249"/>
      <c r="F4" s="172" t="s">
        <v>95</v>
      </c>
      <c r="G4" s="172" t="s">
        <v>97</v>
      </c>
      <c r="H4" s="255"/>
      <c r="I4" s="183"/>
      <c r="J4" s="247"/>
      <c r="K4" s="249"/>
      <c r="L4" s="249"/>
      <c r="M4" s="249"/>
      <c r="N4" s="172" t="s">
        <v>95</v>
      </c>
      <c r="O4" s="172" t="s">
        <v>97</v>
      </c>
      <c r="P4" s="255"/>
    </row>
    <row r="5" spans="1:18" ht="13.5" customHeight="1" x14ac:dyDescent="0.2">
      <c r="A5" s="173" t="s">
        <v>90</v>
      </c>
      <c r="B5" s="176">
        <v>3012.4090660275701</v>
      </c>
      <c r="C5" s="166">
        <v>2650.30658248593</v>
      </c>
      <c r="D5" s="166">
        <v>23.020559788389001</v>
      </c>
      <c r="E5" s="166">
        <v>40.233918505322002</v>
      </c>
      <c r="F5" s="166">
        <v>298.93200747119499</v>
      </c>
      <c r="G5" s="168">
        <v>9.9233537318154994</v>
      </c>
      <c r="H5" s="177">
        <v>2409.35495561278</v>
      </c>
      <c r="I5" s="184"/>
      <c r="J5" s="176">
        <v>2944.31</v>
      </c>
      <c r="K5" s="166">
        <v>2613.16</v>
      </c>
      <c r="L5" s="166">
        <v>22.71</v>
      </c>
      <c r="M5" s="166">
        <v>40.19</v>
      </c>
      <c r="N5" s="166">
        <v>268.25</v>
      </c>
      <c r="O5" s="168">
        <v>9.110793360753453</v>
      </c>
      <c r="P5" s="177">
        <v>2352.73</v>
      </c>
    </row>
    <row r="6" spans="1:18" ht="13.5" customHeight="1" x14ac:dyDescent="0.2">
      <c r="A6" s="174" t="s">
        <v>1</v>
      </c>
      <c r="B6" s="178">
        <v>3035.2483492783199</v>
      </c>
      <c r="C6" s="167">
        <v>2673.5192126142001</v>
      </c>
      <c r="D6" s="167">
        <v>23.1475346543223</v>
      </c>
      <c r="E6" s="167">
        <v>40.614241232800801</v>
      </c>
      <c r="F6" s="167">
        <v>298.05065441874001</v>
      </c>
      <c r="G6" s="171">
        <v>9.8196463722517908</v>
      </c>
      <c r="H6" s="179">
        <v>2427.15287259151</v>
      </c>
      <c r="I6" s="185"/>
      <c r="J6" s="178">
        <v>2971.54</v>
      </c>
      <c r="K6" s="167">
        <v>2639.65</v>
      </c>
      <c r="L6" s="167">
        <v>22.86</v>
      </c>
      <c r="M6" s="167">
        <v>40.630000000000003</v>
      </c>
      <c r="N6" s="167">
        <v>268.39999999999998</v>
      </c>
      <c r="O6" s="171">
        <v>9.0323535944325162</v>
      </c>
      <c r="P6" s="179">
        <v>2374.21</v>
      </c>
      <c r="Q6" s="2"/>
    </row>
    <row r="7" spans="1:18" ht="13.5" customHeight="1" x14ac:dyDescent="0.2">
      <c r="A7" s="174" t="s">
        <v>88</v>
      </c>
      <c r="B7" s="178">
        <v>2306.44164611113</v>
      </c>
      <c r="C7" s="167">
        <v>1932.7989259969399</v>
      </c>
      <c r="D7" s="167">
        <v>19.095737914031101</v>
      </c>
      <c r="E7" s="167">
        <v>28.478056830240899</v>
      </c>
      <c r="F7" s="167">
        <v>326.174830008399</v>
      </c>
      <c r="G7" s="171">
        <v>14.1419068875364</v>
      </c>
      <c r="H7" s="179">
        <v>1859.2173093731999</v>
      </c>
      <c r="I7" s="185"/>
      <c r="J7" s="178">
        <v>1942.6</v>
      </c>
      <c r="K7" s="167">
        <v>1638.37</v>
      </c>
      <c r="L7" s="167">
        <v>17.25</v>
      </c>
      <c r="M7" s="167">
        <v>24.01</v>
      </c>
      <c r="N7" s="167">
        <v>262.97000000000003</v>
      </c>
      <c r="O7" s="171">
        <v>13.53701225162154</v>
      </c>
      <c r="P7" s="179">
        <v>1562.36</v>
      </c>
      <c r="Q7" s="2"/>
    </row>
    <row r="8" spans="1:18" ht="13.5" customHeight="1" x14ac:dyDescent="0.2">
      <c r="A8" s="173" t="s">
        <v>91</v>
      </c>
      <c r="B8" s="176">
        <v>3403.9942252955798</v>
      </c>
      <c r="C8" s="166">
        <v>2806.93930649717</v>
      </c>
      <c r="D8" s="166">
        <v>24.629469465905601</v>
      </c>
      <c r="E8" s="166">
        <v>31.9926350271278</v>
      </c>
      <c r="F8" s="166">
        <v>540.45049970650302</v>
      </c>
      <c r="G8" s="168">
        <v>15.876951132594</v>
      </c>
      <c r="H8" s="177">
        <v>2745.0042281963802</v>
      </c>
      <c r="I8" s="184"/>
      <c r="J8" s="176">
        <v>3326.31</v>
      </c>
      <c r="K8" s="166">
        <v>2770.33</v>
      </c>
      <c r="L8" s="166">
        <v>24.26</v>
      </c>
      <c r="M8" s="166">
        <v>32.57</v>
      </c>
      <c r="N8" s="166">
        <v>499.14</v>
      </c>
      <c r="O8" s="168">
        <v>15.005817256960416</v>
      </c>
      <c r="P8" s="177">
        <v>2679.82</v>
      </c>
      <c r="Q8" s="2"/>
    </row>
    <row r="9" spans="1:18" ht="13.5" customHeight="1" x14ac:dyDescent="0.2">
      <c r="A9" s="174" t="s">
        <v>1</v>
      </c>
      <c r="B9" s="178">
        <v>3539.0229486970302</v>
      </c>
      <c r="C9" s="167">
        <v>2926.1290043173799</v>
      </c>
      <c r="D9" s="167">
        <v>25.247810210646598</v>
      </c>
      <c r="E9" s="167">
        <v>33.477947871269002</v>
      </c>
      <c r="F9" s="167">
        <v>554.18070447165996</v>
      </c>
      <c r="G9" s="171">
        <v>15.6591441339959</v>
      </c>
      <c r="H9" s="179">
        <v>2851.8124134435102</v>
      </c>
      <c r="I9" s="185"/>
      <c r="J9" s="178">
        <v>3479.39</v>
      </c>
      <c r="K9" s="167">
        <v>2901.75</v>
      </c>
      <c r="L9" s="167">
        <v>24.96</v>
      </c>
      <c r="M9" s="167">
        <v>34.24</v>
      </c>
      <c r="N9" s="167">
        <v>518.44000000000005</v>
      </c>
      <c r="O9" s="171">
        <v>14.900312985896957</v>
      </c>
      <c r="P9" s="179">
        <v>2801.14</v>
      </c>
    </row>
    <row r="10" spans="1:18" ht="13.5" customHeight="1" x14ac:dyDescent="0.2">
      <c r="A10" s="175" t="s">
        <v>88</v>
      </c>
      <c r="B10" s="180">
        <v>2476.0427391871599</v>
      </c>
      <c r="C10" s="169">
        <v>1987.8376040226699</v>
      </c>
      <c r="D10" s="169">
        <v>20.380075718044498</v>
      </c>
      <c r="E10" s="169">
        <v>21.785190075145302</v>
      </c>
      <c r="F10" s="169">
        <v>446.093065262572</v>
      </c>
      <c r="G10" s="170">
        <v>18.016371777532999</v>
      </c>
      <c r="H10" s="181">
        <v>2010.99140683579</v>
      </c>
      <c r="I10" s="185"/>
      <c r="J10" s="180">
        <v>2253.13</v>
      </c>
      <c r="K10" s="169">
        <v>1849.07</v>
      </c>
      <c r="L10" s="169">
        <v>19.350000000000001</v>
      </c>
      <c r="M10" s="169">
        <v>20.86</v>
      </c>
      <c r="N10" s="169">
        <v>363.85</v>
      </c>
      <c r="O10" s="170">
        <v>16.14864654946674</v>
      </c>
      <c r="P10" s="181">
        <v>1829.3</v>
      </c>
    </row>
    <row r="11" spans="1:18" s="3" customFormat="1" ht="13.5" customHeight="1" thickBot="1" x14ac:dyDescent="0.3">
      <c r="A11" s="191" t="s">
        <v>89</v>
      </c>
      <c r="B11" s="187">
        <v>3227.1275757448202</v>
      </c>
      <c r="C11" s="188">
        <v>2736.1932517752198</v>
      </c>
      <c r="D11" s="188">
        <v>23.9027757765327</v>
      </c>
      <c r="E11" s="188">
        <v>35.714962501210202</v>
      </c>
      <c r="F11" s="188">
        <v>431.36422430714902</v>
      </c>
      <c r="G11" s="189">
        <v>13.3668165940911</v>
      </c>
      <c r="H11" s="190">
        <v>2593.4020521154898</v>
      </c>
      <c r="I11" s="186"/>
      <c r="J11" s="187">
        <v>3154.04</v>
      </c>
      <c r="K11" s="188">
        <v>2699.46</v>
      </c>
      <c r="L11" s="188">
        <v>23.56</v>
      </c>
      <c r="M11" s="188">
        <v>36.01</v>
      </c>
      <c r="N11" s="188">
        <v>395.02</v>
      </c>
      <c r="O11" s="189">
        <v>12.524254606790022</v>
      </c>
      <c r="P11" s="190">
        <v>2532.3200000000002</v>
      </c>
      <c r="Q11" s="153"/>
      <c r="R11" s="1"/>
    </row>
    <row r="12" spans="1:18" s="192" customFormat="1" ht="12.75" customHeight="1" x14ac:dyDescent="0.25">
      <c r="A12" s="251" t="s">
        <v>98</v>
      </c>
      <c r="B12" s="251"/>
      <c r="C12" s="251"/>
      <c r="D12" s="251"/>
      <c r="E12" s="251"/>
      <c r="F12" s="251"/>
      <c r="G12" s="251"/>
      <c r="H12" s="251"/>
      <c r="I12" s="251"/>
      <c r="J12" s="251"/>
      <c r="K12" s="251"/>
      <c r="L12" s="251"/>
      <c r="M12" s="251"/>
      <c r="N12" s="251"/>
      <c r="O12" s="251"/>
      <c r="P12" s="251"/>
    </row>
    <row r="13" spans="1:18" s="192" customFormat="1" ht="24.75" customHeight="1" x14ac:dyDescent="0.25">
      <c r="A13" s="250" t="s">
        <v>99</v>
      </c>
      <c r="B13" s="250"/>
      <c r="C13" s="250"/>
      <c r="D13" s="250"/>
      <c r="E13" s="250"/>
      <c r="F13" s="250"/>
      <c r="G13" s="250"/>
      <c r="H13" s="250"/>
      <c r="I13" s="250"/>
      <c r="J13" s="250"/>
      <c r="K13" s="250"/>
      <c r="L13" s="250"/>
      <c r="M13" s="250"/>
      <c r="N13" s="250"/>
      <c r="O13" s="250"/>
      <c r="P13" s="250"/>
    </row>
    <row r="14" spans="1:18" s="29" customFormat="1" ht="15" customHeight="1" x14ac:dyDescent="0.2">
      <c r="A14" s="233" t="s">
        <v>100</v>
      </c>
      <c r="B14" s="233"/>
      <c r="C14" s="233"/>
      <c r="D14" s="233"/>
      <c r="E14" s="233"/>
      <c r="F14" s="233"/>
      <c r="G14" s="233"/>
      <c r="H14" s="233"/>
      <c r="I14" s="233"/>
      <c r="J14" s="233"/>
      <c r="K14" s="233"/>
      <c r="L14" s="233"/>
      <c r="M14" s="233"/>
      <c r="N14" s="233"/>
      <c r="O14" s="233"/>
      <c r="P14" s="233"/>
    </row>
    <row r="15" spans="1:18" s="29" customFormat="1" ht="15" customHeight="1" x14ac:dyDescent="0.2">
      <c r="A15" s="232" t="s">
        <v>54</v>
      </c>
      <c r="B15" s="232"/>
      <c r="C15" s="232"/>
      <c r="D15" s="232"/>
      <c r="E15" s="232"/>
      <c r="F15" s="232"/>
      <c r="G15" s="232"/>
      <c r="H15" s="232"/>
      <c r="I15" s="232"/>
      <c r="J15" s="232"/>
      <c r="K15" s="232"/>
      <c r="L15" s="232"/>
      <c r="M15" s="232"/>
      <c r="N15" s="232"/>
      <c r="O15" s="232"/>
      <c r="P15" s="232"/>
    </row>
    <row r="16" spans="1:18" s="4" customFormat="1" ht="15" customHeight="1" thickBot="1" x14ac:dyDescent="0.3">
      <c r="A16" s="231" t="s">
        <v>162</v>
      </c>
      <c r="B16" s="231"/>
      <c r="C16" s="231"/>
      <c r="D16" s="231"/>
      <c r="E16" s="231"/>
      <c r="F16" s="231"/>
      <c r="G16" s="231"/>
      <c r="H16" s="231"/>
      <c r="I16" s="231"/>
      <c r="J16" s="231"/>
      <c r="K16" s="231"/>
      <c r="L16" s="231"/>
      <c r="M16" s="231"/>
      <c r="N16" s="231"/>
      <c r="O16" s="231"/>
      <c r="P16" s="231"/>
    </row>
    <row r="18" spans="2:16" ht="12.75" customHeight="1" x14ac:dyDescent="0.2">
      <c r="B18" s="5"/>
      <c r="J18" s="5"/>
    </row>
    <row r="19" spans="2:16" ht="12.75" customHeight="1" x14ac:dyDescent="0.2">
      <c r="B19" s="6"/>
      <c r="C19" s="6"/>
      <c r="D19" s="6"/>
      <c r="E19" s="6"/>
      <c r="F19" s="6"/>
      <c r="G19" s="6"/>
      <c r="H19" s="6"/>
      <c r="J19" s="6"/>
      <c r="K19" s="6"/>
      <c r="L19" s="6"/>
      <c r="M19" s="6"/>
      <c r="N19" s="6"/>
      <c r="O19" s="6"/>
      <c r="P19" s="6"/>
    </row>
    <row r="20" spans="2:16" ht="12.75" customHeight="1" x14ac:dyDescent="0.2">
      <c r="L20" s="6"/>
      <c r="M20" s="6"/>
      <c r="N20" s="6"/>
      <c r="O20" s="6"/>
      <c r="P20" s="6"/>
    </row>
  </sheetData>
  <customSheetViews>
    <customSheetView guid="{5F70CCB5-4835-49CF-A801-999B398C98AB}" showPageBreaks="1" printArea="1">
      <selection activeCell="C3" sqref="C3:C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20">
    <mergeCell ref="E3:E4"/>
    <mergeCell ref="F3:G3"/>
    <mergeCell ref="H3:H4"/>
    <mergeCell ref="A15:P15"/>
    <mergeCell ref="A16:P16"/>
    <mergeCell ref="A2:A4"/>
    <mergeCell ref="J2:P2"/>
    <mergeCell ref="A14:P14"/>
    <mergeCell ref="J3:J4"/>
    <mergeCell ref="M3:M4"/>
    <mergeCell ref="L3:L4"/>
    <mergeCell ref="K3:K4"/>
    <mergeCell ref="A13:P13"/>
    <mergeCell ref="A12:P12"/>
    <mergeCell ref="N3:O3"/>
    <mergeCell ref="P3:P4"/>
    <mergeCell ref="B2:H2"/>
    <mergeCell ref="B3:B4"/>
    <mergeCell ref="C3:C4"/>
    <mergeCell ref="D3:D4"/>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Normal="100" workbookViewId="0">
      <selection activeCell="A21" sqref="A21:P21"/>
    </sheetView>
  </sheetViews>
  <sheetFormatPr baseColWidth="10" defaultColWidth="11.42578125" defaultRowHeight="12.75" x14ac:dyDescent="0.25"/>
  <cols>
    <col min="1" max="5" width="14.28515625" style="90" customWidth="1"/>
    <col min="6" max="7" width="2" style="90" customWidth="1"/>
    <col min="8" max="8" width="26.140625" style="90" bestFit="1" customWidth="1"/>
    <col min="9" max="17" width="5.42578125" style="90" customWidth="1"/>
    <col min="18" max="16384" width="11.42578125" style="90"/>
  </cols>
  <sheetData>
    <row r="1" spans="1:17" ht="34.5" customHeight="1" thickBot="1" x14ac:dyDescent="0.3">
      <c r="A1" s="256" t="s">
        <v>131</v>
      </c>
      <c r="B1" s="256"/>
      <c r="C1" s="256"/>
      <c r="D1" s="256"/>
      <c r="E1" s="256"/>
      <c r="F1" s="256"/>
    </row>
    <row r="2" spans="1:17" ht="15" customHeight="1" x14ac:dyDescent="0.25">
      <c r="A2" s="79"/>
      <c r="B2" s="79"/>
      <c r="C2" s="79"/>
      <c r="D2" s="79"/>
      <c r="E2" s="79"/>
      <c r="F2" s="79"/>
      <c r="H2" s="96"/>
      <c r="I2" s="97">
        <v>0.1</v>
      </c>
      <c r="J2" s="97">
        <v>0.2</v>
      </c>
      <c r="K2" s="97">
        <v>0.3</v>
      </c>
      <c r="L2" s="97">
        <v>0.4</v>
      </c>
      <c r="M2" s="97">
        <v>0.5</v>
      </c>
      <c r="N2" s="97">
        <v>0.6</v>
      </c>
      <c r="O2" s="97">
        <v>0.7</v>
      </c>
      <c r="P2" s="97">
        <v>0.8</v>
      </c>
      <c r="Q2" s="97">
        <v>0.9</v>
      </c>
    </row>
    <row r="3" spans="1:17" ht="15" customHeight="1" x14ac:dyDescent="0.25">
      <c r="A3" s="79"/>
      <c r="B3" s="79"/>
      <c r="C3" s="79"/>
      <c r="D3" s="79"/>
      <c r="E3" s="79"/>
      <c r="F3" s="79"/>
      <c r="H3" s="98" t="s">
        <v>139</v>
      </c>
      <c r="I3" s="99">
        <v>1786.88333333333</v>
      </c>
      <c r="J3" s="99">
        <v>1965.2166666666701</v>
      </c>
      <c r="K3" s="99">
        <v>2115.4666666666699</v>
      </c>
      <c r="L3" s="99">
        <v>2264.88333333333</v>
      </c>
      <c r="M3" s="99">
        <v>2377.35</v>
      </c>
      <c r="N3" s="99">
        <v>2496.85</v>
      </c>
      <c r="O3" s="99">
        <v>2650.38333333333</v>
      </c>
      <c r="P3" s="99">
        <v>2850</v>
      </c>
      <c r="Q3" s="99">
        <v>3137.4333333333302</v>
      </c>
    </row>
    <row r="4" spans="1:17" ht="15" customHeight="1" x14ac:dyDescent="0.25">
      <c r="A4" s="79"/>
      <c r="B4" s="79"/>
      <c r="C4" s="79"/>
      <c r="D4" s="79"/>
      <c r="E4" s="79"/>
      <c r="F4" s="79"/>
      <c r="H4" s="98" t="s">
        <v>144</v>
      </c>
      <c r="I4" s="99">
        <v>2593.0500000000002</v>
      </c>
      <c r="J4" s="99">
        <v>2964.35</v>
      </c>
      <c r="K4" s="99">
        <v>3219.63333333333</v>
      </c>
      <c r="L4" s="99">
        <v>3408.0163347715502</v>
      </c>
      <c r="M4" s="99">
        <v>3593.5</v>
      </c>
      <c r="N4" s="99">
        <v>3790.6341666666699</v>
      </c>
      <c r="O4" s="99">
        <v>4014.1021628498702</v>
      </c>
      <c r="P4" s="99">
        <v>4290.35883416667</v>
      </c>
      <c r="Q4" s="99">
        <v>4797.6192738872296</v>
      </c>
    </row>
    <row r="5" spans="1:17" ht="15" customHeight="1" x14ac:dyDescent="0.25">
      <c r="A5" s="79"/>
      <c r="B5" s="79"/>
      <c r="C5" s="79"/>
      <c r="D5" s="79"/>
      <c r="E5" s="79"/>
      <c r="F5" s="79"/>
      <c r="H5" s="98" t="s">
        <v>145</v>
      </c>
      <c r="I5" s="99">
        <v>1933.88333333333</v>
      </c>
      <c r="J5" s="99">
        <v>2160.0166666666701</v>
      </c>
      <c r="K5" s="99">
        <v>2325.6833333333302</v>
      </c>
      <c r="L5" s="99">
        <v>2478.6</v>
      </c>
      <c r="M5" s="99">
        <v>2629.6521947873798</v>
      </c>
      <c r="N5" s="99">
        <v>2800.2166666666699</v>
      </c>
      <c r="O5" s="99">
        <v>3020.05</v>
      </c>
      <c r="P5" s="99">
        <v>3245.2666666666701</v>
      </c>
      <c r="Q5" s="99">
        <v>3499.6792500000001</v>
      </c>
    </row>
    <row r="6" spans="1:17" ht="15" customHeight="1" x14ac:dyDescent="0.25">
      <c r="A6" s="79"/>
      <c r="B6" s="79"/>
      <c r="C6" s="79"/>
      <c r="D6" s="79"/>
      <c r="E6" s="79"/>
      <c r="F6" s="79"/>
      <c r="H6" s="98" t="s">
        <v>142</v>
      </c>
      <c r="I6" s="99">
        <v>2140.2500326797399</v>
      </c>
      <c r="J6" s="99">
        <v>2365.13333333333</v>
      </c>
      <c r="K6" s="99">
        <v>2530.3433333333301</v>
      </c>
      <c r="L6" s="99">
        <v>2676.97589637497</v>
      </c>
      <c r="M6" s="99">
        <v>2832.8419983333301</v>
      </c>
      <c r="N6" s="99">
        <v>3010.94</v>
      </c>
      <c r="O6" s="99">
        <v>3203.1571811040999</v>
      </c>
      <c r="P6" s="99">
        <v>3395.35</v>
      </c>
      <c r="Q6" s="99">
        <v>3666.7813333333302</v>
      </c>
    </row>
    <row r="7" spans="1:17" ht="15" customHeight="1" x14ac:dyDescent="0.25">
      <c r="A7" s="79"/>
      <c r="B7" s="79"/>
      <c r="C7" s="79"/>
      <c r="D7" s="79"/>
      <c r="E7" s="79"/>
      <c r="F7" s="79"/>
      <c r="H7" s="100" t="s">
        <v>146</v>
      </c>
      <c r="I7" s="101">
        <v>1099.09890710383</v>
      </c>
      <c r="J7" s="101">
        <v>1426.8</v>
      </c>
      <c r="K7" s="101">
        <v>1601.2814676616899</v>
      </c>
      <c r="L7" s="101">
        <v>1746.18333333333</v>
      </c>
      <c r="M7" s="101">
        <v>1874.50174642464</v>
      </c>
      <c r="N7" s="101">
        <v>2011.2379668567401</v>
      </c>
      <c r="O7" s="101">
        <v>2176.3758690637601</v>
      </c>
      <c r="P7" s="101">
        <v>2417.3469116675701</v>
      </c>
      <c r="Q7" s="101">
        <v>2864.5036684782599</v>
      </c>
    </row>
    <row r="8" spans="1:17" ht="15" customHeight="1" x14ac:dyDescent="0.25">
      <c r="A8" s="79"/>
      <c r="B8" s="79"/>
      <c r="C8" s="79"/>
      <c r="D8" s="79"/>
      <c r="E8" s="79"/>
      <c r="F8" s="79"/>
      <c r="H8" s="79"/>
      <c r="I8" s="91"/>
      <c r="J8" s="91"/>
      <c r="K8" s="91"/>
      <c r="L8" s="91"/>
      <c r="M8" s="91"/>
      <c r="N8" s="91"/>
      <c r="O8" s="91"/>
      <c r="P8" s="91"/>
      <c r="Q8" s="91"/>
    </row>
    <row r="9" spans="1:17" ht="15" customHeight="1" x14ac:dyDescent="0.25">
      <c r="A9" s="79"/>
      <c r="B9" s="79"/>
      <c r="C9" s="79"/>
      <c r="D9" s="79"/>
      <c r="E9" s="79"/>
      <c r="F9" s="79"/>
      <c r="I9" s="215"/>
      <c r="J9" s="215"/>
      <c r="K9" s="215"/>
      <c r="L9" s="215"/>
      <c r="M9" s="215"/>
      <c r="N9" s="215"/>
      <c r="O9" s="215"/>
      <c r="P9" s="215"/>
      <c r="Q9" s="215"/>
    </row>
    <row r="10" spans="1:17" ht="15" customHeight="1" x14ac:dyDescent="0.25">
      <c r="A10" s="79"/>
      <c r="B10" s="79"/>
      <c r="C10" s="79"/>
      <c r="D10" s="79"/>
      <c r="E10" s="79"/>
      <c r="F10" s="79"/>
    </row>
    <row r="11" spans="1:17" ht="15" customHeight="1" x14ac:dyDescent="0.25">
      <c r="A11" s="79"/>
      <c r="B11" s="79"/>
      <c r="C11" s="79"/>
      <c r="D11" s="79"/>
      <c r="E11" s="79"/>
      <c r="F11" s="79"/>
    </row>
    <row r="12" spans="1:17" ht="15" customHeight="1" x14ac:dyDescent="0.25">
      <c r="A12" s="79"/>
      <c r="B12" s="79"/>
      <c r="C12" s="79"/>
      <c r="D12" s="79"/>
      <c r="E12" s="79"/>
      <c r="F12" s="79"/>
    </row>
    <row r="13" spans="1:17" ht="15" customHeight="1" x14ac:dyDescent="0.25">
      <c r="A13" s="79"/>
      <c r="B13" s="79"/>
      <c r="C13" s="79"/>
      <c r="D13" s="79"/>
      <c r="E13" s="79"/>
      <c r="F13" s="79"/>
    </row>
    <row r="14" spans="1:17" ht="15" customHeight="1" x14ac:dyDescent="0.25">
      <c r="A14" s="79"/>
      <c r="B14" s="79"/>
      <c r="C14" s="79"/>
      <c r="D14" s="79"/>
      <c r="E14" s="79"/>
      <c r="F14" s="79"/>
    </row>
    <row r="15" spans="1:17" ht="15" customHeight="1" x14ac:dyDescent="0.25">
      <c r="A15" s="79"/>
      <c r="B15" s="79"/>
      <c r="C15" s="79"/>
      <c r="D15" s="79"/>
      <c r="E15" s="79"/>
      <c r="F15" s="79"/>
    </row>
    <row r="16" spans="1:17" ht="15" customHeight="1" x14ac:dyDescent="0.25">
      <c r="A16" s="79"/>
      <c r="B16" s="79"/>
      <c r="C16" s="79"/>
      <c r="D16" s="79"/>
      <c r="E16" s="79"/>
      <c r="F16" s="79"/>
    </row>
    <row r="17" spans="1:16" ht="15" customHeight="1" x14ac:dyDescent="0.25">
      <c r="A17" s="79"/>
      <c r="B17" s="79"/>
      <c r="C17" s="79"/>
      <c r="D17" s="79"/>
      <c r="E17" s="79"/>
      <c r="F17" s="79"/>
    </row>
    <row r="18" spans="1:16" s="93" customFormat="1" ht="59.25" customHeight="1" x14ac:dyDescent="0.2">
      <c r="A18" s="239" t="s">
        <v>147</v>
      </c>
      <c r="B18" s="239"/>
      <c r="C18" s="239"/>
      <c r="D18" s="239"/>
      <c r="E18" s="239"/>
      <c r="F18" s="239"/>
      <c r="G18" s="92"/>
    </row>
    <row r="19" spans="1:16" s="93" customFormat="1" ht="27" customHeight="1" x14ac:dyDescent="0.2">
      <c r="A19" s="233" t="s">
        <v>156</v>
      </c>
      <c r="B19" s="233"/>
      <c r="C19" s="233"/>
      <c r="D19" s="233"/>
      <c r="E19" s="233"/>
      <c r="F19" s="233"/>
    </row>
    <row r="20" spans="1:16" s="94" customFormat="1" ht="24" customHeight="1" x14ac:dyDescent="0.2">
      <c r="A20" s="233" t="s">
        <v>54</v>
      </c>
      <c r="B20" s="233"/>
      <c r="C20" s="233"/>
      <c r="D20" s="233"/>
      <c r="E20" s="233"/>
      <c r="F20" s="233"/>
    </row>
    <row r="21" spans="1:16" s="95" customFormat="1" ht="14.25" customHeight="1" thickBot="1" x14ac:dyDescent="0.3">
      <c r="A21" s="257" t="s">
        <v>162</v>
      </c>
      <c r="B21" s="257"/>
      <c r="C21" s="257"/>
      <c r="D21" s="257"/>
      <c r="E21" s="257"/>
      <c r="F21" s="257"/>
      <c r="G21" s="257"/>
      <c r="H21" s="257"/>
      <c r="I21" s="257"/>
      <c r="J21" s="257"/>
      <c r="K21" s="257"/>
      <c r="L21" s="257"/>
      <c r="M21" s="257"/>
      <c r="N21" s="257"/>
      <c r="O21" s="257"/>
      <c r="P21" s="257"/>
    </row>
  </sheetData>
  <customSheetViews>
    <customSheetView guid="{5F70CCB5-4835-49CF-A801-999B398C98AB}" showPageBreaks="1" printArea="1" topLeftCell="A13">
      <selection activeCell="A21" sqref="A21:P21"/>
      <pageMargins left="0.7" right="0.7" top="0.75" bottom="0.75" header="0.3" footer="0.3"/>
      <pageSetup paperSize="9" orientation="landscape" r:id="rId1"/>
    </customSheetView>
  </customSheetViews>
  <mergeCells count="5">
    <mergeCell ref="A1:F1"/>
    <mergeCell ref="A18:F18"/>
    <mergeCell ref="A19:F19"/>
    <mergeCell ref="A20:F20"/>
    <mergeCell ref="A21:P21"/>
  </mergeCell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election activeCell="D25" sqref="D25"/>
    </sheetView>
  </sheetViews>
  <sheetFormatPr baseColWidth="10" defaultColWidth="11.42578125" defaultRowHeight="12.75" customHeight="1" x14ac:dyDescent="0.2"/>
  <cols>
    <col min="1" max="1" width="33.85546875" style="1" customWidth="1"/>
    <col min="2" max="3" width="11.42578125" style="1" customWidth="1"/>
    <col min="4" max="4" width="13.7109375" style="1" customWidth="1"/>
    <col min="5" max="16384" width="11.42578125" style="1"/>
  </cols>
  <sheetData>
    <row r="1" spans="1:4" ht="16.5" customHeight="1" x14ac:dyDescent="0.2">
      <c r="A1" s="225" t="s">
        <v>134</v>
      </c>
    </row>
    <row r="3" spans="1:4" ht="45" customHeight="1" thickBot="1" x14ac:dyDescent="0.35">
      <c r="A3" s="258" t="s">
        <v>102</v>
      </c>
      <c r="B3" s="258"/>
      <c r="C3" s="258"/>
      <c r="D3" s="258"/>
    </row>
    <row r="4" spans="1:4" ht="62.25" customHeight="1" x14ac:dyDescent="0.2">
      <c r="A4" s="157"/>
      <c r="B4" s="158" t="s">
        <v>6</v>
      </c>
      <c r="C4" s="159" t="s">
        <v>82</v>
      </c>
      <c r="D4" s="159" t="s">
        <v>83</v>
      </c>
    </row>
    <row r="5" spans="1:4" ht="13.5" customHeight="1" x14ac:dyDescent="0.2">
      <c r="A5" s="34" t="s">
        <v>50</v>
      </c>
      <c r="B5" s="36">
        <v>834223</v>
      </c>
      <c r="C5" s="35">
        <v>11.5077143641448</v>
      </c>
      <c r="D5" s="160">
        <v>0.75390093749999998</v>
      </c>
    </row>
    <row r="6" spans="1:4" ht="13.5" customHeight="1" x14ac:dyDescent="0.2">
      <c r="A6" s="37" t="s">
        <v>13</v>
      </c>
      <c r="B6" s="39">
        <v>397291</v>
      </c>
      <c r="C6" s="38">
        <v>11.9224950980516</v>
      </c>
      <c r="D6" s="161">
        <v>0.74009542508497494</v>
      </c>
    </row>
    <row r="7" spans="1:4" ht="13.5" customHeight="1" x14ac:dyDescent="0.2">
      <c r="A7" s="37" t="s">
        <v>9</v>
      </c>
      <c r="B7" s="39">
        <v>276221</v>
      </c>
      <c r="C7" s="38">
        <v>12.528736048309099</v>
      </c>
      <c r="D7" s="161">
        <v>0.76928887219348696</v>
      </c>
    </row>
    <row r="8" spans="1:4" ht="13.5" customHeight="1" x14ac:dyDescent="0.2">
      <c r="A8" s="37" t="s">
        <v>8</v>
      </c>
      <c r="B8" s="39">
        <v>33887</v>
      </c>
      <c r="C8" s="38">
        <v>8.4044028683566001</v>
      </c>
      <c r="D8" s="161">
        <v>0.77195575842696595</v>
      </c>
    </row>
    <row r="9" spans="1:4" ht="13.5" customHeight="1" x14ac:dyDescent="0.2">
      <c r="A9" s="37" t="s">
        <v>3</v>
      </c>
      <c r="B9" s="39">
        <v>66573</v>
      </c>
      <c r="C9" s="38">
        <v>8.0257762155828907</v>
      </c>
      <c r="D9" s="161">
        <v>0.74940482874789405</v>
      </c>
    </row>
    <row r="10" spans="1:4" ht="13.5" customHeight="1" x14ac:dyDescent="0.2">
      <c r="A10" s="37" t="s">
        <v>10</v>
      </c>
      <c r="B10" s="39">
        <v>57201</v>
      </c>
      <c r="C10" s="38">
        <v>8.9858568906137997</v>
      </c>
      <c r="D10" s="161">
        <v>0.78575097276264605</v>
      </c>
    </row>
    <row r="11" spans="1:4" ht="13.5" customHeight="1" x14ac:dyDescent="0.2">
      <c r="A11" s="40" t="s">
        <v>51</v>
      </c>
      <c r="B11" s="42">
        <v>76310</v>
      </c>
      <c r="C11" s="41">
        <v>34.5485519591141</v>
      </c>
      <c r="D11" s="162">
        <v>0.68005765437718102</v>
      </c>
    </row>
    <row r="12" spans="1:4" s="3" customFormat="1" ht="13.5" customHeight="1" x14ac:dyDescent="0.3">
      <c r="A12" s="43" t="s">
        <v>0</v>
      </c>
      <c r="B12" s="45">
        <v>910533</v>
      </c>
      <c r="C12" s="44">
        <v>13.4387221550455</v>
      </c>
      <c r="D12" s="163">
        <v>0.73799099408322699</v>
      </c>
    </row>
    <row r="13" spans="1:4" s="29" customFormat="1" ht="14.25" customHeight="1" x14ac:dyDescent="0.2">
      <c r="A13" s="164" t="s">
        <v>84</v>
      </c>
      <c r="B13" s="164"/>
      <c r="C13" s="164"/>
      <c r="D13" s="164"/>
    </row>
    <row r="14" spans="1:4" s="29" customFormat="1" ht="30" customHeight="1" x14ac:dyDescent="0.2">
      <c r="A14" s="233" t="s">
        <v>101</v>
      </c>
      <c r="B14" s="233"/>
      <c r="C14" s="233"/>
      <c r="D14" s="233"/>
    </row>
    <row r="15" spans="1:4" s="29" customFormat="1" ht="27" customHeight="1" x14ac:dyDescent="0.2">
      <c r="A15" s="233" t="s">
        <v>54</v>
      </c>
      <c r="B15" s="233"/>
      <c r="C15" s="233"/>
      <c r="D15" s="233"/>
    </row>
    <row r="16" spans="1:4" s="4" customFormat="1" ht="15" customHeight="1" thickBot="1" x14ac:dyDescent="0.3">
      <c r="A16" s="231" t="s">
        <v>163</v>
      </c>
      <c r="B16" s="231"/>
      <c r="C16" s="231"/>
      <c r="D16" s="231"/>
    </row>
  </sheetData>
  <customSheetViews>
    <customSheetView guid="{5F70CCB5-4835-49CF-A801-999B398C98AB}" showPageBreaks="1" printArea="1">
      <selection activeCell="F25" sqref="F25"/>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4">
    <mergeCell ref="A16:D16"/>
    <mergeCell ref="A3:D3"/>
    <mergeCell ref="A14:D14"/>
    <mergeCell ref="A15:D15"/>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Normal="100" workbookViewId="0">
      <selection activeCell="N22" sqref="N22"/>
    </sheetView>
  </sheetViews>
  <sheetFormatPr baseColWidth="10" defaultColWidth="11.42578125" defaultRowHeight="12.75" customHeight="1" x14ac:dyDescent="0.2"/>
  <cols>
    <col min="1" max="1" width="9.28515625" style="11" customWidth="1"/>
    <col min="2" max="2" width="11.5703125" style="11" customWidth="1"/>
    <col min="3" max="3" width="7.140625" style="11" customWidth="1"/>
    <col min="4" max="4" width="10" style="11" customWidth="1"/>
    <col min="5" max="6" width="6.42578125" style="11" customWidth="1"/>
    <col min="7" max="7" width="10" style="11" customWidth="1"/>
    <col min="8" max="8" width="7.140625" style="11" customWidth="1"/>
    <col min="9" max="9" width="11.42578125" style="11" customWidth="1"/>
    <col min="10" max="10" width="9.28515625" style="11" customWidth="1"/>
    <col min="11" max="16384" width="11.42578125" style="11"/>
  </cols>
  <sheetData>
    <row r="1" spans="1:17" ht="33.75" customHeight="1" x14ac:dyDescent="0.2">
      <c r="A1" s="256" t="s">
        <v>132</v>
      </c>
      <c r="B1" s="256"/>
      <c r="C1" s="256"/>
      <c r="D1" s="256"/>
      <c r="E1" s="256"/>
      <c r="F1" s="256"/>
      <c r="G1" s="256"/>
      <c r="H1" s="256"/>
      <c r="I1" s="256"/>
      <c r="J1" s="256"/>
    </row>
    <row r="2" spans="1:17" s="8" customFormat="1" ht="13.5" customHeight="1" x14ac:dyDescent="0.3">
      <c r="A2" s="47"/>
      <c r="B2" s="88"/>
      <c r="C2" s="88"/>
      <c r="D2" s="88"/>
      <c r="E2" s="88"/>
      <c r="F2" s="18"/>
      <c r="H2" s="19"/>
    </row>
    <row r="3" spans="1:17" s="20" customFormat="1" ht="13.5" customHeight="1" x14ac:dyDescent="0.3">
      <c r="A3" s="79"/>
      <c r="B3" s="259">
        <v>2020</v>
      </c>
      <c r="C3" s="259"/>
      <c r="D3" s="259"/>
      <c r="E3" s="31"/>
      <c r="F3" s="31"/>
      <c r="G3" s="259">
        <v>2021</v>
      </c>
      <c r="H3" s="259"/>
      <c r="I3" s="259"/>
    </row>
    <row r="4" spans="1:17" s="20" customFormat="1" ht="13.5" customHeight="1" x14ac:dyDescent="0.3">
      <c r="A4" s="79"/>
      <c r="B4" s="31"/>
      <c r="C4" s="31"/>
      <c r="D4" s="31"/>
      <c r="E4" s="31"/>
      <c r="F4" s="31"/>
      <c r="G4" s="31"/>
      <c r="H4" s="31"/>
      <c r="I4" s="31"/>
    </row>
    <row r="5" spans="1:17" s="20" customFormat="1" ht="38.25" customHeight="1" thickBot="1" x14ac:dyDescent="0.35">
      <c r="A5" s="79"/>
      <c r="B5" s="31"/>
      <c r="C5" s="31"/>
      <c r="D5" s="31"/>
      <c r="E5" s="260">
        <f>I9/B9-1</f>
        <v>9.8086170979110321E-3</v>
      </c>
      <c r="F5" s="260"/>
      <c r="G5" s="31"/>
      <c r="H5" s="31"/>
      <c r="I5" s="31"/>
    </row>
    <row r="6" spans="1:17" s="20" customFormat="1" ht="28.5" customHeight="1" x14ac:dyDescent="0.25">
      <c r="A6" s="79"/>
      <c r="B6" s="261" t="s">
        <v>49</v>
      </c>
      <c r="C6" s="264">
        <v>0.95030000000000003</v>
      </c>
      <c r="D6" s="263" t="s">
        <v>160</v>
      </c>
      <c r="E6" s="263"/>
      <c r="F6" s="263"/>
      <c r="G6" s="263"/>
      <c r="H6" s="265">
        <v>0.95130000000000003</v>
      </c>
      <c r="I6" s="261" t="s">
        <v>104</v>
      </c>
    </row>
    <row r="7" spans="1:17" s="20" customFormat="1" ht="35.25" customHeight="1" x14ac:dyDescent="0.25">
      <c r="A7" s="79"/>
      <c r="B7" s="262"/>
      <c r="C7" s="264"/>
      <c r="D7" s="271">
        <v>2570.4499999999998</v>
      </c>
      <c r="E7" s="260">
        <f>G7/D7-1</f>
        <v>1.8899414499406797E-2</v>
      </c>
      <c r="F7" s="260"/>
      <c r="G7" s="271">
        <v>2619.0300000000002</v>
      </c>
      <c r="H7" s="265"/>
      <c r="I7" s="262"/>
      <c r="N7" s="21"/>
      <c r="O7" s="21"/>
      <c r="Q7" s="22"/>
    </row>
    <row r="8" spans="1:17" s="20" customFormat="1" ht="15.75" customHeight="1" x14ac:dyDescent="0.25">
      <c r="A8" s="79"/>
      <c r="B8" s="262"/>
      <c r="C8" s="264"/>
      <c r="D8" s="271"/>
      <c r="E8" s="260"/>
      <c r="F8" s="260"/>
      <c r="G8" s="271"/>
      <c r="H8" s="265"/>
      <c r="I8" s="262"/>
      <c r="O8" s="21"/>
    </row>
    <row r="9" spans="1:17" s="20" customFormat="1" ht="13.5" customHeight="1" x14ac:dyDescent="0.3">
      <c r="A9" s="79"/>
      <c r="B9" s="273">
        <v>2568.15</v>
      </c>
      <c r="C9" s="277">
        <v>4.9700000000000001E-2</v>
      </c>
      <c r="D9" s="31"/>
      <c r="E9" s="31"/>
      <c r="F9" s="31"/>
      <c r="G9" s="31"/>
      <c r="H9" s="278">
        <v>4.87E-2</v>
      </c>
      <c r="I9" s="273">
        <v>2593.34</v>
      </c>
      <c r="N9" s="21"/>
      <c r="O9" s="21"/>
      <c r="Q9" s="22"/>
    </row>
    <row r="10" spans="1:17" s="20" customFormat="1" ht="12.75" customHeight="1" x14ac:dyDescent="0.25">
      <c r="A10" s="79"/>
      <c r="B10" s="273"/>
      <c r="C10" s="277"/>
      <c r="D10" s="89" t="s">
        <v>30</v>
      </c>
      <c r="E10" s="276">
        <f>G11/D11-1</f>
        <v>-0.17125040607890207</v>
      </c>
      <c r="F10" s="276"/>
      <c r="G10" s="89" t="s">
        <v>31</v>
      </c>
      <c r="H10" s="278"/>
      <c r="I10" s="273"/>
      <c r="N10" s="21"/>
      <c r="Q10" s="22"/>
    </row>
    <row r="11" spans="1:17" s="20" customFormat="1" ht="22.5" customHeight="1" x14ac:dyDescent="0.25">
      <c r="A11" s="79"/>
      <c r="B11" s="273"/>
      <c r="C11" s="277"/>
      <c r="D11" s="272">
        <v>2524.14</v>
      </c>
      <c r="E11" s="276"/>
      <c r="F11" s="276"/>
      <c r="G11" s="272">
        <v>2091.88</v>
      </c>
      <c r="H11" s="278"/>
      <c r="I11" s="273"/>
    </row>
    <row r="12" spans="1:17" s="20" customFormat="1" ht="12.75" customHeight="1" thickBot="1" x14ac:dyDescent="0.3">
      <c r="A12" s="79"/>
      <c r="B12" s="274"/>
      <c r="C12" s="277"/>
      <c r="D12" s="272"/>
      <c r="E12" s="276"/>
      <c r="F12" s="276"/>
      <c r="G12" s="272"/>
      <c r="H12" s="278"/>
      <c r="I12" s="274"/>
    </row>
    <row r="13" spans="1:17" s="27" customFormat="1" ht="17.25" customHeight="1" x14ac:dyDescent="0.25">
      <c r="A13" s="268" t="s">
        <v>105</v>
      </c>
      <c r="B13" s="268"/>
      <c r="C13" s="268"/>
      <c r="D13" s="268"/>
      <c r="E13" s="268"/>
      <c r="F13" s="269"/>
      <c r="G13" s="269"/>
      <c r="H13" s="269"/>
      <c r="I13" s="269"/>
      <c r="J13" s="269"/>
      <c r="L13" s="28"/>
    </row>
    <row r="14" spans="1:17" s="27" customFormat="1" ht="90.75" customHeight="1" x14ac:dyDescent="0.2">
      <c r="A14" s="239" t="s">
        <v>148</v>
      </c>
      <c r="B14" s="239"/>
      <c r="C14" s="239"/>
      <c r="D14" s="239"/>
      <c r="E14" s="239"/>
      <c r="F14" s="267"/>
      <c r="G14" s="267"/>
      <c r="H14" s="267"/>
      <c r="I14" s="267"/>
      <c r="J14" s="267"/>
    </row>
    <row r="15" spans="1:17" s="27" customFormat="1" ht="30" customHeight="1" x14ac:dyDescent="0.2">
      <c r="A15" s="233" t="s">
        <v>157</v>
      </c>
      <c r="B15" s="233"/>
      <c r="C15" s="233"/>
      <c r="D15" s="233"/>
      <c r="E15" s="233"/>
      <c r="F15" s="270"/>
      <c r="G15" s="270"/>
      <c r="H15" s="270"/>
      <c r="I15" s="270"/>
      <c r="J15" s="270"/>
    </row>
    <row r="16" spans="1:17" s="27" customFormat="1" ht="15" customHeight="1" x14ac:dyDescent="0.2">
      <c r="A16" s="232" t="s">
        <v>62</v>
      </c>
      <c r="B16" s="232"/>
      <c r="C16" s="232"/>
      <c r="D16" s="232"/>
      <c r="E16" s="232"/>
      <c r="F16" s="275"/>
      <c r="G16" s="275"/>
      <c r="H16" s="275"/>
      <c r="I16" s="275"/>
      <c r="J16" s="275"/>
    </row>
    <row r="17" spans="1:10" s="13" customFormat="1" ht="15" customHeight="1" thickBot="1" x14ac:dyDescent="0.3">
      <c r="A17" s="266" t="s">
        <v>163</v>
      </c>
      <c r="B17" s="266"/>
      <c r="C17" s="266"/>
      <c r="D17" s="266"/>
      <c r="E17" s="266"/>
      <c r="F17" s="266"/>
      <c r="G17" s="266"/>
      <c r="H17" s="266"/>
      <c r="I17" s="266"/>
      <c r="J17" s="266"/>
    </row>
  </sheetData>
  <customSheetViews>
    <customSheetView guid="{5F70CCB5-4835-49CF-A801-999B398C98AB}" showPageBreaks="1" printArea="1">
      <selection activeCell="A14" sqref="A14:J1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24">
    <mergeCell ref="A1:J1"/>
    <mergeCell ref="A17:J17"/>
    <mergeCell ref="A14:J14"/>
    <mergeCell ref="A13:J13"/>
    <mergeCell ref="A15:J15"/>
    <mergeCell ref="D7:D8"/>
    <mergeCell ref="G7:G8"/>
    <mergeCell ref="D11:D12"/>
    <mergeCell ref="G11:G12"/>
    <mergeCell ref="B9:B12"/>
    <mergeCell ref="A16:J16"/>
    <mergeCell ref="I9:I12"/>
    <mergeCell ref="E10:F12"/>
    <mergeCell ref="C9:C12"/>
    <mergeCell ref="H9:H12"/>
    <mergeCell ref="B3:D3"/>
    <mergeCell ref="G3:I3"/>
    <mergeCell ref="E5:F5"/>
    <mergeCell ref="B6:B8"/>
    <mergeCell ref="D6:G6"/>
    <mergeCell ref="I6:I8"/>
    <mergeCell ref="E7:F8"/>
    <mergeCell ref="C6:C8"/>
    <mergeCell ref="H6:H8"/>
  </mergeCells>
  <phoneticPr fontId="1" type="noConversion"/>
  <pageMargins left="0.59055118110236227" right="0.59055118110236227" top="0.98425196850393704" bottom="0.98425196850393704" header="0.51181102362204722" footer="0.51181102362204722"/>
  <pageSetup paperSize="9"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Normal="100" workbookViewId="0">
      <selection activeCell="E16" sqref="E16"/>
    </sheetView>
  </sheetViews>
  <sheetFormatPr baseColWidth="10" defaultColWidth="11.42578125" defaultRowHeight="12" x14ac:dyDescent="0.2"/>
  <cols>
    <col min="1" max="1" width="14.85546875" style="24" customWidth="1"/>
    <col min="2" max="2" width="24" style="24" customWidth="1"/>
    <col min="3" max="3" width="23.7109375" style="24" customWidth="1"/>
    <col min="4" max="4" width="27.140625" style="24" customWidth="1"/>
    <col min="5" max="5" width="76.140625" style="23" customWidth="1"/>
    <col min="6" max="16384" width="11.42578125" style="23"/>
  </cols>
  <sheetData>
    <row r="1" spans="1:12" ht="12.75" x14ac:dyDescent="0.2">
      <c r="A1" s="285" t="s">
        <v>135</v>
      </c>
      <c r="B1" s="285"/>
      <c r="C1" s="285"/>
      <c r="D1" s="285"/>
      <c r="E1" s="285"/>
    </row>
    <row r="2" spans="1:12" ht="15.75" thickBot="1" x14ac:dyDescent="0.35">
      <c r="A2" s="54"/>
      <c r="B2" s="54"/>
      <c r="C2" s="54"/>
      <c r="D2" s="54"/>
      <c r="E2" s="54"/>
    </row>
    <row r="3" spans="1:12" ht="14.25" customHeight="1" thickBot="1" x14ac:dyDescent="0.25">
      <c r="A3" s="286" t="s">
        <v>35</v>
      </c>
      <c r="B3" s="286"/>
      <c r="C3" s="286"/>
      <c r="D3" s="287"/>
      <c r="E3" s="286" t="s">
        <v>36</v>
      </c>
    </row>
    <row r="4" spans="1:12" ht="12.75" thickTop="1" x14ac:dyDescent="0.2">
      <c r="A4" s="288"/>
      <c r="B4" s="289"/>
      <c r="C4" s="289"/>
      <c r="D4" s="289"/>
      <c r="E4" s="289"/>
    </row>
    <row r="5" spans="1:12" ht="77.25" customHeight="1" x14ac:dyDescent="0.2">
      <c r="A5" s="282" t="s">
        <v>61</v>
      </c>
      <c r="B5" s="280" t="s">
        <v>127</v>
      </c>
      <c r="C5" s="280" t="s">
        <v>48</v>
      </c>
      <c r="D5" s="84" t="s">
        <v>67</v>
      </c>
      <c r="E5" s="152" t="s">
        <v>126</v>
      </c>
      <c r="G5" s="216"/>
    </row>
    <row r="6" spans="1:12" ht="45" customHeight="1" x14ac:dyDescent="0.2">
      <c r="A6" s="283"/>
      <c r="B6" s="281"/>
      <c r="C6" s="281"/>
      <c r="D6" s="84" t="s">
        <v>46</v>
      </c>
      <c r="E6" s="219" t="s">
        <v>117</v>
      </c>
      <c r="G6" s="204"/>
    </row>
    <row r="7" spans="1:12" ht="45" customHeight="1" x14ac:dyDescent="0.2">
      <c r="A7" s="283"/>
      <c r="B7" s="290" t="s">
        <v>47</v>
      </c>
      <c r="C7" s="85" t="s">
        <v>48</v>
      </c>
      <c r="D7" s="84" t="s">
        <v>45</v>
      </c>
      <c r="E7" s="219" t="s">
        <v>128</v>
      </c>
      <c r="G7" s="208"/>
    </row>
    <row r="8" spans="1:12" ht="138.75" customHeight="1" x14ac:dyDescent="0.2">
      <c r="A8" s="283"/>
      <c r="B8" s="290"/>
      <c r="C8" s="280" t="s">
        <v>43</v>
      </c>
      <c r="D8" s="84" t="s">
        <v>115</v>
      </c>
      <c r="E8" s="152" t="s">
        <v>125</v>
      </c>
    </row>
    <row r="9" spans="1:12" ht="35.25" customHeight="1" x14ac:dyDescent="0.2">
      <c r="A9" s="284"/>
      <c r="B9" s="290"/>
      <c r="C9" s="281"/>
      <c r="D9" s="84" t="s">
        <v>124</v>
      </c>
      <c r="E9" s="152" t="s">
        <v>129</v>
      </c>
      <c r="I9" s="165"/>
      <c r="J9" s="25"/>
      <c r="K9" s="26"/>
      <c r="L9" s="26"/>
    </row>
    <row r="10" spans="1:12" ht="49.5" customHeight="1" x14ac:dyDescent="0.2">
      <c r="A10" s="218" t="s">
        <v>123</v>
      </c>
      <c r="B10" s="291" t="s">
        <v>37</v>
      </c>
      <c r="C10" s="292"/>
      <c r="D10" s="293"/>
      <c r="E10" s="152" t="s">
        <v>116</v>
      </c>
      <c r="G10" s="208"/>
    </row>
    <row r="11" spans="1:12" ht="16.5" customHeight="1" thickBot="1" x14ac:dyDescent="0.3">
      <c r="A11" s="279" t="s">
        <v>163</v>
      </c>
      <c r="B11" s="279"/>
      <c r="C11" s="279"/>
      <c r="D11" s="279"/>
      <c r="E11" s="279"/>
    </row>
    <row r="12" spans="1:12" ht="15" x14ac:dyDescent="0.3">
      <c r="A12" s="86"/>
      <c r="B12" s="86"/>
      <c r="C12" s="86"/>
      <c r="D12" s="86"/>
      <c r="E12" s="87"/>
    </row>
    <row r="13" spans="1:12" ht="15" x14ac:dyDescent="0.3">
      <c r="A13" s="86"/>
      <c r="B13" s="86"/>
      <c r="C13" s="86"/>
      <c r="D13" s="86"/>
      <c r="E13" s="87"/>
    </row>
    <row r="17" spans="3:5" ht="15.75" x14ac:dyDescent="0.2">
      <c r="E17" s="206"/>
    </row>
    <row r="18" spans="3:5" ht="12.75" x14ac:dyDescent="0.2">
      <c r="C18"/>
      <c r="E18" s="207"/>
    </row>
    <row r="19" spans="3:5" ht="15" customHeight="1" x14ac:dyDescent="0.2">
      <c r="C19"/>
      <c r="E19" s="207"/>
    </row>
    <row r="20" spans="3:5" ht="15" customHeight="1" x14ac:dyDescent="0.2">
      <c r="E20" s="205"/>
    </row>
    <row r="21" spans="3:5" ht="15.75" customHeight="1" x14ac:dyDescent="0.2"/>
    <row r="22" spans="3:5" ht="12.75" customHeight="1" x14ac:dyDescent="0.2"/>
    <row r="23" spans="3:5" ht="15" customHeight="1" x14ac:dyDescent="0.2">
      <c r="E23" s="206"/>
    </row>
    <row r="24" spans="3:5" ht="15" customHeight="1" x14ac:dyDescent="0.2">
      <c r="E24" s="209"/>
    </row>
    <row r="25" spans="3:5" ht="15" customHeight="1" x14ac:dyDescent="0.2"/>
    <row r="26" spans="3:5" ht="15" customHeight="1" x14ac:dyDescent="0.2">
      <c r="E26" s="210"/>
    </row>
    <row r="27" spans="3:5" ht="15" customHeight="1" x14ac:dyDescent="0.2">
      <c r="E27" s="209"/>
    </row>
    <row r="28" spans="3:5" ht="15.75" customHeight="1" x14ac:dyDescent="0.2">
      <c r="E28" s="206"/>
    </row>
    <row r="29" spans="3:5" ht="15.75" customHeight="1" x14ac:dyDescent="0.2">
      <c r="E29" s="207"/>
    </row>
    <row r="30" spans="3:5" ht="15.75" customHeight="1" x14ac:dyDescent="0.2">
      <c r="E30" s="207"/>
    </row>
    <row r="31" spans="3:5" ht="15" customHeight="1" x14ac:dyDescent="0.2"/>
    <row r="32" spans="3:5" ht="15.75" customHeight="1" x14ac:dyDescent="0.2"/>
    <row r="33" spans="5:5" ht="15" customHeight="1" x14ac:dyDescent="0.2">
      <c r="E33" s="211"/>
    </row>
    <row r="34" spans="5:5" ht="15.75" customHeight="1" x14ac:dyDescent="0.2">
      <c r="E34" s="205"/>
    </row>
    <row r="35" spans="5:5" ht="12.75" customHeight="1" x14ac:dyDescent="0.2"/>
    <row r="36" spans="5:5" ht="15.75" customHeight="1" x14ac:dyDescent="0.2">
      <c r="E36" s="209"/>
    </row>
    <row r="37" spans="5:5" ht="15" customHeight="1" x14ac:dyDescent="0.2">
      <c r="E37" s="209"/>
    </row>
    <row r="38" spans="5:5" ht="12.75" customHeight="1" x14ac:dyDescent="0.2">
      <c r="E38" s="209"/>
    </row>
    <row r="39" spans="5:5" ht="15" customHeight="1" x14ac:dyDescent="0.2"/>
    <row r="40" spans="5:5" ht="15" customHeight="1" x14ac:dyDescent="0.2"/>
    <row r="41" spans="5:5" ht="15.75" customHeight="1" x14ac:dyDescent="0.2"/>
    <row r="42" spans="5:5" ht="15.75" customHeight="1" x14ac:dyDescent="0.2"/>
    <row r="43" spans="5:5" ht="15.75" customHeight="1" x14ac:dyDescent="0.2"/>
    <row r="44" spans="5:5" ht="15" customHeight="1" x14ac:dyDescent="0.2"/>
    <row r="45" spans="5:5" ht="15.75" customHeight="1" x14ac:dyDescent="0.2"/>
    <row r="46" spans="5:5" ht="15.75" customHeight="1" x14ac:dyDescent="0.2"/>
    <row r="47" spans="5:5" ht="15.75" customHeight="1" x14ac:dyDescent="0.2"/>
    <row r="48" spans="5:5" ht="15" customHeight="1" x14ac:dyDescent="0.2"/>
    <row r="49" spans="5:5" ht="15.75" customHeight="1" x14ac:dyDescent="0.2"/>
    <row r="50" spans="5:5" ht="15.75" customHeight="1" x14ac:dyDescent="0.2"/>
    <row r="51" spans="5:5" ht="15" customHeight="1" x14ac:dyDescent="0.2"/>
    <row r="52" spans="5:5" ht="15" customHeight="1" x14ac:dyDescent="0.2">
      <c r="E52" s="205"/>
    </row>
    <row r="53" spans="5:5" ht="15.75" customHeight="1" x14ac:dyDescent="0.2">
      <c r="E53" s="206"/>
    </row>
    <row r="54" spans="5:5" ht="15" customHeight="1" x14ac:dyDescent="0.2">
      <c r="E54" s="207"/>
    </row>
    <row r="55" spans="5:5" ht="15" customHeight="1" x14ac:dyDescent="0.2">
      <c r="E55" s="207"/>
    </row>
    <row r="56" spans="5:5" ht="15" customHeight="1" x14ac:dyDescent="0.2">
      <c r="E56" s="207"/>
    </row>
    <row r="57" spans="5:5" ht="15" customHeight="1" x14ac:dyDescent="0.2">
      <c r="E57" s="205"/>
    </row>
    <row r="58" spans="5:5" ht="15" customHeight="1" x14ac:dyDescent="0.2"/>
    <row r="59" spans="5:5" ht="15" customHeight="1" x14ac:dyDescent="0.2"/>
    <row r="60" spans="5:5" ht="15.75" customHeight="1" x14ac:dyDescent="0.2"/>
    <row r="61" spans="5:5" ht="12.75" customHeight="1" x14ac:dyDescent="0.2"/>
    <row r="62" spans="5:5" ht="12.75" customHeight="1" x14ac:dyDescent="0.2"/>
    <row r="63" spans="5:5" ht="12.75" customHeight="1" x14ac:dyDescent="0.2"/>
  </sheetData>
  <customSheetViews>
    <customSheetView guid="{5F70CCB5-4835-49CF-A801-999B398C98AB}" scale="70" showPageBreaks="1" fitToPage="1" printArea="1">
      <selection activeCell="I11" sqref="I11"/>
      <pageMargins left="0.70866141732283472" right="0.70866141732283472" top="0.74803149606299213" bottom="0.74803149606299213" header="0.31496062992125984" footer="0.31496062992125984"/>
      <pageSetup paperSize="9" scale="62" orientation="landscape" r:id="rId1"/>
    </customSheetView>
  </customSheetViews>
  <mergeCells count="10">
    <mergeCell ref="A1:E1"/>
    <mergeCell ref="A3:D4"/>
    <mergeCell ref="E3:E4"/>
    <mergeCell ref="B7:B9"/>
    <mergeCell ref="B10:D10"/>
    <mergeCell ref="A11:E11"/>
    <mergeCell ref="C8:C9"/>
    <mergeCell ref="B5:B6"/>
    <mergeCell ref="C5:C6"/>
    <mergeCell ref="A5:A9"/>
  </mergeCells>
  <pageMargins left="0.70866141732283472" right="0.70866141732283472" top="0.74803149606299213" bottom="0.74803149606299213" header="0.31496062992125984" footer="0.31496062992125984"/>
  <pageSetup paperSize="9" scale="6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90" zoomScaleNormal="90" workbookViewId="0">
      <selection activeCell="I36" sqref="I36"/>
    </sheetView>
  </sheetViews>
  <sheetFormatPr baseColWidth="10" defaultColWidth="11.42578125" defaultRowHeight="15" x14ac:dyDescent="0.3"/>
  <cols>
    <col min="1" max="1" width="11.42578125" style="125" customWidth="1"/>
    <col min="2" max="2" width="8.5703125" style="125" customWidth="1"/>
    <col min="3" max="4" width="15.28515625" style="125" customWidth="1"/>
    <col min="5" max="5" width="14.28515625" style="31" customWidth="1"/>
    <col min="6" max="6" width="8.5703125" style="31" customWidth="1"/>
    <col min="7" max="8" width="15.28515625" style="31" customWidth="1"/>
    <col min="9" max="9" width="14.28515625" style="31" customWidth="1"/>
    <col min="10" max="10" width="4" style="31" customWidth="1"/>
    <col min="11" max="12" width="10.28515625" style="31" customWidth="1"/>
    <col min="13" max="16384" width="11.42578125" style="31"/>
  </cols>
  <sheetData>
    <row r="1" spans="1:10" x14ac:dyDescent="0.3">
      <c r="A1" s="193" t="s">
        <v>136</v>
      </c>
      <c r="B1" s="149"/>
      <c r="C1" s="149"/>
      <c r="D1" s="149"/>
      <c r="E1" s="149"/>
    </row>
    <row r="2" spans="1:10" ht="15.75" thickBot="1" x14ac:dyDescent="0.35">
      <c r="A2" s="124"/>
      <c r="B2" s="124"/>
      <c r="C2" s="124"/>
      <c r="D2" s="124"/>
      <c r="E2" s="124"/>
    </row>
    <row r="3" spans="1:10" ht="16.5" customHeight="1" thickBot="1" x14ac:dyDescent="0.35">
      <c r="A3" s="302" t="s">
        <v>68</v>
      </c>
      <c r="B3" s="299" t="s">
        <v>76</v>
      </c>
      <c r="C3" s="300"/>
      <c r="D3" s="300"/>
      <c r="E3" s="301"/>
      <c r="F3" s="299" t="s">
        <v>77</v>
      </c>
      <c r="G3" s="300"/>
      <c r="H3" s="300"/>
      <c r="I3" s="300"/>
    </row>
    <row r="4" spans="1:10" ht="63.75" thickBot="1" x14ac:dyDescent="0.35">
      <c r="A4" s="303"/>
      <c r="B4" s="146" t="s">
        <v>69</v>
      </c>
      <c r="C4" s="147" t="s">
        <v>75</v>
      </c>
      <c r="D4" s="147" t="s">
        <v>118</v>
      </c>
      <c r="E4" s="148" t="s">
        <v>121</v>
      </c>
      <c r="F4" s="147" t="s">
        <v>69</v>
      </c>
      <c r="G4" s="147" t="s">
        <v>75</v>
      </c>
      <c r="H4" s="147" t="s">
        <v>118</v>
      </c>
      <c r="I4" s="148" t="s">
        <v>121</v>
      </c>
    </row>
    <row r="5" spans="1:10" ht="15" customHeight="1" x14ac:dyDescent="0.3">
      <c r="A5" s="295" t="s">
        <v>70</v>
      </c>
      <c r="B5" s="140" t="s">
        <v>74</v>
      </c>
      <c r="C5" s="128">
        <v>972</v>
      </c>
      <c r="D5" s="128">
        <v>972</v>
      </c>
      <c r="E5" s="128"/>
      <c r="F5" s="140" t="s">
        <v>80</v>
      </c>
      <c r="G5" s="128">
        <v>1067</v>
      </c>
      <c r="H5" s="128">
        <v>1067</v>
      </c>
      <c r="I5" s="139"/>
    </row>
    <row r="6" spans="1:10" ht="15" customHeight="1" x14ac:dyDescent="0.3">
      <c r="A6" s="295"/>
      <c r="B6" s="140" t="s">
        <v>73</v>
      </c>
      <c r="C6" s="128">
        <v>925</v>
      </c>
      <c r="D6" s="128">
        <v>925</v>
      </c>
      <c r="E6" s="128"/>
      <c r="F6" s="140" t="s">
        <v>79</v>
      </c>
      <c r="G6" s="128">
        <v>1013</v>
      </c>
      <c r="H6" s="128">
        <v>1013</v>
      </c>
      <c r="I6" s="139"/>
    </row>
    <row r="7" spans="1:10" ht="15" customHeight="1" x14ac:dyDescent="0.3">
      <c r="A7" s="295"/>
      <c r="B7" s="140" t="s">
        <v>72</v>
      </c>
      <c r="C7" s="128">
        <v>890</v>
      </c>
      <c r="D7" s="128">
        <v>890</v>
      </c>
      <c r="E7" s="128"/>
      <c r="F7" s="140" t="s">
        <v>78</v>
      </c>
      <c r="G7" s="128">
        <v>972</v>
      </c>
      <c r="H7" s="128">
        <v>972</v>
      </c>
      <c r="I7" s="139"/>
    </row>
    <row r="8" spans="1:10" ht="15" customHeight="1" x14ac:dyDescent="0.3">
      <c r="A8" s="295"/>
      <c r="B8" s="140">
        <v>4</v>
      </c>
      <c r="C8" s="128">
        <v>830</v>
      </c>
      <c r="D8" s="128">
        <v>830</v>
      </c>
      <c r="E8" s="128">
        <v>3</v>
      </c>
      <c r="F8" s="140" t="s">
        <v>74</v>
      </c>
      <c r="G8" s="128">
        <v>972</v>
      </c>
      <c r="H8" s="128">
        <v>972</v>
      </c>
      <c r="I8" s="139">
        <v>1</v>
      </c>
    </row>
    <row r="9" spans="1:10" ht="15" customHeight="1" x14ac:dyDescent="0.3">
      <c r="A9" s="295"/>
      <c r="B9" s="140">
        <v>3</v>
      </c>
      <c r="C9" s="128">
        <v>775</v>
      </c>
      <c r="D9" s="128">
        <v>775</v>
      </c>
      <c r="E9" s="128">
        <v>2.5</v>
      </c>
      <c r="F9" s="140" t="s">
        <v>73</v>
      </c>
      <c r="G9" s="128">
        <v>925</v>
      </c>
      <c r="H9" s="128">
        <v>925</v>
      </c>
      <c r="I9" s="139">
        <v>1</v>
      </c>
    </row>
    <row r="10" spans="1:10" ht="15" customHeight="1" x14ac:dyDescent="0.3">
      <c r="A10" s="295"/>
      <c r="B10" s="141">
        <v>2</v>
      </c>
      <c r="C10" s="129">
        <v>735</v>
      </c>
      <c r="D10" s="129">
        <v>735</v>
      </c>
      <c r="E10" s="129">
        <v>2</v>
      </c>
      <c r="F10" s="140" t="s">
        <v>72</v>
      </c>
      <c r="G10" s="129">
        <v>890</v>
      </c>
      <c r="H10" s="129">
        <v>890</v>
      </c>
      <c r="I10" s="132">
        <v>1</v>
      </c>
    </row>
    <row r="11" spans="1:10" ht="15" customHeight="1" x14ac:dyDescent="0.3">
      <c r="A11" s="298"/>
      <c r="B11" s="142">
        <v>1</v>
      </c>
      <c r="C11" s="133">
        <v>695</v>
      </c>
      <c r="D11" s="133">
        <v>695</v>
      </c>
      <c r="E11" s="133">
        <v>2</v>
      </c>
      <c r="F11" s="142">
        <v>1</v>
      </c>
      <c r="G11" s="133">
        <v>830</v>
      </c>
      <c r="H11" s="133">
        <v>830</v>
      </c>
      <c r="I11" s="134">
        <v>2.5</v>
      </c>
    </row>
    <row r="12" spans="1:10" ht="18" customHeight="1" x14ac:dyDescent="0.3">
      <c r="A12" s="203"/>
      <c r="B12" s="212">
        <v>7</v>
      </c>
      <c r="C12" s="128"/>
      <c r="D12" s="129">
        <v>821</v>
      </c>
      <c r="E12" s="132"/>
      <c r="F12" s="144"/>
      <c r="G12" s="129"/>
      <c r="H12" s="217"/>
      <c r="I12" s="132"/>
    </row>
    <row r="13" spans="1:10" ht="15" customHeight="1" x14ac:dyDescent="0.3">
      <c r="A13" s="295" t="s">
        <v>81</v>
      </c>
      <c r="B13" s="141">
        <v>6</v>
      </c>
      <c r="C13" s="128">
        <v>806</v>
      </c>
      <c r="D13" s="135">
        <v>806</v>
      </c>
      <c r="E13" s="136">
        <v>3</v>
      </c>
      <c r="F13" s="141" t="s">
        <v>74</v>
      </c>
      <c r="G13" s="135">
        <v>972</v>
      </c>
      <c r="H13" s="135">
        <v>972</v>
      </c>
      <c r="I13" s="136"/>
      <c r="J13" s="126"/>
    </row>
    <row r="14" spans="1:10" ht="15" customHeight="1" x14ac:dyDescent="0.3">
      <c r="A14" s="295"/>
      <c r="B14" s="141">
        <v>5</v>
      </c>
      <c r="C14" s="128">
        <v>763</v>
      </c>
      <c r="D14" s="129">
        <v>763</v>
      </c>
      <c r="E14" s="136">
        <v>3</v>
      </c>
      <c r="F14" s="141" t="s">
        <v>73</v>
      </c>
      <c r="G14" s="129">
        <v>925</v>
      </c>
      <c r="H14" s="129">
        <v>925</v>
      </c>
      <c r="I14" s="132"/>
    </row>
    <row r="15" spans="1:10" ht="15" customHeight="1" x14ac:dyDescent="0.3">
      <c r="A15" s="295"/>
      <c r="B15" s="143">
        <v>4</v>
      </c>
      <c r="C15" s="128">
        <v>715</v>
      </c>
      <c r="D15" s="129">
        <v>715</v>
      </c>
      <c r="E15" s="136">
        <v>2.5</v>
      </c>
      <c r="F15" s="143" t="s">
        <v>72</v>
      </c>
      <c r="G15" s="129">
        <v>890</v>
      </c>
      <c r="H15" s="129">
        <v>890</v>
      </c>
      <c r="I15" s="132"/>
    </row>
    <row r="16" spans="1:10" ht="15" customHeight="1" x14ac:dyDescent="0.3">
      <c r="A16" s="295"/>
      <c r="B16" s="143">
        <v>3</v>
      </c>
      <c r="C16" s="128">
        <v>668</v>
      </c>
      <c r="D16" s="129">
        <v>668</v>
      </c>
      <c r="E16" s="136">
        <v>2.5</v>
      </c>
      <c r="F16" s="143">
        <v>3</v>
      </c>
      <c r="G16" s="129">
        <v>830</v>
      </c>
      <c r="H16" s="129">
        <v>830</v>
      </c>
      <c r="I16" s="132">
        <v>3</v>
      </c>
      <c r="J16" s="127"/>
    </row>
    <row r="17" spans="1:10" ht="15" customHeight="1" x14ac:dyDescent="0.3">
      <c r="A17" s="295"/>
      <c r="B17" s="143">
        <v>2</v>
      </c>
      <c r="C17" s="129">
        <v>624</v>
      </c>
      <c r="D17" s="129">
        <v>624</v>
      </c>
      <c r="E17" s="136">
        <v>2</v>
      </c>
      <c r="F17" s="143">
        <v>2</v>
      </c>
      <c r="G17" s="129">
        <v>800</v>
      </c>
      <c r="H17" s="129">
        <v>800</v>
      </c>
      <c r="I17" s="132">
        <v>2</v>
      </c>
      <c r="J17" s="127"/>
    </row>
    <row r="18" spans="1:10" ht="15" customHeight="1" x14ac:dyDescent="0.3">
      <c r="A18" s="297"/>
      <c r="B18" s="221">
        <v>1</v>
      </c>
      <c r="C18" s="222">
        <v>590</v>
      </c>
      <c r="D18" s="222">
        <v>590</v>
      </c>
      <c r="E18" s="223">
        <v>2</v>
      </c>
      <c r="F18" s="221">
        <v>1</v>
      </c>
      <c r="G18" s="222">
        <v>757</v>
      </c>
      <c r="H18" s="222">
        <v>757</v>
      </c>
      <c r="I18" s="224">
        <v>2</v>
      </c>
      <c r="J18" s="127"/>
    </row>
    <row r="19" spans="1:10" ht="15" customHeight="1" x14ac:dyDescent="0.3">
      <c r="A19" s="295" t="s">
        <v>71</v>
      </c>
      <c r="B19" s="144">
        <v>11</v>
      </c>
      <c r="C19" s="128">
        <v>673</v>
      </c>
      <c r="D19" s="130">
        <v>673</v>
      </c>
      <c r="E19" s="136"/>
      <c r="F19" s="144">
        <v>11</v>
      </c>
      <c r="G19" s="130">
        <v>830</v>
      </c>
      <c r="H19" s="130">
        <v>830</v>
      </c>
      <c r="I19" s="137"/>
    </row>
    <row r="20" spans="1:10" ht="15" customHeight="1" x14ac:dyDescent="0.3">
      <c r="A20" s="295"/>
      <c r="B20" s="144">
        <v>10</v>
      </c>
      <c r="C20" s="128">
        <v>629</v>
      </c>
      <c r="D20" s="130">
        <v>629</v>
      </c>
      <c r="E20" s="136">
        <v>4</v>
      </c>
      <c r="F20" s="144">
        <v>10</v>
      </c>
      <c r="G20" s="130">
        <v>800</v>
      </c>
      <c r="H20" s="130">
        <v>800</v>
      </c>
      <c r="I20" s="137">
        <v>4</v>
      </c>
    </row>
    <row r="21" spans="1:10" ht="15" customHeight="1" x14ac:dyDescent="0.3">
      <c r="A21" s="295"/>
      <c r="B21" s="144">
        <v>9</v>
      </c>
      <c r="C21" s="128">
        <v>590</v>
      </c>
      <c r="D21" s="130">
        <v>590</v>
      </c>
      <c r="E21" s="136">
        <v>4</v>
      </c>
      <c r="F21" s="144">
        <v>9</v>
      </c>
      <c r="G21" s="130">
        <v>757</v>
      </c>
      <c r="H21" s="130">
        <v>757</v>
      </c>
      <c r="I21" s="137">
        <v>4</v>
      </c>
    </row>
    <row r="22" spans="1:10" ht="15" customHeight="1" x14ac:dyDescent="0.3">
      <c r="A22" s="295"/>
      <c r="B22" s="144">
        <v>8</v>
      </c>
      <c r="C22" s="128">
        <v>557</v>
      </c>
      <c r="D22" s="130">
        <v>557</v>
      </c>
      <c r="E22" s="136">
        <v>3.5</v>
      </c>
      <c r="F22" s="144">
        <v>8</v>
      </c>
      <c r="G22" s="130">
        <v>710</v>
      </c>
      <c r="H22" s="130">
        <v>710</v>
      </c>
      <c r="I22" s="137">
        <v>3.5</v>
      </c>
    </row>
    <row r="23" spans="1:10" ht="15" customHeight="1" x14ac:dyDescent="0.3">
      <c r="A23" s="295"/>
      <c r="B23" s="144">
        <v>7</v>
      </c>
      <c r="C23" s="128">
        <v>519</v>
      </c>
      <c r="D23" s="130">
        <v>519</v>
      </c>
      <c r="E23" s="136">
        <v>3</v>
      </c>
      <c r="F23" s="144">
        <v>7</v>
      </c>
      <c r="G23" s="130">
        <v>659</v>
      </c>
      <c r="H23" s="130">
        <v>659</v>
      </c>
      <c r="I23" s="137">
        <v>3</v>
      </c>
    </row>
    <row r="24" spans="1:10" ht="15" customHeight="1" x14ac:dyDescent="0.3">
      <c r="A24" s="295"/>
      <c r="B24" s="141">
        <v>6</v>
      </c>
      <c r="C24" s="129">
        <v>492</v>
      </c>
      <c r="D24" s="130">
        <v>492</v>
      </c>
      <c r="E24" s="136">
        <v>3</v>
      </c>
      <c r="F24" s="141">
        <v>6</v>
      </c>
      <c r="G24" s="130">
        <v>618</v>
      </c>
      <c r="H24" s="130">
        <v>618</v>
      </c>
      <c r="I24" s="137">
        <v>3</v>
      </c>
    </row>
    <row r="25" spans="1:10" ht="15" customHeight="1" x14ac:dyDescent="0.3">
      <c r="A25" s="295"/>
      <c r="B25" s="141">
        <v>5</v>
      </c>
      <c r="C25" s="129">
        <v>476</v>
      </c>
      <c r="D25" s="130">
        <v>476</v>
      </c>
      <c r="E25" s="136">
        <v>2.5</v>
      </c>
      <c r="F25" s="141">
        <v>5</v>
      </c>
      <c r="G25" s="130">
        <v>579</v>
      </c>
      <c r="H25" s="130">
        <v>579</v>
      </c>
      <c r="I25" s="137">
        <v>2.5</v>
      </c>
    </row>
    <row r="26" spans="1:10" ht="15" customHeight="1" x14ac:dyDescent="0.3">
      <c r="A26" s="295"/>
      <c r="B26" s="143">
        <v>4</v>
      </c>
      <c r="C26" s="128">
        <v>461</v>
      </c>
      <c r="D26" s="130">
        <v>461</v>
      </c>
      <c r="E26" s="136">
        <v>2</v>
      </c>
      <c r="F26" s="143">
        <v>4</v>
      </c>
      <c r="G26" s="130">
        <v>542</v>
      </c>
      <c r="H26" s="130">
        <v>542</v>
      </c>
      <c r="I26" s="137">
        <v>2</v>
      </c>
    </row>
    <row r="27" spans="1:10" ht="15" customHeight="1" x14ac:dyDescent="0.3">
      <c r="A27" s="295"/>
      <c r="B27" s="143">
        <v>3</v>
      </c>
      <c r="C27" s="128">
        <v>448</v>
      </c>
      <c r="D27" s="130">
        <v>448</v>
      </c>
      <c r="E27" s="136">
        <v>2</v>
      </c>
      <c r="F27" s="143">
        <v>3</v>
      </c>
      <c r="G27" s="130">
        <v>513</v>
      </c>
      <c r="H27" s="130">
        <v>513</v>
      </c>
      <c r="I27" s="137">
        <v>2</v>
      </c>
    </row>
    <row r="28" spans="1:10" ht="15" customHeight="1" x14ac:dyDescent="0.3">
      <c r="A28" s="295"/>
      <c r="B28" s="143">
        <v>2</v>
      </c>
      <c r="C28" s="128">
        <v>441</v>
      </c>
      <c r="D28" s="130">
        <v>441</v>
      </c>
      <c r="E28" s="136">
        <v>1</v>
      </c>
      <c r="F28" s="143">
        <v>2</v>
      </c>
      <c r="G28" s="130">
        <v>498</v>
      </c>
      <c r="H28" s="130">
        <v>498</v>
      </c>
      <c r="I28" s="137">
        <v>1</v>
      </c>
    </row>
    <row r="29" spans="1:10" ht="15" customHeight="1" thickBot="1" x14ac:dyDescent="0.35">
      <c r="A29" s="296"/>
      <c r="B29" s="145">
        <v>1</v>
      </c>
      <c r="C29" s="128">
        <v>390</v>
      </c>
      <c r="D29" s="131">
        <v>390</v>
      </c>
      <c r="E29" s="136">
        <v>1</v>
      </c>
      <c r="F29" s="145">
        <v>1</v>
      </c>
      <c r="G29" s="131">
        <v>450</v>
      </c>
      <c r="H29" s="131">
        <v>450</v>
      </c>
      <c r="I29" s="138">
        <v>1</v>
      </c>
    </row>
    <row r="30" spans="1:10" ht="15.75" thickTop="1" x14ac:dyDescent="0.3">
      <c r="A30" s="294" t="s">
        <v>163</v>
      </c>
      <c r="B30" s="294"/>
      <c r="C30" s="294"/>
      <c r="D30" s="294"/>
      <c r="E30" s="294"/>
      <c r="F30" s="294"/>
      <c r="G30" s="294"/>
      <c r="H30" s="294"/>
      <c r="I30" s="294"/>
    </row>
  </sheetData>
  <sortState ref="K4:K14">
    <sortCondition descending="1" ref="K4"/>
  </sortState>
  <customSheetViews>
    <customSheetView guid="{5F70CCB5-4835-49CF-A801-999B398C98AB}" showPageBreaks="1" fitToPage="1" printArea="1">
      <selection activeCell="N9" sqref="N9"/>
      <pageMargins left="0.70866141732283472" right="0.70866141732283472" top="0.74803149606299213" bottom="0.74803149606299213" header="0.31496062992125984" footer="0.31496062992125984"/>
      <pageSetup paperSize="9" orientation="landscape" r:id="rId1"/>
    </customSheetView>
  </customSheetViews>
  <mergeCells count="7">
    <mergeCell ref="A30:I30"/>
    <mergeCell ref="A19:A29"/>
    <mergeCell ref="A13:A18"/>
    <mergeCell ref="A5:A11"/>
    <mergeCell ref="F3:I3"/>
    <mergeCell ref="B3:E3"/>
    <mergeCell ref="A3:A4"/>
  </mergeCells>
  <pageMargins left="0.70866141732283472" right="0.70866141732283472" top="0.74803149606299213" bottom="0.7480314960629921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zoomScaleNormal="100" workbookViewId="0">
      <selection activeCell="I32" sqref="I32"/>
    </sheetView>
  </sheetViews>
  <sheetFormatPr baseColWidth="10" defaultColWidth="11.42578125" defaultRowHeight="12.75" customHeight="1" x14ac:dyDescent="0.25"/>
  <cols>
    <col min="1" max="1" width="16" style="11" customWidth="1"/>
    <col min="2" max="5" width="13.85546875" style="11" customWidth="1"/>
    <col min="6" max="6" width="10.28515625" style="11" customWidth="1"/>
    <col min="7" max="7" width="11.42578125" style="11" customWidth="1"/>
    <col min="8" max="8" width="2.140625" style="11" customWidth="1"/>
    <col min="9" max="9" width="27.85546875" style="79" bestFit="1" customWidth="1"/>
    <col min="10" max="15" width="12.140625" style="79" customWidth="1"/>
    <col min="16" max="16384" width="11.42578125" style="11"/>
  </cols>
  <sheetData>
    <row r="1" spans="1:15" ht="33" customHeight="1" x14ac:dyDescent="0.25">
      <c r="A1" s="310" t="s">
        <v>149</v>
      </c>
      <c r="B1" s="311"/>
      <c r="C1" s="311"/>
      <c r="D1" s="311"/>
      <c r="E1" s="311"/>
      <c r="F1" s="311"/>
      <c r="G1" s="311"/>
    </row>
    <row r="2" spans="1:15" s="17" customFormat="1" ht="12.75" customHeight="1" thickBot="1" x14ac:dyDescent="0.3">
      <c r="A2" s="82"/>
      <c r="B2" s="83"/>
      <c r="C2" s="83"/>
      <c r="D2" s="83"/>
      <c r="E2" s="83"/>
      <c r="I2" s="79"/>
      <c r="J2" s="79"/>
      <c r="K2" s="79"/>
      <c r="L2" s="79"/>
      <c r="M2" s="79"/>
      <c r="N2" s="79"/>
      <c r="O2" s="79"/>
    </row>
    <row r="3" spans="1:15" ht="12.75" customHeight="1" x14ac:dyDescent="0.25">
      <c r="A3" s="78"/>
      <c r="B3" s="79"/>
      <c r="C3" s="79"/>
      <c r="D3" s="79"/>
      <c r="E3" s="79"/>
      <c r="I3" s="315"/>
      <c r="J3" s="309" t="s">
        <v>4</v>
      </c>
      <c r="K3" s="309"/>
      <c r="L3" s="309"/>
      <c r="M3" s="309" t="s">
        <v>6</v>
      </c>
      <c r="N3" s="309"/>
      <c r="O3" s="309"/>
    </row>
    <row r="4" spans="1:15" ht="12.75" customHeight="1" x14ac:dyDescent="0.25">
      <c r="A4" s="78"/>
      <c r="B4" s="79"/>
      <c r="C4" s="79"/>
      <c r="D4" s="79"/>
      <c r="E4" s="79"/>
      <c r="I4" s="316"/>
      <c r="J4" s="102" t="s">
        <v>0</v>
      </c>
      <c r="K4" s="102" t="s">
        <v>11</v>
      </c>
      <c r="L4" s="102" t="s">
        <v>12</v>
      </c>
      <c r="M4" s="103" t="s">
        <v>0</v>
      </c>
      <c r="N4" s="103" t="s">
        <v>1</v>
      </c>
      <c r="O4" s="103" t="s">
        <v>5</v>
      </c>
    </row>
    <row r="5" spans="1:15" ht="12.75" customHeight="1" x14ac:dyDescent="0.25">
      <c r="A5" s="78"/>
      <c r="B5" s="79"/>
      <c r="C5" s="79"/>
      <c r="D5" s="79"/>
      <c r="E5" s="79"/>
      <c r="I5" s="104" t="s">
        <v>39</v>
      </c>
      <c r="J5" s="105">
        <f>M5/M$10*100</f>
        <v>12.261478142808324</v>
      </c>
      <c r="K5" s="105">
        <f>N5/N$10*100</f>
        <v>10.819258384359557</v>
      </c>
      <c r="L5" s="105">
        <f>O5/O$10*100</f>
        <v>31.01887036527982</v>
      </c>
      <c r="M5" s="106">
        <v>106205</v>
      </c>
      <c r="N5" s="106">
        <v>87022</v>
      </c>
      <c r="O5" s="106">
        <v>19183</v>
      </c>
    </row>
    <row r="6" spans="1:15" ht="12.75" customHeight="1" x14ac:dyDescent="0.25">
      <c r="A6" s="78"/>
      <c r="B6" s="79"/>
      <c r="C6" s="79"/>
      <c r="D6" s="79"/>
      <c r="E6" s="79"/>
      <c r="I6" s="107" t="s">
        <v>40</v>
      </c>
      <c r="J6" s="108">
        <f t="shared" ref="J6:J9" si="0">M6/M$10*100</f>
        <v>19.289214101652334</v>
      </c>
      <c r="K6" s="108">
        <f t="shared" ref="K6:K9" si="1">N6/N$10*100</f>
        <v>20.007832654710473</v>
      </c>
      <c r="L6" s="108">
        <f t="shared" ref="L6:L9" si="2">O6/O$10*100</f>
        <v>9.9429199747748331</v>
      </c>
      <c r="M6" s="99">
        <v>167077</v>
      </c>
      <c r="N6" s="99">
        <v>160928</v>
      </c>
      <c r="O6" s="99">
        <v>6149</v>
      </c>
    </row>
    <row r="7" spans="1:15" ht="12.75" customHeight="1" x14ac:dyDescent="0.25">
      <c r="A7" s="78"/>
      <c r="B7" s="79"/>
      <c r="C7" s="79"/>
      <c r="D7" s="79"/>
      <c r="E7" s="79"/>
      <c r="I7" s="107" t="s">
        <v>2</v>
      </c>
      <c r="J7" s="108">
        <f t="shared" si="0"/>
        <v>16.37800057263718</v>
      </c>
      <c r="K7" s="108">
        <f t="shared" si="1"/>
        <v>17.166692568302615</v>
      </c>
      <c r="L7" s="108">
        <f t="shared" si="2"/>
        <v>6.1203369823585536</v>
      </c>
      <c r="M7" s="99">
        <v>141861</v>
      </c>
      <c r="N7" s="99">
        <v>138076</v>
      </c>
      <c r="O7" s="99">
        <v>3785</v>
      </c>
    </row>
    <row r="8" spans="1:15" ht="12.75" customHeight="1" x14ac:dyDescent="0.25">
      <c r="A8" s="78"/>
      <c r="B8" s="79"/>
      <c r="C8" s="79"/>
      <c r="D8" s="79"/>
      <c r="E8" s="79"/>
      <c r="I8" s="107" t="s">
        <v>41</v>
      </c>
      <c r="J8" s="108">
        <f t="shared" si="0"/>
        <v>39.198977565553101</v>
      </c>
      <c r="K8" s="108">
        <f t="shared" si="1"/>
        <v>40.553010288129798</v>
      </c>
      <c r="L8" s="108">
        <f t="shared" si="2"/>
        <v>21.588538719014277</v>
      </c>
      <c r="M8" s="99">
        <v>339529</v>
      </c>
      <c r="N8" s="99">
        <v>326178</v>
      </c>
      <c r="O8" s="99">
        <v>13351</v>
      </c>
    </row>
    <row r="9" spans="1:15" s="16" customFormat="1" ht="12.75" customHeight="1" x14ac:dyDescent="0.25">
      <c r="A9" s="80"/>
      <c r="B9" s="81"/>
      <c r="C9" s="81"/>
      <c r="D9" s="81"/>
      <c r="E9" s="81"/>
      <c r="I9" s="107" t="s">
        <v>42</v>
      </c>
      <c r="J9" s="108">
        <f t="shared" si="0"/>
        <v>12.87232961734906</v>
      </c>
      <c r="K9" s="108">
        <f t="shared" si="1"/>
        <v>11.453206104497561</v>
      </c>
      <c r="L9" s="108">
        <f t="shared" si="2"/>
        <v>31.329333958572512</v>
      </c>
      <c r="M9" s="99">
        <v>111496</v>
      </c>
      <c r="N9" s="99">
        <v>92121</v>
      </c>
      <c r="O9" s="99">
        <v>19375</v>
      </c>
    </row>
    <row r="10" spans="1:15" ht="12.75" customHeight="1" x14ac:dyDescent="0.25">
      <c r="A10" s="78"/>
      <c r="B10" s="79"/>
      <c r="C10" s="79"/>
      <c r="D10" s="79"/>
      <c r="E10" s="79"/>
      <c r="I10" s="109" t="s">
        <v>0</v>
      </c>
      <c r="J10" s="110">
        <f>SUM(J5:J9)</f>
        <v>100</v>
      </c>
      <c r="K10" s="110">
        <f t="shared" ref="K10:L10" si="3">SUM(K5:K9)</f>
        <v>100</v>
      </c>
      <c r="L10" s="110">
        <f t="shared" si="3"/>
        <v>100</v>
      </c>
      <c r="M10" s="111">
        <f>SUM(M5:M9)</f>
        <v>866168</v>
      </c>
      <c r="N10" s="111">
        <f t="shared" ref="N10:O10" si="4">SUM(N5:N9)</f>
        <v>804325</v>
      </c>
      <c r="O10" s="111">
        <f t="shared" si="4"/>
        <v>61843</v>
      </c>
    </row>
    <row r="11" spans="1:15" ht="12.75" customHeight="1" x14ac:dyDescent="0.25">
      <c r="A11" s="78"/>
      <c r="B11" s="79"/>
      <c r="C11" s="79"/>
      <c r="D11" s="79"/>
      <c r="E11" s="79"/>
      <c r="I11" s="112" t="s">
        <v>32</v>
      </c>
      <c r="J11" s="113">
        <v>1.2865857460580099</v>
      </c>
      <c r="K11" s="113">
        <v>1.26453124249912</v>
      </c>
      <c r="L11" s="113">
        <v>1.91255631488283</v>
      </c>
      <c r="M11" s="114"/>
      <c r="N11" s="114"/>
      <c r="O11" s="114"/>
    </row>
    <row r="12" spans="1:15" ht="12.75" customHeight="1" x14ac:dyDescent="0.25">
      <c r="A12" s="78"/>
      <c r="B12" s="79"/>
      <c r="C12" s="79"/>
      <c r="D12" s="79"/>
      <c r="E12" s="79"/>
      <c r="I12" s="115"/>
      <c r="J12" s="116"/>
      <c r="K12" s="116"/>
      <c r="L12" s="116"/>
    </row>
    <row r="13" spans="1:15" ht="12.75" customHeight="1" x14ac:dyDescent="0.25">
      <c r="A13" s="78"/>
      <c r="B13" s="79"/>
      <c r="C13" s="79"/>
      <c r="D13" s="79"/>
      <c r="E13" s="79"/>
      <c r="K13" s="91"/>
      <c r="L13" s="91"/>
    </row>
    <row r="14" spans="1:15" ht="15" customHeight="1" x14ac:dyDescent="0.25">
      <c r="A14" s="78"/>
      <c r="B14" s="79"/>
      <c r="C14" s="79"/>
      <c r="D14" s="79"/>
      <c r="E14" s="79"/>
      <c r="K14" s="91"/>
    </row>
    <row r="15" spans="1:15" ht="15" customHeight="1" x14ac:dyDescent="0.25">
      <c r="A15" s="78"/>
      <c r="B15" s="79"/>
      <c r="C15" s="79"/>
      <c r="D15" s="79"/>
      <c r="E15" s="79"/>
      <c r="K15" s="91"/>
    </row>
    <row r="16" spans="1:15" ht="15" customHeight="1" x14ac:dyDescent="0.25">
      <c r="A16" s="78"/>
      <c r="B16" s="79"/>
      <c r="C16" s="79"/>
      <c r="D16" s="79"/>
      <c r="E16" s="79"/>
    </row>
    <row r="17" spans="1:16" s="27" customFormat="1" ht="15" customHeight="1" x14ac:dyDescent="0.25">
      <c r="A17" s="313" t="s">
        <v>103</v>
      </c>
      <c r="B17" s="314"/>
      <c r="C17" s="314"/>
      <c r="D17" s="314"/>
      <c r="E17" s="314"/>
      <c r="F17" s="314"/>
      <c r="G17" s="314"/>
    </row>
    <row r="18" spans="1:16" s="27" customFormat="1" ht="52.5" customHeight="1" x14ac:dyDescent="0.25">
      <c r="A18" s="307" t="s">
        <v>122</v>
      </c>
      <c r="B18" s="308"/>
      <c r="C18" s="308"/>
      <c r="D18" s="308"/>
      <c r="E18" s="308"/>
      <c r="F18" s="308"/>
      <c r="G18" s="308"/>
    </row>
    <row r="19" spans="1:16" s="27" customFormat="1" ht="26.25" customHeight="1" x14ac:dyDescent="0.25">
      <c r="A19" s="305" t="s">
        <v>150</v>
      </c>
      <c r="B19" s="306"/>
      <c r="C19" s="306"/>
      <c r="D19" s="306"/>
      <c r="E19" s="306"/>
      <c r="F19" s="306"/>
      <c r="G19" s="306"/>
    </row>
    <row r="20" spans="1:16" s="27" customFormat="1" ht="15" customHeight="1" x14ac:dyDescent="0.25">
      <c r="A20" s="312" t="s">
        <v>54</v>
      </c>
      <c r="B20" s="312"/>
      <c r="C20" s="312"/>
      <c r="D20" s="312"/>
      <c r="E20" s="312"/>
      <c r="F20" s="312"/>
      <c r="G20" s="312"/>
    </row>
    <row r="21" spans="1:16" ht="15" customHeight="1" thickBot="1" x14ac:dyDescent="0.3">
      <c r="A21" s="304" t="s">
        <v>164</v>
      </c>
      <c r="B21" s="266"/>
      <c r="C21" s="266"/>
      <c r="D21" s="266"/>
      <c r="E21" s="266"/>
      <c r="F21" s="266"/>
      <c r="G21" s="266"/>
    </row>
    <row r="23" spans="1:16" ht="12.75" customHeight="1" x14ac:dyDescent="0.3">
      <c r="J23" s="117"/>
      <c r="K23" s="117"/>
      <c r="L23" s="117"/>
      <c r="M23" s="118"/>
      <c r="N23" s="118"/>
      <c r="O23" s="118"/>
    </row>
    <row r="24" spans="1:16" ht="12.75" customHeight="1" x14ac:dyDescent="0.25">
      <c r="H24" s="79"/>
      <c r="P24" s="79"/>
    </row>
    <row r="25" spans="1:16" ht="12.75" customHeight="1" x14ac:dyDescent="0.25">
      <c r="H25" s="79"/>
      <c r="P25" s="79"/>
    </row>
    <row r="26" spans="1:16" ht="12.75" customHeight="1" x14ac:dyDescent="0.25">
      <c r="H26" s="79"/>
      <c r="P26" s="79"/>
    </row>
    <row r="27" spans="1:16" ht="12.75" customHeight="1" x14ac:dyDescent="0.25">
      <c r="H27" s="79"/>
      <c r="P27" s="79"/>
    </row>
    <row r="28" spans="1:16" ht="12.75" customHeight="1" x14ac:dyDescent="0.25">
      <c r="H28" s="79"/>
      <c r="P28" s="79"/>
    </row>
    <row r="29" spans="1:16" ht="12.75" customHeight="1" x14ac:dyDescent="0.25">
      <c r="H29" s="79"/>
      <c r="P29" s="79"/>
    </row>
    <row r="30" spans="1:16" ht="12.75" customHeight="1" x14ac:dyDescent="0.25">
      <c r="H30" s="79"/>
      <c r="P30" s="79"/>
    </row>
    <row r="31" spans="1:16" ht="12.75" customHeight="1" x14ac:dyDescent="0.25">
      <c r="H31" s="79"/>
      <c r="P31" s="79"/>
    </row>
    <row r="32" spans="1:16" ht="12.75" customHeight="1" x14ac:dyDescent="0.25">
      <c r="H32" s="79"/>
      <c r="P32" s="79"/>
    </row>
    <row r="33" spans="8:16" ht="12.75" customHeight="1" x14ac:dyDescent="0.25">
      <c r="H33" s="79"/>
      <c r="P33" s="79"/>
    </row>
    <row r="34" spans="8:16" ht="12.75" customHeight="1" x14ac:dyDescent="0.25">
      <c r="H34" s="79"/>
      <c r="P34" s="79"/>
    </row>
    <row r="35" spans="8:16" ht="12.75" customHeight="1" x14ac:dyDescent="0.25">
      <c r="H35" s="79"/>
      <c r="P35" s="79"/>
    </row>
    <row r="36" spans="8:16" ht="12.75" customHeight="1" x14ac:dyDescent="0.25">
      <c r="H36" s="79"/>
      <c r="P36" s="79"/>
    </row>
    <row r="37" spans="8:16" ht="12.75" customHeight="1" x14ac:dyDescent="0.25">
      <c r="H37" s="79"/>
      <c r="P37" s="79"/>
    </row>
    <row r="38" spans="8:16" ht="12.75" customHeight="1" x14ac:dyDescent="0.25">
      <c r="H38" s="79"/>
      <c r="P38" s="79"/>
    </row>
    <row r="39" spans="8:16" ht="12.75" customHeight="1" x14ac:dyDescent="0.25">
      <c r="H39" s="79"/>
      <c r="P39" s="79"/>
    </row>
    <row r="40" spans="8:16" ht="12.75" customHeight="1" x14ac:dyDescent="0.25">
      <c r="H40" s="79"/>
      <c r="P40" s="79"/>
    </row>
    <row r="41" spans="8:16" ht="12.75" customHeight="1" x14ac:dyDescent="0.25">
      <c r="H41" s="79"/>
      <c r="P41" s="79"/>
    </row>
    <row r="42" spans="8:16" ht="12.75" customHeight="1" x14ac:dyDescent="0.25">
      <c r="H42" s="79"/>
      <c r="P42" s="79"/>
    </row>
    <row r="43" spans="8:16" ht="12.75" customHeight="1" x14ac:dyDescent="0.25">
      <c r="H43" s="79"/>
      <c r="P43" s="79"/>
    </row>
    <row r="44" spans="8:16" ht="12.75" customHeight="1" x14ac:dyDescent="0.25">
      <c r="H44" s="79"/>
      <c r="P44" s="79"/>
    </row>
    <row r="45" spans="8:16" ht="12.75" customHeight="1" x14ac:dyDescent="0.25">
      <c r="H45" s="79"/>
      <c r="P45" s="79"/>
    </row>
    <row r="46" spans="8:16" ht="12.75" customHeight="1" x14ac:dyDescent="0.25">
      <c r="H46" s="79"/>
      <c r="P46" s="79"/>
    </row>
    <row r="47" spans="8:16" ht="12.75" customHeight="1" x14ac:dyDescent="0.25">
      <c r="H47" s="79"/>
      <c r="P47" s="79"/>
    </row>
    <row r="48" spans="8:16" ht="12.75" customHeight="1" x14ac:dyDescent="0.25">
      <c r="H48" s="79"/>
      <c r="P48" s="79"/>
    </row>
    <row r="49" spans="8:16" ht="12.75" customHeight="1" x14ac:dyDescent="0.25">
      <c r="H49" s="79"/>
      <c r="P49" s="79"/>
    </row>
    <row r="50" spans="8:16" ht="12.75" customHeight="1" x14ac:dyDescent="0.25">
      <c r="H50" s="79"/>
      <c r="P50" s="79"/>
    </row>
    <row r="51" spans="8:16" ht="12.75" customHeight="1" x14ac:dyDescent="0.25">
      <c r="H51" s="79"/>
      <c r="P51" s="79"/>
    </row>
    <row r="52" spans="8:16" ht="12.75" customHeight="1" x14ac:dyDescent="0.25">
      <c r="H52" s="79"/>
      <c r="P52" s="79"/>
    </row>
    <row r="53" spans="8:16" ht="12.75" customHeight="1" x14ac:dyDescent="0.25">
      <c r="H53" s="79"/>
      <c r="P53" s="79"/>
    </row>
    <row r="54" spans="8:16" ht="12.75" customHeight="1" x14ac:dyDescent="0.25">
      <c r="H54" s="79"/>
      <c r="P54" s="79"/>
    </row>
    <row r="55" spans="8:16" ht="12.75" customHeight="1" x14ac:dyDescent="0.25">
      <c r="H55" s="79"/>
      <c r="P55" s="79"/>
    </row>
    <row r="56" spans="8:16" ht="12.75" customHeight="1" x14ac:dyDescent="0.25">
      <c r="H56" s="79"/>
      <c r="P56" s="79"/>
    </row>
    <row r="57" spans="8:16" ht="12.75" customHeight="1" x14ac:dyDescent="0.25">
      <c r="H57" s="79"/>
      <c r="P57" s="79"/>
    </row>
    <row r="58" spans="8:16" ht="12.75" customHeight="1" x14ac:dyDescent="0.25">
      <c r="H58" s="79"/>
      <c r="P58" s="79"/>
    </row>
    <row r="59" spans="8:16" ht="12.75" customHeight="1" x14ac:dyDescent="0.25">
      <c r="H59" s="79"/>
      <c r="P59" s="79"/>
    </row>
    <row r="60" spans="8:16" ht="12.75" customHeight="1" x14ac:dyDescent="0.25">
      <c r="H60" s="79"/>
      <c r="P60" s="79"/>
    </row>
    <row r="61" spans="8:16" ht="12.75" customHeight="1" x14ac:dyDescent="0.25">
      <c r="H61" s="79"/>
      <c r="P61" s="79"/>
    </row>
    <row r="62" spans="8:16" ht="12.75" customHeight="1" x14ac:dyDescent="0.25">
      <c r="H62" s="79"/>
      <c r="P62" s="79"/>
    </row>
    <row r="63" spans="8:16" ht="12.75" customHeight="1" x14ac:dyDescent="0.25">
      <c r="H63" s="79"/>
      <c r="P63" s="79"/>
    </row>
    <row r="64" spans="8:16" ht="12.75" customHeight="1" x14ac:dyDescent="0.25">
      <c r="H64" s="79"/>
      <c r="P64" s="79"/>
    </row>
    <row r="65" spans="8:16" ht="12.75" customHeight="1" x14ac:dyDescent="0.25">
      <c r="H65" s="79"/>
      <c r="P65" s="79"/>
    </row>
    <row r="66" spans="8:16" ht="12.75" customHeight="1" x14ac:dyDescent="0.25">
      <c r="H66" s="79"/>
      <c r="P66" s="79"/>
    </row>
    <row r="67" spans="8:16" ht="12.75" customHeight="1" x14ac:dyDescent="0.25">
      <c r="H67" s="79"/>
      <c r="P67" s="79"/>
    </row>
    <row r="68" spans="8:16" ht="12.75" customHeight="1" x14ac:dyDescent="0.25">
      <c r="H68" s="79"/>
      <c r="P68" s="79"/>
    </row>
    <row r="69" spans="8:16" ht="12.75" customHeight="1" x14ac:dyDescent="0.25">
      <c r="H69" s="79"/>
      <c r="P69" s="79"/>
    </row>
    <row r="70" spans="8:16" ht="12.75" customHeight="1" x14ac:dyDescent="0.25">
      <c r="H70" s="79"/>
      <c r="P70" s="79"/>
    </row>
    <row r="71" spans="8:16" ht="12.75" customHeight="1" x14ac:dyDescent="0.25">
      <c r="K71" s="91"/>
    </row>
    <row r="72" spans="8:16" ht="12.75" customHeight="1" x14ac:dyDescent="0.25">
      <c r="K72" s="91"/>
      <c r="L72" s="91"/>
    </row>
    <row r="73" spans="8:16" ht="12.75" customHeight="1" x14ac:dyDescent="0.25">
      <c r="K73" s="91"/>
    </row>
    <row r="74" spans="8:16" ht="12.75" customHeight="1" x14ac:dyDescent="0.25">
      <c r="K74" s="91"/>
    </row>
    <row r="75" spans="8:16" ht="12.75" customHeight="1" x14ac:dyDescent="0.25">
      <c r="K75" s="91"/>
    </row>
  </sheetData>
  <customSheetViews>
    <customSheetView guid="{5F70CCB5-4835-49CF-A801-999B398C98AB}" showPageBreaks="1" printArea="1">
      <selection activeCell="J18" sqref="J18"/>
      <colBreaks count="1" manualBreakCount="1">
        <brk id="7" max="1048575" man="1"/>
      </colBreaks>
      <pageMargins left="0.7" right="0.7" top="0.75" bottom="0.75" header="0.3" footer="0.3"/>
      <pageSetup paperSize="9" orientation="landscape" r:id="rId1"/>
    </customSheetView>
  </customSheetViews>
  <mergeCells count="9">
    <mergeCell ref="M3:O3"/>
    <mergeCell ref="A17:G17"/>
    <mergeCell ref="I3:I4"/>
    <mergeCell ref="A21:G21"/>
    <mergeCell ref="A19:G19"/>
    <mergeCell ref="A18:G18"/>
    <mergeCell ref="J3:L3"/>
    <mergeCell ref="A1:G1"/>
    <mergeCell ref="A20:G20"/>
  </mergeCells>
  <pageMargins left="0.7" right="0.7" top="0.75" bottom="0.75" header="0.3" footer="0.3"/>
  <pageSetup paperSize="9" orientation="landscape" r:id="rId2"/>
  <colBreaks count="1" manualBreakCount="1">
    <brk id="7"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Normal="100" workbookViewId="0">
      <selection activeCell="J33" sqref="J33"/>
    </sheetView>
  </sheetViews>
  <sheetFormatPr baseColWidth="10" defaultColWidth="11.42578125" defaultRowHeight="12.75" customHeight="1" x14ac:dyDescent="0.25"/>
  <cols>
    <col min="1" max="1" width="16" style="79" customWidth="1"/>
    <col min="2" max="5" width="13.85546875" style="79" customWidth="1"/>
    <col min="6" max="6" width="10.28515625" style="79" customWidth="1"/>
    <col min="7" max="7" width="11.42578125" style="79" customWidth="1"/>
    <col min="8" max="8" width="2.140625" style="79" customWidth="1"/>
    <col min="9" max="9" width="8" style="79" customWidth="1"/>
    <col min="10" max="10" width="26.85546875" style="79" customWidth="1"/>
    <col min="11" max="15" width="11.5703125" style="79" customWidth="1"/>
    <col min="16" max="16384" width="11.42578125" style="79"/>
  </cols>
  <sheetData>
    <row r="1" spans="1:15" ht="30.75" customHeight="1" thickBot="1" x14ac:dyDescent="0.3">
      <c r="A1" s="310" t="s">
        <v>137</v>
      </c>
      <c r="B1" s="311"/>
      <c r="C1" s="311"/>
      <c r="D1" s="311"/>
      <c r="E1" s="311"/>
      <c r="F1" s="311"/>
      <c r="G1" s="311"/>
    </row>
    <row r="2" spans="1:15" ht="23.25" customHeight="1" x14ac:dyDescent="0.25">
      <c r="A2" s="78"/>
      <c r="J2" s="120"/>
      <c r="K2" s="121" t="s">
        <v>13</v>
      </c>
      <c r="L2" s="121" t="s">
        <v>34</v>
      </c>
      <c r="M2" s="121" t="s">
        <v>85</v>
      </c>
      <c r="N2" s="121" t="s">
        <v>33</v>
      </c>
      <c r="O2" s="121" t="s">
        <v>5</v>
      </c>
    </row>
    <row r="3" spans="1:15" ht="17.25" customHeight="1" x14ac:dyDescent="0.25">
      <c r="A3" s="78"/>
      <c r="J3" s="104" t="s">
        <v>17</v>
      </c>
      <c r="K3" s="105">
        <v>8.481953097088974</v>
      </c>
      <c r="L3" s="105">
        <v>12.257696312711932</v>
      </c>
      <c r="M3" s="105">
        <v>14.018822431360348</v>
      </c>
      <c r="N3" s="105">
        <v>15.587440603745458</v>
      </c>
      <c r="O3" s="105">
        <v>31.01887036527982</v>
      </c>
    </row>
    <row r="4" spans="1:15" ht="17.25" customHeight="1" x14ac:dyDescent="0.25">
      <c r="A4" s="78"/>
      <c r="J4" s="107" t="s">
        <v>16</v>
      </c>
      <c r="K4" s="108">
        <v>20.267398226211494</v>
      </c>
      <c r="L4" s="108">
        <v>19.604571062398204</v>
      </c>
      <c r="M4" s="108">
        <v>20.203780042000467</v>
      </c>
      <c r="N4" s="108">
        <v>19.947824466598341</v>
      </c>
      <c r="O4" s="108">
        <v>9.9429199747748331</v>
      </c>
    </row>
    <row r="5" spans="1:15" ht="17.25" customHeight="1" x14ac:dyDescent="0.25">
      <c r="A5" s="78"/>
      <c r="J5" s="107" t="s">
        <v>2</v>
      </c>
      <c r="K5" s="108">
        <v>19.709862232803875</v>
      </c>
      <c r="L5" s="108">
        <v>15.056871278669265</v>
      </c>
      <c r="M5" s="108">
        <v>14.788830987010968</v>
      </c>
      <c r="N5" s="108">
        <v>13.552594801080778</v>
      </c>
      <c r="O5" s="108">
        <v>6.1203369823585536</v>
      </c>
    </row>
    <row r="6" spans="1:15" ht="17.25" customHeight="1" x14ac:dyDescent="0.25">
      <c r="A6" s="78"/>
      <c r="J6" s="107" t="s">
        <v>18</v>
      </c>
      <c r="K6" s="108">
        <v>40.951774961992108</v>
      </c>
      <c r="L6" s="108">
        <v>40.762755987504342</v>
      </c>
      <c r="M6" s="108">
        <v>39.67332970366337</v>
      </c>
      <c r="N6" s="108">
        <v>38.058324792695423</v>
      </c>
      <c r="O6" s="108">
        <v>21.588538719014277</v>
      </c>
    </row>
    <row r="7" spans="1:15" ht="17.25" customHeight="1" x14ac:dyDescent="0.25">
      <c r="A7" s="78"/>
      <c r="J7" s="107" t="s">
        <v>19</v>
      </c>
      <c r="K7" s="108">
        <v>10.589011481903549</v>
      </c>
      <c r="L7" s="108">
        <v>12.318105358716258</v>
      </c>
      <c r="M7" s="108">
        <v>11.315236835964845</v>
      </c>
      <c r="N7" s="108">
        <v>12.853815335879995</v>
      </c>
      <c r="O7" s="108">
        <v>31.329333958572512</v>
      </c>
    </row>
    <row r="8" spans="1:15" s="81" customFormat="1" ht="17.25" customHeight="1" x14ac:dyDescent="0.25">
      <c r="A8" s="80"/>
      <c r="J8" s="122" t="s">
        <v>0</v>
      </c>
      <c r="K8" s="123">
        <v>100</v>
      </c>
      <c r="L8" s="123">
        <v>100</v>
      </c>
      <c r="M8" s="123">
        <v>100</v>
      </c>
      <c r="N8" s="123">
        <v>100</v>
      </c>
      <c r="O8" s="123">
        <v>100</v>
      </c>
    </row>
    <row r="9" spans="1:15" ht="12.75" customHeight="1" x14ac:dyDescent="0.25">
      <c r="A9" s="78"/>
      <c r="I9" s="115"/>
      <c r="J9" s="112" t="s">
        <v>32</v>
      </c>
      <c r="K9" s="113">
        <v>1.1859719815130001</v>
      </c>
      <c r="L9" s="113">
        <v>1.42270341038259</v>
      </c>
      <c r="M9" s="113">
        <v>1.14188984006987</v>
      </c>
      <c r="N9" s="113">
        <v>1.1379377462764599</v>
      </c>
      <c r="O9" s="113">
        <v>1.91255631488283</v>
      </c>
    </row>
    <row r="10" spans="1:15" ht="12.75" customHeight="1" x14ac:dyDescent="0.25">
      <c r="A10" s="78"/>
    </row>
    <row r="11" spans="1:15" ht="12.75" customHeight="1" x14ac:dyDescent="0.25">
      <c r="A11" s="78"/>
    </row>
    <row r="12" spans="1:15" ht="12.75" customHeight="1" x14ac:dyDescent="0.25">
      <c r="A12" s="78"/>
    </row>
    <row r="13" spans="1:15" ht="15" customHeight="1" x14ac:dyDescent="0.25">
      <c r="A13" s="78"/>
      <c r="K13" s="91"/>
      <c r="L13" s="91"/>
      <c r="M13" s="91"/>
      <c r="N13" s="91"/>
      <c r="O13" s="91"/>
    </row>
    <row r="14" spans="1:15" ht="15" customHeight="1" x14ac:dyDescent="0.25">
      <c r="A14" s="78"/>
      <c r="K14" s="91"/>
      <c r="L14" s="91"/>
      <c r="M14" s="91"/>
      <c r="N14" s="91"/>
      <c r="O14" s="91"/>
    </row>
    <row r="15" spans="1:15" ht="15" customHeight="1" x14ac:dyDescent="0.25">
      <c r="A15" s="78"/>
      <c r="K15" s="91"/>
      <c r="L15" s="91"/>
      <c r="M15" s="91"/>
      <c r="N15" s="91"/>
      <c r="O15" s="91"/>
    </row>
    <row r="16" spans="1:15" ht="15" customHeight="1" x14ac:dyDescent="0.25">
      <c r="A16" s="78"/>
      <c r="K16" s="91"/>
      <c r="L16" s="91"/>
      <c r="M16" s="91"/>
      <c r="N16" s="91"/>
      <c r="O16" s="91"/>
    </row>
    <row r="17" spans="1:15" s="94" customFormat="1" ht="15.75" customHeight="1" x14ac:dyDescent="0.2">
      <c r="A17" s="317" t="s">
        <v>103</v>
      </c>
      <c r="B17" s="318"/>
      <c r="C17" s="318"/>
      <c r="D17" s="318"/>
      <c r="E17" s="318"/>
      <c r="F17" s="318"/>
      <c r="G17" s="318"/>
      <c r="K17" s="194"/>
      <c r="L17" s="194"/>
      <c r="M17" s="194"/>
      <c r="N17" s="194"/>
      <c r="O17" s="194"/>
    </row>
    <row r="18" spans="1:15" s="94" customFormat="1" ht="27.75" customHeight="1" x14ac:dyDescent="0.2">
      <c r="A18" s="319" t="s">
        <v>106</v>
      </c>
      <c r="B18" s="320"/>
      <c r="C18" s="320"/>
      <c r="D18" s="320"/>
      <c r="E18" s="320"/>
      <c r="F18" s="320"/>
      <c r="G18" s="320"/>
      <c r="K18" s="194"/>
      <c r="L18" s="194"/>
      <c r="M18" s="194"/>
      <c r="N18" s="194"/>
      <c r="O18" s="194"/>
    </row>
    <row r="19" spans="1:15" s="94" customFormat="1" ht="15.75" customHeight="1" x14ac:dyDescent="0.25">
      <c r="A19" s="232" t="s">
        <v>54</v>
      </c>
      <c r="B19" s="232"/>
      <c r="C19" s="232"/>
      <c r="D19" s="232"/>
      <c r="E19" s="232"/>
      <c r="F19" s="232"/>
      <c r="G19" s="232"/>
      <c r="K19" s="79"/>
      <c r="L19" s="79"/>
      <c r="M19" s="79"/>
      <c r="N19" s="79"/>
      <c r="O19" s="79"/>
    </row>
    <row r="20" spans="1:15" s="119" customFormat="1" ht="15" customHeight="1" thickBot="1" x14ac:dyDescent="0.3">
      <c r="A20" s="304" t="s">
        <v>163</v>
      </c>
      <c r="B20" s="266"/>
      <c r="C20" s="266"/>
      <c r="D20" s="266"/>
      <c r="E20" s="266"/>
      <c r="F20" s="266"/>
      <c r="G20" s="266"/>
      <c r="J20" s="79"/>
      <c r="K20" s="195"/>
      <c r="L20" s="195"/>
      <c r="M20" s="195"/>
      <c r="N20" s="195"/>
      <c r="O20" s="195"/>
    </row>
    <row r="21" spans="1:15" ht="12.75" customHeight="1" x14ac:dyDescent="0.25">
      <c r="K21" s="195"/>
      <c r="L21" s="195"/>
      <c r="M21" s="195"/>
      <c r="N21" s="195"/>
      <c r="O21" s="195"/>
    </row>
    <row r="22" spans="1:15" ht="12.75" customHeight="1" x14ac:dyDescent="0.25">
      <c r="K22" s="195"/>
      <c r="L22" s="195"/>
      <c r="M22" s="195"/>
      <c r="N22" s="195"/>
      <c r="O22" s="195"/>
    </row>
    <row r="23" spans="1:15" ht="12.75" customHeight="1" x14ac:dyDescent="0.25">
      <c r="K23" s="195"/>
      <c r="L23" s="195"/>
      <c r="M23" s="195"/>
      <c r="N23" s="195"/>
      <c r="O23" s="195"/>
    </row>
    <row r="24" spans="1:15" ht="12.75" customHeight="1" x14ac:dyDescent="0.25">
      <c r="J24" s="94"/>
      <c r="K24" s="195"/>
      <c r="L24" s="195"/>
      <c r="M24" s="195"/>
      <c r="N24" s="195"/>
      <c r="O24" s="195"/>
    </row>
    <row r="25" spans="1:15" ht="12.75" customHeight="1" x14ac:dyDescent="0.25">
      <c r="K25" s="195"/>
      <c r="L25" s="195"/>
      <c r="M25" s="195"/>
      <c r="N25" s="195"/>
      <c r="O25" s="195"/>
    </row>
    <row r="26" spans="1:15" ht="12.75" customHeight="1" x14ac:dyDescent="0.25">
      <c r="L26" s="119"/>
    </row>
    <row r="27" spans="1:15" ht="12.75" customHeight="1" x14ac:dyDescent="0.25">
      <c r="L27" s="119"/>
    </row>
    <row r="28" spans="1:15" ht="12.75" customHeight="1" x14ac:dyDescent="0.25">
      <c r="K28" s="119"/>
    </row>
  </sheetData>
  <customSheetViews>
    <customSheetView guid="{5F70CCB5-4835-49CF-A801-999B398C98AB}" showPageBreaks="1" fitToPage="1" printArea="1">
      <selection activeCell="J28" sqref="J28"/>
      <colBreaks count="1" manualBreakCount="1">
        <brk id="7" max="1048575" man="1"/>
      </colBreaks>
      <pageMargins left="0.70866141732283472" right="0.70866141732283472" top="0.74803149606299213" bottom="0.74803149606299213" header="0.31496062992125984" footer="0.31496062992125984"/>
      <pageSetup paperSize="9" orientation="landscape" r:id="rId1"/>
    </customSheetView>
  </customSheetViews>
  <mergeCells count="5">
    <mergeCell ref="A20:G20"/>
    <mergeCell ref="A17:G17"/>
    <mergeCell ref="A18:G18"/>
    <mergeCell ref="A19:G19"/>
    <mergeCell ref="A1:G1"/>
  </mergeCells>
  <pageMargins left="0.70866141732283472" right="0.70866141732283472" top="0.74803149606299213" bottom="0.74803149606299213" header="0.31496062992125984" footer="0.31496062992125984"/>
  <pageSetup paperSize="9" orientation="landscape" r:id="rId2"/>
  <colBreaks count="1" manualBreakCount="1">
    <brk id="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Figure 1</vt:lpstr>
      <vt:lpstr>Figure 2 - Web</vt:lpstr>
      <vt:lpstr>Figure 3</vt:lpstr>
      <vt:lpstr>Figure 4 - Web</vt:lpstr>
      <vt:lpstr>Figure 5</vt:lpstr>
      <vt:lpstr>Figure 6 - Web</vt:lpstr>
      <vt:lpstr>Figure 7 - Web</vt:lpstr>
      <vt:lpstr>Figure 8</vt:lpstr>
      <vt:lpstr>Figure 9 - Web</vt:lpstr>
      <vt:lpstr>Figure10</vt:lpstr>
      <vt:lpstr>Source, champ, méthodologie</vt:lpstr>
      <vt:lpstr>Références bibliographiques</vt:lpstr>
      <vt:lpstr>'Figure 6 - Web'!_ftn1</vt:lpstr>
      <vt:lpstr>'Figure 1'!Zone_d_impression</vt:lpstr>
      <vt:lpstr>'Figure 2 - Web'!Zone_d_impression</vt:lpstr>
      <vt:lpstr>'Figure 3'!Zone_d_impression</vt:lpstr>
      <vt:lpstr>'Figure 4 - Web'!Zone_d_impression</vt:lpstr>
      <vt:lpstr>'Figure 5'!Zone_d_impression</vt:lpstr>
      <vt:lpstr>'Figure 6 - Web'!Zone_d_impression</vt:lpstr>
      <vt:lpstr>'Figure 7 - Web'!Zone_d_impression</vt:lpstr>
      <vt:lpstr>'Figure 8'!Zone_d_impression</vt:lpstr>
      <vt:lpstr>'Figure 9 - Web'!Zone_d_impression</vt:lpstr>
      <vt:lpstr>Figure10!Zone_d_impression</vt:lpstr>
      <vt:lpstr>'Références bibliographiques'!Zone_d_impression</vt:lpstr>
      <vt:lpstr>'Source, champ,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entre 2020 et 2021 (NI 23.34, données)</dc:title>
  <dc:creator>"DEPP-MENJ - Ministère de l'Éducation nationale et de la Jeunesse - Direction de l'évaluation, de la prospective et de la performance"</dc:creator>
  <cp:keywords>enseignant du primaire ; enseignant du secondaire ; salaire net ; temps complet ; temps partiel ; temps incomplet ; heure de cours ; heure supplémentaire effective (HSE) ; heures supplémentaires année (HSA) ; corps des personnels d'éducation ; grade des personnels d'éducation ; statut des personnels d'éducation ; professeur des écoles ; professeur agrégé ; professeur certifié ; professeur de chaire supérieure ; titulaire ; enseignant contractuel ; parcours professionnels, carrières et rémunérations (PPCR) ; éducation prioritaire</cp:keywords>
  <cp:lastModifiedBy>Administration centrale</cp:lastModifiedBy>
  <cp:lastPrinted>2020-06-30T13:12:15Z</cp:lastPrinted>
  <dcterms:created xsi:type="dcterms:W3CDTF">2014-01-08T09:31:52Z</dcterms:created>
  <dcterms:modified xsi:type="dcterms:W3CDTF">2023-07-07T13:33:36Z</dcterms:modified>
</cp:coreProperties>
</file>