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Lien Emploi-formation\04- Web\"/>
    </mc:Choice>
  </mc:AlternateContent>
  <bookViews>
    <workbookView xWindow="0" yWindow="0" windowWidth="28800" windowHeight="11790"/>
  </bookViews>
  <sheets>
    <sheet name="Sources, champ, définitions" sheetId="20" r:id="rId1"/>
    <sheet name="Bibliographie" sheetId="19" r:id="rId2"/>
    <sheet name="Méthodologie" sheetId="23" r:id="rId3"/>
    <sheet name="Figure 1a -apprentis" sheetId="2" r:id="rId4"/>
    <sheet name="Figure 1a apprentis (compl)" sheetId="3" r:id="rId5"/>
    <sheet name="Figure 1a apprentis (compl2)" sheetId="22" r:id="rId6"/>
    <sheet name="Figure 1b lycéens " sheetId="6" r:id="rId7"/>
    <sheet name="Figure 1b lycéens compl " sheetId="7" r:id="rId8"/>
    <sheet name="Figure 1b lycéens compl2" sheetId="21" r:id="rId9"/>
    <sheet name="Figure 2a-apprentis" sheetId="13" r:id="rId10"/>
    <sheet name="Figure 2 b-lycéens" sheetId="14" r:id="rId11"/>
    <sheet name="Figure 3" sheetId="10" r:id="rId12"/>
    <sheet name="Figure 3 a compl (apprentis)" sheetId="15" r:id="rId13"/>
    <sheet name="Figure 3 b_ comp (lycéens)" sheetId="18" r:id="rId14"/>
    <sheet name="Figure 4a" sheetId="17" r:id="rId15"/>
    <sheet name="Figure 4b" sheetId="16" r:id="rId16"/>
  </sheets>
  <definedNames>
    <definedName name="_xlnm._FilterDatabase" localSheetId="4" hidden="1">'Figure 1a apprentis (compl)'!$A$4:$AE$28</definedName>
    <definedName name="_xlnm._FilterDatabase" localSheetId="7" hidden="1">'Figure 1b lycéens compl '!$A$3:$AE$32</definedName>
    <definedName name="_xlnm._FilterDatabase" localSheetId="12" hidden="1">'Figure 3 a compl (apprentis)'!$A$3:$F$173</definedName>
    <definedName name="_xlnm._FilterDatabase" localSheetId="13" hidden="1">'Figure 3 b_ comp (lycéens)'!$A$2:$F$104</definedName>
    <definedName name="_xlnm._FilterDatabase" localSheetId="14" hidden="1">'Figure 4a'!$A$4:$I$27</definedName>
    <definedName name="_xlnm._FilterDatabase" localSheetId="15" hidden="1">'Figure 4b'!$A$3:$I$31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1" i="22" l="1"/>
  <c r="AB31" i="22" l="1"/>
  <c r="Z31" i="22"/>
  <c r="Y31" i="22"/>
  <c r="X31" i="22"/>
  <c r="W31" i="22"/>
  <c r="V31" i="22"/>
  <c r="U31" i="22"/>
  <c r="T31" i="22"/>
  <c r="O31" i="22"/>
  <c r="J31" i="22"/>
  <c r="I31" i="22"/>
  <c r="G31" i="22"/>
  <c r="F31" i="22"/>
  <c r="E31" i="22"/>
  <c r="D31" i="22"/>
  <c r="C31" i="22"/>
  <c r="B31" i="22"/>
  <c r="D9" i="6" l="1"/>
  <c r="D10" i="6"/>
  <c r="D11" i="6"/>
  <c r="D12" i="6"/>
  <c r="D13" i="6"/>
  <c r="C10" i="2"/>
  <c r="F26" i="14" l="1"/>
  <c r="D9" i="2" l="1"/>
  <c r="D8" i="2"/>
  <c r="D7" i="2"/>
  <c r="D6" i="2"/>
  <c r="D5" i="2"/>
  <c r="AB2" i="6" l="1"/>
</calcChain>
</file>

<file path=xl/sharedStrings.xml><?xml version="1.0" encoding="utf-8"?>
<sst xmlns="http://schemas.openxmlformats.org/spreadsheetml/2006/main" count="1947" uniqueCount="245">
  <si>
    <t>,</t>
  </si>
  <si>
    <t>Ensemble</t>
  </si>
  <si>
    <t>Autre</t>
  </si>
  <si>
    <t>Métaux, méca (15 %)</t>
  </si>
  <si>
    <t>Commerce (12 %)</t>
  </si>
  <si>
    <t>Alimentation (10%)</t>
  </si>
  <si>
    <t>Hôtellerie, restauration (10%)</t>
  </si>
  <si>
    <t>2nd œuvre (10 %)</t>
  </si>
  <si>
    <r>
      <rPr>
        <b/>
        <sz val="11"/>
        <color theme="1"/>
        <rFont val="Calibri"/>
        <family val="2"/>
        <scheme val="minor"/>
      </rPr>
      <t>Champ</t>
    </r>
    <r>
      <rPr>
        <sz val="11"/>
        <color theme="1"/>
        <rFont val="Calibri"/>
        <family val="2"/>
        <scheme val="minor"/>
      </rPr>
      <t xml:space="preserve"> : lycéens professionnels sortant d'une dernière année de formation , en emploi en janvier 2021, 6 mois après la sortie de formation</t>
    </r>
  </si>
  <si>
    <t>Commerce =Commerce, vente et mercatique ; Hôt.rest. = Hôtellerie, restauration, tourisme ;Services adm = Services administratifs, comptables et ressources humaines ;Ind. ; Logistique = Logistique et manutention</t>
  </si>
  <si>
    <r>
      <rPr>
        <b/>
        <sz val="11"/>
        <color theme="1"/>
        <rFont val="Calibri"/>
        <family val="2"/>
        <scheme val="minor"/>
      </rPr>
      <t>Champ</t>
    </r>
    <r>
      <rPr>
        <sz val="11"/>
        <color theme="1"/>
        <rFont val="Calibri"/>
        <family val="2"/>
        <scheme val="minor"/>
      </rPr>
      <t xml:space="preserve"> : apprentis sortant d'une dernière année de formation , en emploi en janvier 2021, 6 mois après la sortie de formation</t>
    </r>
  </si>
  <si>
    <t/>
  </si>
  <si>
    <t>.</t>
  </si>
  <si>
    <t>Hôtellerie, restauration (7%)</t>
  </si>
  <si>
    <t>Social et services (11%)</t>
  </si>
  <si>
    <t>Métaux, mécaniques (12%)</t>
  </si>
  <si>
    <t>Services administ (13%)</t>
  </si>
  <si>
    <t>Commerce (23%)</t>
  </si>
  <si>
    <t>Commerce =Commerce, vente et mercatique ; Hôt.rest. = Hôtellerie, restauration, tourisme ;Services adm = Services administratifs, comptables et ressources humaines ;Ind. Transf=Production des industries de transformation ; Logistique = Logistique et manutention</t>
  </si>
  <si>
    <r>
      <t xml:space="preserve">Source : </t>
    </r>
    <r>
      <rPr>
        <sz val="11"/>
        <color theme="1"/>
        <rFont val="Calibri"/>
        <family val="2"/>
        <scheme val="minor"/>
      </rPr>
      <t xml:space="preserve">DEPP, Dares, InserJeunes </t>
    </r>
  </si>
  <si>
    <t>Commerce =Commerce, vente et mercatique ; Hôt.rest. = Hôtellerie, restauration, tourisme ;Ind. Transf. = industrie de transformation</t>
  </si>
  <si>
    <t>Taux d'emploi</t>
  </si>
  <si>
    <t>BACPRO</t>
  </si>
  <si>
    <t>BTS</t>
  </si>
  <si>
    <t>CAP</t>
  </si>
  <si>
    <t>MC4</t>
  </si>
  <si>
    <t>MC5</t>
  </si>
  <si>
    <t>Effectif en emploi</t>
  </si>
  <si>
    <t>AUTRE_3</t>
  </si>
  <si>
    <t>Métaux, méca…</t>
  </si>
  <si>
    <t>Travail des métaux-mécanique-maintenance</t>
  </si>
  <si>
    <t>AUTRE_4</t>
  </si>
  <si>
    <t>Commerce…</t>
  </si>
  <si>
    <t>Commerce, vente et mercatique</t>
  </si>
  <si>
    <t>AUTRE_5</t>
  </si>
  <si>
    <t>Alimentation</t>
  </si>
  <si>
    <t>2nd œuvre…</t>
  </si>
  <si>
    <t>Second œuvre du bâtiment</t>
  </si>
  <si>
    <t>BP</t>
  </si>
  <si>
    <t>Hôtellerie, restauration…</t>
  </si>
  <si>
    <t>Hôtellerie, restauration, tourisme</t>
  </si>
  <si>
    <t>Agriculture…</t>
  </si>
  <si>
    <t>Agriculture, Environnement, Pêche, Aquaculture</t>
  </si>
  <si>
    <t>Gros œuvre…</t>
  </si>
  <si>
    <t>Gros œuvre du BTP, extraction, conception et conduite de travaux</t>
  </si>
  <si>
    <t>Coiffure…</t>
  </si>
  <si>
    <t>Coiffure, esthétique et artisanat d'art</t>
  </si>
  <si>
    <t>Santé</t>
  </si>
  <si>
    <t>Électricité…</t>
  </si>
  <si>
    <t>Électricité, électronique et électrotechnique</t>
  </si>
  <si>
    <t>Services administ…</t>
  </si>
  <si>
    <t>Services administratifs, comptables et ressources humaines</t>
  </si>
  <si>
    <t>Social et services…</t>
  </si>
  <si>
    <t>Social et services à la famille</t>
  </si>
  <si>
    <t>Transports</t>
  </si>
  <si>
    <t>Animations.sociocult..</t>
  </si>
  <si>
    <t>Animations et activités socioculturelles et sportives</t>
  </si>
  <si>
    <t>Logistique…</t>
  </si>
  <si>
    <t>Logistique et manutention</t>
  </si>
  <si>
    <t>Informatique…</t>
  </si>
  <si>
    <t>Informatique, réseaux et télécommunications</t>
  </si>
  <si>
    <t>Industries graphiques…</t>
  </si>
  <si>
    <t>Industries graphiques et créatives de la communication et de l'image</t>
  </si>
  <si>
    <t>Industries transfor.</t>
  </si>
  <si>
    <t>Production des industries de transformation</t>
  </si>
  <si>
    <t>Banque Assurance</t>
  </si>
  <si>
    <t>Banque et assurance</t>
  </si>
  <si>
    <t>Matériaux souples…</t>
  </si>
  <si>
    <t>Production de matériaux souples, bois, papier et carton</t>
  </si>
  <si>
    <t>Nettoyage…</t>
  </si>
  <si>
    <t>Nettoyage et Propreté</t>
  </si>
  <si>
    <t>Sécurité et gardiennage</t>
  </si>
  <si>
    <t>Droit…</t>
  </si>
  <si>
    <t>Droit et activités juridiques</t>
  </si>
  <si>
    <t>Encadrement…</t>
  </si>
  <si>
    <t>Fonctions transversales dirigeantes et encadrement supérieur</t>
  </si>
  <si>
    <t>Autres…</t>
  </si>
  <si>
    <t>Autres hors Domaines</t>
  </si>
  <si>
    <t>Moyenne</t>
  </si>
  <si>
    <t>Apprentis</t>
  </si>
  <si>
    <t>Lycéens</t>
  </si>
  <si>
    <t>NOM_DEF(NOM_DEF) def-formation</t>
  </si>
  <si>
    <t>examen_passe</t>
  </si>
  <si>
    <t>Hommes</t>
  </si>
  <si>
    <t>Femmes</t>
  </si>
  <si>
    <t>taux emploi (%)</t>
  </si>
  <si>
    <t>taux d'adequation (%)</t>
  </si>
  <si>
    <t>ns</t>
  </si>
  <si>
    <r>
      <t>Taux d'emploi </t>
    </r>
    <r>
      <rPr>
        <sz val="10"/>
        <color indexed="8"/>
        <rFont val="Arial"/>
        <family val="2"/>
      </rPr>
      <t>: ratio entre l'effectif de sortants en emploi salarié dans le privé et l'effectif de sortants.</t>
    </r>
  </si>
  <si>
    <r>
      <t>Les sortants des formations professionnelles</t>
    </r>
    <r>
      <rPr>
        <sz val="10"/>
        <color indexed="8"/>
        <rFont val="Arial"/>
        <family val="2"/>
      </rPr>
      <t> : sont considérés comme sortants les élèves qui ne sont plus inscrits en formation l’année scolaire suivante.</t>
    </r>
  </si>
  <si>
    <r>
      <t>Définitions</t>
    </r>
    <r>
      <rPr>
        <b/>
        <sz val="10"/>
        <color indexed="48"/>
        <rFont val="Arial"/>
        <family val="2"/>
      </rPr>
      <t xml:space="preserve"> </t>
    </r>
  </si>
  <si>
    <t>L'emploi des sortants de formation est mesuré à partir des Déclarations Sociales Nominatives. Il couvre l'ensemble du champ salarié privé, hors particuliers employeurs et une partie des salariés du secteur agricole, en France.</t>
  </si>
  <si>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</si>
  <si>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r>
      <t>Le dispositif InserJeunes permet de rendre compte de l</t>
    </r>
    <r>
      <rPr>
        <sz val="10"/>
        <color theme="4"/>
        <rFont val="Arial"/>
        <family val="2"/>
      </rPr>
      <t>'</t>
    </r>
    <r>
      <rPr>
        <b/>
        <sz val="10"/>
        <color theme="4"/>
        <rFont val="Arial"/>
        <family val="2"/>
      </rPr>
      <t>insertion professionnelle des sortants de formation professionnelle en lycée ou en apprentissage</t>
    </r>
    <r>
      <rPr>
        <sz val="10"/>
        <color theme="1"/>
        <rFont val="Arial"/>
        <family val="2"/>
      </rPr>
      <t>.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</si>
  <si>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Source et champ</t>
  </si>
  <si>
    <t xml:space="preserve">Publications en lien avec la thématique formation-emploi </t>
  </si>
  <si>
    <t xml:space="preserve">- ”Les métiers en 2015” Centre d’analyse stratégique - Dares, Rapports et documents, Documentation française n° 6-janvier 2007 </t>
  </si>
  <si>
    <t>- ”Bilan Formation-Emploi” www.insee.fr, rubrique Thèmes - Enseignement-Éducation - Diplômes-Formation</t>
  </si>
  <si>
    <t xml:space="preserve">. Barrat D., Béduwé C., Gensbittel M.-H., Guilliet B. et Hillau B., « Familles professionnelles. Un classement des emplois fondé sur l’analyse des contenus d’activité », Document de Travail n° 83, 111 p, Céreq, 1993. </t>
  </si>
  <si>
    <t>-  Bergé, N. Landdau F.&amp; al. ”La dynamique des métiers en Aquitaine” Insee Aquitaine Le Dossier n° 65- mai 2008</t>
  </si>
  <si>
    <r>
      <t>-</t>
    </r>
    <r>
      <rPr>
        <sz val="7"/>
        <color theme="1"/>
        <rFont val="Times New Roman"/>
        <family val="1"/>
      </rPr>
      <t xml:space="preserve">          </t>
    </r>
    <r>
      <rPr>
        <sz val="10"/>
        <color theme="1"/>
        <rFont val="Arial"/>
        <family val="2"/>
      </rPr>
      <t xml:space="preserve">Bruyère M., Lemistre P., « La spécialité de formation : un « signal » de compétences spécifi ques et générales », Note du LIHRE n° 430, janvier 2006. </t>
    </r>
  </si>
  <si>
    <r>
      <t>-</t>
    </r>
    <r>
      <rPr>
        <sz val="7"/>
        <color theme="1"/>
        <rFont val="Times New Roman"/>
        <family val="1"/>
      </rPr>
      <t xml:space="preserve">          </t>
    </r>
    <r>
      <rPr>
        <sz val="10"/>
        <color theme="1"/>
        <rFont val="Arial"/>
        <family val="2"/>
      </rPr>
      <t xml:space="preserve">Bruyère M., Lemistre P., « Trouver un emploi en rapport avec sa formation : une situation rentable ? » in Giret Lopez et Rose (Edts), Des formations pour quels emplois ?, pp. 249-262, Paris, La Découverte, 2005. </t>
    </r>
  </si>
  <si>
    <t>-          Chardon O., « La spécialité de formation joue un rôle secondaire pour accéder à la plupart des métiers », Bilan Formation-Emploi, Économie et Statistique n° 388-389, pp. 37-56, Insee, 2005.</t>
  </si>
  <si>
    <t xml:space="preserve">-          Charnoz P., L'adéquation entre spécialité de formation et emploi, et son impact sur les salaires, Emploi et salaires 2011 : </t>
  </si>
  <si>
    <t>-          Insee Formation et emploi, 2009 « Obtenir un emploi dans son domaine de formation : un enjeu très relatif dans l'insertion des jeunes »</t>
  </si>
  <si>
    <t>-   Bonnet O., Georges Kot S.,  Pora P., Insee Références – chômage, emploi, revenus du travail, p. 47-60, 2019.</t>
  </si>
  <si>
    <t xml:space="preserve">-”Quelles formations pour quels emplois en Nord-Pas-de-Calais” Insee Pages de Profils n° 94-octobre 2011 </t>
  </si>
  <si>
    <r>
      <t>-</t>
    </r>
    <r>
      <rPr>
        <sz val="7"/>
        <color theme="1"/>
        <rFont val="Times New Roman"/>
        <family val="1"/>
      </rPr>
      <t xml:space="preserve">       </t>
    </r>
    <r>
      <rPr>
        <sz val="10"/>
        <rFont val="Arial"/>
        <family val="2"/>
      </rPr>
      <t>Chirache, S</t>
    </r>
    <r>
      <rPr>
        <sz val="10"/>
        <color theme="1"/>
        <rFont val="Arial"/>
        <family val="2"/>
      </rPr>
      <t xml:space="preserve">, </t>
    </r>
    <r>
      <rPr>
        <sz val="10"/>
        <rFont val="Arial"/>
        <family val="2"/>
      </rPr>
      <t>Torres, D.</t>
    </r>
    <r>
      <rPr>
        <sz val="10"/>
        <color theme="1"/>
        <rFont val="Arial"/>
        <family val="2"/>
      </rPr>
      <t xml:space="preserve"> Analyse des liens formation - emploi chez les jeunes débutants| DEPP, NI n° 60, déc. 2001</t>
    </r>
  </si>
  <si>
    <r>
      <t>-</t>
    </r>
    <r>
      <rPr>
        <sz val="7"/>
        <color theme="1"/>
        <rFont val="Times New Roman"/>
        <family val="1"/>
      </rPr>
      <t xml:space="preserve">       </t>
    </r>
    <r>
      <rPr>
        <sz val="10"/>
        <color theme="1"/>
        <rFont val="Arial"/>
        <family val="2"/>
      </rPr>
      <t xml:space="preserve">Couppié T., Céline Gasquet, Céreq Bref n°406 </t>
    </r>
    <r>
      <rPr>
        <b/>
        <i/>
        <sz val="10"/>
        <rFont val="Arial"/>
        <family val="2"/>
      </rPr>
      <t>Débuter en CDI : le plus des apprentis,</t>
    </r>
    <r>
      <rPr>
        <b/>
        <sz val="10"/>
        <color theme="1"/>
        <rFont val="Arial"/>
        <family val="2"/>
      </rPr>
      <t>, 2021</t>
    </r>
    <r>
      <rPr>
        <i/>
        <sz val="10"/>
        <color theme="1"/>
        <rFont val="Arial"/>
        <family val="2"/>
      </rPr>
      <t xml:space="preserve"> </t>
    </r>
  </si>
  <si>
    <t>-          Couppié T., Jean-François Giret, Alberto Lopez https://www.insee.fr/fr/statistiques/1373280?sommaire=1373286&amp;q=ad%C3%A9quation</t>
  </si>
  <si>
    <t>-          Dumartin S., « Formation-emploi : quelle adéquation ? », Économie et Statistique n° 303, pp. 59-80, Insee, mars 1997. Gary S., Becker. Human Capital: A Theoretical and Empirical Analysis, Chicago, University of Chicago Press, 1964.</t>
  </si>
  <si>
    <t xml:space="preserve">-           Giret J.-F., Lopez A., Rose J., Des formations pour quels emplois ?, Paris, La Découverte, 2005. </t>
  </si>
  <si>
    <r>
      <t>-</t>
    </r>
    <r>
      <rPr>
        <sz val="7"/>
        <color theme="1"/>
        <rFont val="Times New Roman"/>
        <family val="1"/>
      </rPr>
      <t xml:space="preserve">          </t>
    </r>
    <r>
      <rPr>
        <sz val="10"/>
        <color theme="1"/>
        <rFont val="Arial"/>
        <family val="2"/>
      </rPr>
      <t xml:space="preserve">Grelet Y., « Enseignement professionnel, spécialité de formation et reproduction sociale », Revue Éducation et Formations n° 72, pp 125-136, septembre 2005. </t>
    </r>
  </si>
  <si>
    <r>
      <t>-</t>
    </r>
    <r>
      <rPr>
        <sz val="7"/>
        <color theme="1"/>
        <rFont val="Times New Roman"/>
        <family val="1"/>
      </rPr>
      <t xml:space="preserve">          </t>
    </r>
    <r>
      <rPr>
        <sz val="10"/>
        <color theme="1"/>
        <rFont val="Arial"/>
        <family val="2"/>
      </rPr>
      <t xml:space="preserve">Hillau B., « Présentation du répertoire français des emplois », in Bref n° 21, Céreq, pp. 2-5, 1986. </t>
    </r>
  </si>
  <si>
    <t xml:space="preserve">-          Kubiak K. , Parment A. ”D’ici 2020, des emplois aquitains à créer dans les services à la personne” Insee Aquitaine Le Quatre pages n° 191-septembre 2010 </t>
  </si>
  <si>
    <t>-          Levasseur S. « Quelles qualifications pour les Aquitains en 2015 ? » , Insee Aquitaine, n°198, 2012.</t>
  </si>
  <si>
    <t xml:space="preserve">Sattinger M., “Assignment Models of the Distribution of Earnings”, Journal of Economic Literature, n° 31, p. 831-880, 1993. </t>
  </si>
  <si>
    <t xml:space="preserve">-          Spence M., « Job market signaling », Quarterly Journal of Economics, 87 ( 3), pp. 355-374, 1973. </t>
  </si>
  <si>
    <r>
      <t>-</t>
    </r>
    <r>
      <rPr>
        <sz val="7"/>
        <color theme="1"/>
        <rFont val="Times New Roman"/>
        <family val="1"/>
      </rPr>
      <t xml:space="preserve">          </t>
    </r>
    <r>
      <rPr>
        <sz val="10"/>
        <color theme="1"/>
        <rFont val="Arial"/>
        <family val="2"/>
      </rPr>
      <t>Stevens M., “Transferable Training and Poaching Externalities” in A.L. Booth and D.J. Snower (eds.) Acquiring Skills, Cambridge University Press.</t>
    </r>
  </si>
  <si>
    <t>-           Vincens J., L’adéquation formation-emploi, in : Giret, Lopez et Rose (Edts), Des formations pour quels emplois ?, Paris, La Découverte, pp.149-162, 2005.</t>
  </si>
  <si>
    <r>
      <t>-</t>
    </r>
    <r>
      <rPr>
        <sz val="7"/>
        <color theme="1"/>
        <rFont val="Times New Roman"/>
        <family val="1"/>
      </rPr>
      <t xml:space="preserve">          </t>
    </r>
    <r>
      <rPr>
        <sz val="10"/>
        <color theme="1"/>
        <rFont val="Arial"/>
        <family val="2"/>
      </rPr>
      <t xml:space="preserve"> « Quand la carrière commence… », Éditions du Céreq, 2007.</t>
    </r>
  </si>
  <si>
    <r>
      <t>-</t>
    </r>
    <r>
      <rPr>
        <sz val="7"/>
        <color theme="1"/>
        <rFont val="Times New Roman"/>
        <family val="1"/>
      </rPr>
      <t xml:space="preserve">          </t>
    </r>
    <r>
      <rPr>
        <sz val="10"/>
        <color theme="1"/>
        <rFont val="Arial"/>
        <family val="2"/>
      </rPr>
      <t xml:space="preserve"> « Nomenclature des spécialités de formation. Guide d’utilisation », Paris, Direction des journaux offi ciels, Cnis, 1994.</t>
    </r>
  </si>
  <si>
    <t>Les métiers en 2030” Centre d’analyse stratégique - Dares, Rapports et documents, Documentation française n° 10-mars 2022</t>
  </si>
  <si>
    <t xml:space="preserve">Certaines formations non présentes dans les tables ont été recodées par la DEPP et les services statistiques académique (SSA) pour leur trouver le DEF adéquat.  </t>
  </si>
  <si>
    <t>Une table de passage établissant un lien normatif entre les nomenclatures formations et métiers a été réalisée en partenariat par les acteurs concernés (Carif-Oref, Région..) dans les Hauts-de-France animé par le C2RP. Ces tables de passage sont disponibles sous</t>
  </si>
  <si>
    <t>Métaux-mécanique-maintenance</t>
  </si>
  <si>
    <t xml:space="preserve">Source : DEPP, Dares, InserJeunes </t>
  </si>
  <si>
    <t>Fauchon A, Reist C., 2022, "Insertion professionnelle des apprentis de niveau CAP à BTS : 6 mois après leur sortie d’études en 2021, 65 % sont en emploi salarié dans le privé en janvier 2022", Note d'Information, n° 22.43, DEPP-DARES.</t>
  </si>
  <si>
    <t>Fauchon A, Reist C., 2022, "Insertion des lycéens professionnels de niveau CAP à BTS : 6 mois après leur sortie d’études en 2021, 41 % sont en emploi salarié privé en janvier 2022", Note d'Information, n° 22.42, décembre, DEPP-DARES.</t>
  </si>
  <si>
    <t>- Béduwé C., Espinasse J.-M., Vincens J., « De la formation professionnelle à la professionnalité d’une formation », Formation-Emploi n° 99, Céreq, juillet-septembre 2007. Bonjour, V., Bruniaux V,Lecomte M.  « Métier et formation initiale : correspondance attendue et réalités du marché du travail », Insee analyses Nord pas de Calais, n° 23, 2015.</t>
  </si>
  <si>
    <t xml:space="preserve"> O. Joseph, M. Olaria, A. Sawadogo, "Insertion des sortants du secondaire, la voie professionnelle reste un atout", Céreq, Bref, n°433, janvier 2023</t>
  </si>
  <si>
    <t>Total</t>
  </si>
  <si>
    <t>taux d'emploi (en %)</t>
  </si>
  <si>
    <t>% parmi les personnes en emploi</t>
  </si>
  <si>
    <t xml:space="preserve">Taux d'emploi Hommes </t>
  </si>
  <si>
    <t>(en %)</t>
  </si>
  <si>
    <r>
      <rPr>
        <b/>
        <sz val="11"/>
        <color theme="1"/>
        <rFont val="Calibri"/>
        <family val="2"/>
        <scheme val="minor"/>
      </rPr>
      <t xml:space="preserve">Notes : </t>
    </r>
    <r>
      <rPr>
        <sz val="11"/>
        <color theme="1"/>
        <rFont val="Calibri"/>
        <family val="2"/>
        <scheme val="minor"/>
      </rPr>
      <t>Le pourcentage entre parenthèse représente la part du DEF parmi les sortants de formation.  '.'  signifie qu'il n'y a pas d'effectifs concernés</t>
    </r>
  </si>
  <si>
    <t xml:space="preserve">% parmi les sortants du DEF </t>
  </si>
  <si>
    <t>Taux d'emploi Femmes</t>
  </si>
  <si>
    <t>Part des femmes (parmi les personnes en emploi)</t>
  </si>
  <si>
    <t>Libellé complet</t>
  </si>
  <si>
    <t>Libellé court</t>
  </si>
  <si>
    <r>
      <rPr>
        <b/>
        <sz val="11"/>
        <color theme="1"/>
        <rFont val="Calibri"/>
        <family val="2"/>
        <scheme val="minor"/>
      </rPr>
      <t xml:space="preserve">Notes : </t>
    </r>
    <r>
      <rPr>
        <sz val="11"/>
        <color theme="1"/>
        <rFont val="Calibri"/>
        <family val="2"/>
        <scheme val="minor"/>
      </rPr>
      <t>Le pourcentage entre parenthèse représente la part du domaine de formation parmi l'ensemble des sortants de formation</t>
    </r>
  </si>
  <si>
    <r>
      <rPr>
        <b/>
        <sz val="11"/>
        <color theme="1"/>
        <rFont val="Calibri"/>
        <family val="2"/>
        <scheme val="minor"/>
      </rPr>
      <t>Champ</t>
    </r>
    <r>
      <rPr>
        <sz val="11"/>
        <color theme="1"/>
        <rFont val="Calibri"/>
        <family val="2"/>
        <scheme val="minor"/>
      </rPr>
      <t xml:space="preserve"> : apprentis sortant d'une dernière année de formation , en emploi salarié privé en janvier 2021, 6 mois après la sortie de formation</t>
    </r>
  </si>
  <si>
    <t>-</t>
  </si>
  <si>
    <r>
      <rPr>
        <b/>
        <sz val="10"/>
        <color theme="1"/>
        <rFont val="Arial"/>
        <family val="2"/>
      </rPr>
      <t xml:space="preserve">Note : </t>
    </r>
    <r>
      <rPr>
        <sz val="10"/>
        <color theme="1"/>
        <rFont val="Arial"/>
        <family val="2"/>
      </rPr>
      <t>Le pourcentage entre parenthèse représente la part du domaine de formation parmi l'ensemble des sortants de formation</t>
    </r>
  </si>
  <si>
    <r>
      <t xml:space="preserve">Source : </t>
    </r>
    <r>
      <rPr>
        <sz val="10"/>
        <color theme="1"/>
        <rFont val="Arial"/>
        <family val="2"/>
      </rPr>
      <t xml:space="preserve">DEPP, Dares, InserJeunes </t>
    </r>
  </si>
  <si>
    <t>Ces 5 domaines de formation représentent 58 % des apprentis sortants d'études en 2020</t>
  </si>
  <si>
    <t>Ces 5 domaines représentent 2/3 des lycéens professionnels sortant d'études en 2020</t>
  </si>
  <si>
    <t>https://www.c2rp.fr/diagnostic/nomenclatures-et-zonages</t>
  </si>
  <si>
    <t>Chaque diplôme a été classé de façon partenarial dans un DEF. Chaque métier a également été classé de façon partenarial dans un DEF.</t>
  </si>
  <si>
    <r>
      <rPr>
        <b/>
        <sz val="10"/>
        <color rgb="FF0070C0"/>
        <rFont val="Arial"/>
        <family val="2"/>
      </rPr>
      <t xml:space="preserve">DEF </t>
    </r>
    <r>
      <rPr>
        <sz val="10"/>
        <color theme="1"/>
        <rFont val="Arial"/>
        <family val="2"/>
      </rPr>
      <t>: Domaine emploi formation</t>
    </r>
  </si>
  <si>
    <r>
      <t>Les DEF sont composés de 26 domaines et 12 supra domaines</t>
    </r>
    <r>
      <rPr>
        <b/>
        <sz val="10"/>
        <color theme="1"/>
        <rFont val="Arial"/>
        <family val="2"/>
      </rPr>
      <t xml:space="preserve">. </t>
    </r>
  </si>
  <si>
    <r>
      <t>Taux d'adéquation (ou taux de proximité formation/emploi ) </t>
    </r>
    <r>
      <rPr>
        <sz val="10"/>
        <color indexed="8"/>
        <rFont val="Arial"/>
        <family val="2"/>
      </rPr>
      <t>: ratio entre l'effectif de sortants en emploi salarié dans un DEF et l'effectif de sortants de ce DEF. Ce ratio est calculé sur le champ des jeunes en emploi salarié pour lesquels une table de correspondance entre formation et emploi est disponible, soit 90 % des jeunes en emploi, tous niveaux de formation confondus.</t>
    </r>
  </si>
  <si>
    <t>Autre niveau 3</t>
  </si>
  <si>
    <t>Autre niveau 4</t>
  </si>
  <si>
    <t>Autre niveau 5</t>
  </si>
  <si>
    <t>Domaine de formation</t>
  </si>
  <si>
    <t>% parmi les sortants du domaine de formation</t>
  </si>
  <si>
    <t xml:space="preserve">Domaine de formation </t>
  </si>
  <si>
    <t xml:space="preserve">Figure 4a : Insertion et lien "formation-emploi" pour les principaux domaine de formation des lycéens professionnels </t>
  </si>
  <si>
    <t>Figure 4a : Insertion et lien "formation-emploi" pour les principaux domaine de formation des apprentis</t>
  </si>
  <si>
    <t xml:space="preserve">Figure 2 –a- Taux d’emploi et  lien emploi-formation des apprentis en emploi </t>
  </si>
  <si>
    <t xml:space="preserve">Figure 2 -b Taux d’emploi et lien emploi-formation des lycéens en emploi
</t>
  </si>
  <si>
    <t>M27 Autres</t>
  </si>
  <si>
    <r>
      <t xml:space="preserve">Source : </t>
    </r>
    <r>
      <rPr>
        <sz val="11"/>
        <color theme="1"/>
        <rFont val="Calibri"/>
        <family val="2"/>
        <scheme val="minor"/>
      </rPr>
      <t xml:space="preserve">DEPP,Dares, InserJeunes </t>
    </r>
  </si>
  <si>
    <t>G15 Formation, recherche</t>
  </si>
  <si>
    <t>L26 Création et représentation artistique</t>
  </si>
  <si>
    <t>A01 Agriculture</t>
  </si>
  <si>
    <t>B02 Gros œuvre</t>
  </si>
  <si>
    <t>B03 2nd œuvre</t>
  </si>
  <si>
    <t>C05 Électricité</t>
  </si>
  <si>
    <t>C06 Industries transfor</t>
  </si>
  <si>
    <t>C07 Matériaux souples</t>
  </si>
  <si>
    <t>D08 Transports</t>
  </si>
  <si>
    <t>D09 Logistique</t>
  </si>
  <si>
    <t>E10 Nettoyage</t>
  </si>
  <si>
    <t>E11 Sécurité et gardiennage</t>
  </si>
  <si>
    <t>F12 Informatique</t>
  </si>
  <si>
    <t>F13 Industries graphiques</t>
  </si>
  <si>
    <t>G14 Services administ</t>
  </si>
  <si>
    <t>G16 Droit</t>
  </si>
  <si>
    <t>G17 Encadrement</t>
  </si>
  <si>
    <t>H18 Banque Assurance</t>
  </si>
  <si>
    <t>H19 Commerce</t>
  </si>
  <si>
    <t>I20 Santé</t>
  </si>
  <si>
    <t>I21 Social et services</t>
  </si>
  <si>
    <t>J22 Hôtellerie, restauration</t>
  </si>
  <si>
    <t>K23 Alimentation</t>
  </si>
  <si>
    <t>K24 Coiffure</t>
  </si>
  <si>
    <t>L25 Animations.sociocult.</t>
  </si>
  <si>
    <r>
      <rPr>
        <b/>
        <sz val="11"/>
        <color theme="1"/>
        <rFont val="Calibri"/>
        <family val="2"/>
        <scheme val="minor"/>
      </rPr>
      <t>Champ</t>
    </r>
    <r>
      <rPr>
        <sz val="11"/>
        <color theme="1"/>
        <rFont val="Calibri"/>
        <family val="2"/>
        <scheme val="minor"/>
      </rPr>
      <t xml:space="preserve"> : lycéens professionnels sortant d'une dernière année de formation, en emploi en janvier 2021, 6 mois après la sortie de formation</t>
    </r>
  </si>
  <si>
    <t>C04 Métaux, méca.</t>
  </si>
  <si>
    <r>
      <t>Champ</t>
    </r>
    <r>
      <rPr>
        <sz val="9"/>
        <color rgb="FF000000"/>
        <rFont val="Arial"/>
        <family val="2"/>
      </rPr>
      <t xml:space="preserve"> : apprentis sortant d'une dernière année de formation en 2020 , en emploi en janvier 2021, 6 mois après la sortie de formation</t>
    </r>
    <r>
      <rPr>
        <i/>
        <sz val="9"/>
        <color theme="1"/>
        <rFont val="Arial"/>
        <family val="2"/>
      </rPr>
      <t xml:space="preserve"> </t>
    </r>
  </si>
  <si>
    <r>
      <t xml:space="preserve">Source : </t>
    </r>
    <r>
      <rPr>
        <sz val="9"/>
        <color rgb="FF000000"/>
        <rFont val="Arial"/>
        <family val="2"/>
      </rPr>
      <t>DEPP, Dares, InserJeunes</t>
    </r>
    <r>
      <rPr>
        <b/>
        <sz val="9"/>
        <color rgb="FF000000"/>
        <rFont val="Arial"/>
        <family val="2"/>
      </rPr>
      <t xml:space="preserve"> </t>
    </r>
  </si>
  <si>
    <r>
      <t xml:space="preserve">Lecture : </t>
    </r>
    <r>
      <rPr>
        <sz val="9"/>
        <color rgb="FF000000"/>
        <rFont val="Arial"/>
        <family val="2"/>
      </rPr>
      <t>Le taux d’emploi (54 %)  et le lien formation-emploi (60 %) du domaine de formation "transport" sont supérieurs à la moyenne nationale</t>
    </r>
  </si>
  <si>
    <r>
      <t xml:space="preserve"> Champ </t>
    </r>
    <r>
      <rPr>
        <sz val="9"/>
        <color theme="1"/>
        <rFont val="Arial"/>
        <family val="2"/>
      </rPr>
      <t>:  lycéens professionnels sortant d'une dernière année de formation, en emploi en janvier 2021, 6 mois après la sortie de formation</t>
    </r>
  </si>
  <si>
    <t>Figure 3 : Taux d'emploi et lien emploi-formation par examen passé (en %)</t>
  </si>
  <si>
    <t>Taux d'emploi et lien emploi-formation par examen passé (en %)</t>
  </si>
  <si>
    <r>
      <t>Champ</t>
    </r>
    <r>
      <rPr>
        <sz val="10"/>
        <color rgb="FF000000"/>
        <rFont val="Arial"/>
        <family val="2"/>
      </rPr>
      <t xml:space="preserve"> : apprentis sortant d'une dernière année de formation en 2020 , en emploi en janvier 2021, 6 mois après la sortie de formation</t>
    </r>
    <r>
      <rPr>
        <i/>
        <sz val="10"/>
        <color theme="1"/>
        <rFont val="Arial"/>
        <family val="2"/>
      </rPr>
      <t xml:space="preserve"> </t>
    </r>
  </si>
  <si>
    <r>
      <t xml:space="preserve">Source : </t>
    </r>
    <r>
      <rPr>
        <sz val="10"/>
        <color rgb="FF000000"/>
        <rFont val="Arial"/>
        <family val="2"/>
      </rPr>
      <t>DEPP, Dares, InserJeunes</t>
    </r>
    <r>
      <rPr>
        <b/>
        <sz val="10"/>
        <color rgb="FF000000"/>
        <rFont val="Arial"/>
        <family val="2"/>
      </rPr>
      <t xml:space="preserve"> </t>
    </r>
  </si>
  <si>
    <r>
      <t>Champ </t>
    </r>
    <r>
      <rPr>
        <sz val="10"/>
        <color theme="1"/>
        <rFont val="Arial"/>
        <family val="2"/>
      </rPr>
      <t>:  lycéens professionnels sortant d'une dernière année de formation, en emploi en janvier 2021, 6 mois après la sortie de formation</t>
    </r>
  </si>
  <si>
    <t>Lien emploi-formation</t>
  </si>
  <si>
    <t>Lien emploi-formation (%)</t>
  </si>
  <si>
    <r>
      <t xml:space="preserve">Lecture : </t>
    </r>
    <r>
      <rPr>
        <sz val="9"/>
        <color rgb="FF000000"/>
        <rFont val="Arial"/>
        <family val="2"/>
      </rPr>
      <t>Les liens emploi formation (81 %)  et taux d’emploi (73 %) en "santé" sont supérieurs à la moyenne nationale</t>
    </r>
  </si>
  <si>
    <r>
      <rPr>
        <b/>
        <sz val="11"/>
        <color theme="1"/>
        <rFont val="Calibri"/>
        <family val="2"/>
        <scheme val="minor"/>
      </rPr>
      <t>Champ</t>
    </r>
    <r>
      <rPr>
        <sz val="11"/>
        <color theme="1"/>
        <rFont val="Calibri"/>
        <family val="2"/>
        <scheme val="minor"/>
      </rPr>
      <t> :  lycéens professionnels sortant d'une dernière année de formation, en emploi en janvier 2021, 6 mois après la sortie de formation</t>
    </r>
  </si>
  <si>
    <t>Lien emploi-formation Hommes</t>
  </si>
  <si>
    <t>Lien emploi-formationFemmes</t>
  </si>
  <si>
    <t>Lien emploi-formation d'adéquation</t>
  </si>
  <si>
    <t>en emploi dans son domaine de formation</t>
  </si>
  <si>
    <t xml:space="preserve">Figure 1-a : Insertion des apprentis selon leur domaine de formation  </t>
  </si>
  <si>
    <t xml:space="preserve">Figure 1-b:  Insertion des lycéens professionnels  selon leur domaine de formation  </t>
  </si>
  <si>
    <t>Domaine d'activité</t>
  </si>
  <si>
    <r>
      <rPr>
        <b/>
        <sz val="9"/>
        <color theme="1"/>
        <rFont val="Arial"/>
        <family val="2"/>
      </rPr>
      <t>Notes</t>
    </r>
    <r>
      <rPr>
        <sz val="9"/>
        <color theme="1"/>
        <rFont val="Arial"/>
        <family val="2"/>
      </rPr>
      <t xml:space="preserve"> : Le lien formation/emploi est mesuré par le % de jeunes en emploi dans leur domaine de formation (voir encadré et onglet "source, champ, définition).  Les traits en rouge représentent la moyenne nationale du taux d’emploi (resp. lien emploi -formation) pour l’ensemble des domaines de formation. Les ronds sont proportionnels aux nombre de personnes en emploi à 6 mois dans le secteur concerné. </t>
    </r>
  </si>
  <si>
    <r>
      <rPr>
        <b/>
        <sz val="10"/>
        <color theme="1"/>
        <rFont val="Arial"/>
        <family val="2"/>
      </rPr>
      <t xml:space="preserve">Notes : </t>
    </r>
    <r>
      <rPr>
        <sz val="10"/>
        <color theme="1"/>
        <rFont val="Arial"/>
        <family val="2"/>
      </rPr>
      <t xml:space="preserve">Le lien formation/emploi est mesuré par le % de jeunes en emploi dans leur domaine de formation (voir encadré et onglet "source, champ, définition).  Les traits en rouge représentent la moyenne nationale du taux d’emploi (resp. lien emploi -formation) pour l’ensemble des domaines de formation. Les ronds sont proportionnels aux nombre de personnes en emploi à 6 mois dans le secteur concerné. </t>
    </r>
  </si>
  <si>
    <t>Il y a un lien entre la formation et l'emploi lorsque le DEF de la formation correspond au DEF de l'emploi</t>
  </si>
  <si>
    <t>2e domaine</t>
  </si>
  <si>
    <t xml:space="preserve">% parmi les sortants du Domaine de formation </t>
  </si>
  <si>
    <t xml:space="preserve">% parmi les jeunes en emploi à 6 mois domaine d'activité </t>
  </si>
  <si>
    <r>
      <rPr>
        <b/>
        <sz val="11"/>
        <color theme="1"/>
        <rFont val="Calibri"/>
        <family val="2"/>
        <scheme val="minor"/>
      </rPr>
      <t xml:space="preserve">Notes : </t>
    </r>
    <r>
      <rPr>
        <sz val="11"/>
        <color theme="1"/>
        <rFont val="Calibri"/>
        <family val="2"/>
        <scheme val="minor"/>
      </rPr>
      <t>Le pourcentage entre parenthèse représente la part du DEF parmi les sortants de formation.  '.'  signifie qu'il n'y a pas d'effectifs concernés ou qu'ils sont non significatifs</t>
    </r>
  </si>
  <si>
    <t xml:space="preserve">Figure 1a- compl :  Insertion des apprentis selon leur domaine de formation  </t>
  </si>
  <si>
    <t xml:space="preserve">Figure 1a- compl2 : Répartition du nombre d'apprentis en emploi selon leur domaine de formation  </t>
  </si>
  <si>
    <t xml:space="preserve">Figure 1b-compl:   Insertion des lycéens professionnels  selon leur domaine de formation  </t>
  </si>
  <si>
    <t xml:space="preserve">Figure 2a- compl2 : Répartition du nombre d'apprenants en emploi selon leur domaine de formation  </t>
  </si>
  <si>
    <r>
      <rPr>
        <b/>
        <sz val="11"/>
        <color theme="1"/>
        <rFont val="Calibri"/>
        <family val="2"/>
        <scheme val="minor"/>
      </rPr>
      <t>Champ</t>
    </r>
    <r>
      <rPr>
        <sz val="11"/>
        <color theme="1"/>
        <rFont val="Calibri"/>
        <family val="2"/>
        <scheme val="minor"/>
      </rPr>
      <t xml:space="preserve"> : apprentissortant d'une dernière année de formation , en emploi en janvier 2021, 6 mois après la sortie de formation</t>
    </r>
  </si>
  <si>
    <r>
      <t>Lecture</t>
    </r>
    <r>
      <rPr>
        <sz val="10"/>
        <color theme="1"/>
        <rFont val="Arial"/>
        <family val="2"/>
      </rPr>
      <t xml:space="preserve"> : Parmi les jeunes lycéens professionnels relevant d'une formation de « Commerce » en emploi en janvier 2021, 6 mois après la sortie d'études, 47 % exerce un </t>
    </r>
    <r>
      <rPr>
        <sz val="10"/>
        <color rgb="FF000000"/>
        <rFont val="Arial"/>
        <family val="2"/>
      </rPr>
      <t>emploi correspondant à leur formation</t>
    </r>
  </si>
  <si>
    <r>
      <rPr>
        <b/>
        <sz val="11"/>
        <color theme="1"/>
        <rFont val="Calibri"/>
        <family val="2"/>
        <scheme val="minor"/>
      </rPr>
      <t>Lecture</t>
    </r>
    <r>
      <rPr>
        <sz val="11"/>
        <color theme="1"/>
        <rFont val="Calibri"/>
        <family val="2"/>
        <scheme val="minor"/>
      </rPr>
      <t xml:space="preserve"> : Parmi les apprentiss relevant d'une formation en "commerce", en emploi en janvier 2021 6 mois après la sortie d'études, 63 % exercent un emploi correspondant à leur formation. </t>
    </r>
  </si>
  <si>
    <t>Non-Diplomés</t>
  </si>
  <si>
    <t>Diplômés</t>
  </si>
  <si>
    <t>Non diplomés</t>
  </si>
  <si>
    <r>
      <rPr>
        <b/>
        <sz val="10"/>
        <color theme="1"/>
        <rFont val="Arial"/>
        <family val="2"/>
      </rPr>
      <t>Champ</t>
    </r>
    <r>
      <rPr>
        <sz val="10"/>
        <color theme="1"/>
        <rFont val="Arial"/>
        <family val="2"/>
      </rPr>
      <t xml:space="preserve"> : lycéens professionnels sortant d'une dernière année de formation, en emploi salarié privé en janvier 2021, 6 mois après la sortie de formation</t>
    </r>
  </si>
  <si>
    <r>
      <rPr>
        <b/>
        <sz val="11"/>
        <color theme="1"/>
        <rFont val="Calibri"/>
        <family val="2"/>
        <scheme val="minor"/>
      </rPr>
      <t>Lecture</t>
    </r>
    <r>
      <rPr>
        <sz val="11"/>
        <color theme="1"/>
        <rFont val="Calibri"/>
        <family val="2"/>
        <scheme val="minor"/>
      </rPr>
      <t xml:space="preserve"> : Parmi les apprentiss en emploi dans le "commerce" en emploi en janvier 2021, 6 mois après la sortie d'études, 56 % proviennent d'une formation dans ce domaine  </t>
    </r>
  </si>
  <si>
    <r>
      <rPr>
        <b/>
        <sz val="11"/>
        <color theme="1"/>
        <rFont val="Calibri"/>
        <family val="2"/>
        <scheme val="minor"/>
      </rPr>
      <t>Lecture</t>
    </r>
    <r>
      <rPr>
        <sz val="11"/>
        <color theme="1"/>
        <rFont val="Calibri"/>
        <family val="2"/>
        <scheme val="minor"/>
      </rPr>
      <t xml:space="preserve"> : Parmi les lycéens prossionnels en emploi dans le "commerce" en janvier 2021, 6 mois après la sortie d'études, 46 % proviennent d'une formation dans ce domaine  </t>
    </r>
  </si>
  <si>
    <r>
      <rPr>
        <b/>
        <sz val="11"/>
        <color theme="1"/>
        <rFont val="Calibri"/>
        <family val="2"/>
        <scheme val="minor"/>
      </rPr>
      <t>Lecture</t>
    </r>
    <r>
      <rPr>
        <sz val="11"/>
        <color theme="1"/>
        <rFont val="Calibri"/>
        <family val="2"/>
        <scheme val="minor"/>
      </rPr>
      <t xml:space="preserve"> : Parmi les apprentis relevant d'une formation dans le "commerce" en emploi en janvier 2021, 6 mois après la sortie d'études, 63 % exercent un emploi dans ce domaine (= lien emploi -formation du domaine "commerce"). </t>
    </r>
  </si>
  <si>
    <r>
      <rPr>
        <b/>
        <sz val="11"/>
        <color theme="1"/>
        <rFont val="Calibri"/>
        <family val="2"/>
        <scheme val="minor"/>
      </rPr>
      <t>Lecture</t>
    </r>
    <r>
      <rPr>
        <sz val="11"/>
        <color theme="1"/>
        <rFont val="Calibri"/>
        <family val="2"/>
        <scheme val="minor"/>
      </rPr>
      <t xml:space="preserve"> : Parmi les jeunes lycéens professionnels relevant d'une formation dans le "commerce ", en emploi en janvier 2021, 6 mois après la sortie d'études, 47 % exercent un emploi dans ce domaine (= lien emploi-formation du domaine "commerce")</t>
    </r>
  </si>
  <si>
    <t>Figure 3a :  Taux d’emploi et lien emploi-formation des apprentis en emploi 6 mois après leur sortie d’études en 2020 (en %)</t>
  </si>
  <si>
    <t>Figure 3b :  Taux d’emploi et lien emploi-formation des lycéens professionnels en emploi 6 mois après leur sortie d’études en 2020 (en %)</t>
  </si>
  <si>
    <t>% du domaine de formation  parmi les personnes en emploi</t>
  </si>
  <si>
    <t>Encadré méthodologie : Le lien entre les nomenclatures emploi et formation</t>
  </si>
  <si>
    <t>Dans InserJeunes des informations sont disponibles, d’une part, sur le niveau fin de la formation suivie par le jeune et, d’autre part, sur la PCS à un niveau fin de l’emploi occupé, s’il est en emploi 6 mois après sa sortie de formation, nomenclatures des professions et catégories socioprofessionnelles des emplois salariés des employeurs privés et publics (PCS-ESE) niveau 3 en 425 postes. De par leur construction, ces nomenclatures ne présentent pas de correspondance entre elles, puisqu’elles sont élaborées indépendamment l’une de l’autre.  Dès lors qu’une mise en relation des champs formation et métier s’impose, il est nécessaire de construire une table de correspondance. Pour 90 % des jeunes en emploi 6 mois après leur sortie de formation, un lien de correspondance a pu être établi en rapprochant les 2 nomenclatures formation et emploi. Cette correspondance est basée sur une table de passage inspirée de la nomenclature Domaine Emploi Formation (DEF). Cette table de passage établissant un lien normatif entre les nomenclatures formations et métiers a été réalisée en partenariat par les acteurs concernés (Carif-Oref, Région..) dans les Hauts-de-France animé par le C2RP. Ces tables de passage sont disponibles sous</t>
  </si>
  <si>
    <t xml:space="preserve">Certaines PCS-ESE non présentes dans les tables ont été recodées par la DEPP et les services statistiques académique (SSA) pour leur trouver le DEF adéquat. </t>
  </si>
  <si>
    <r>
      <t>Les DEF sont composés de 26 domaines et 12 supra domaines</t>
    </r>
    <r>
      <rPr>
        <b/>
        <sz val="12"/>
        <color theme="1"/>
        <rFont val="Arial"/>
        <family val="2"/>
      </rPr>
      <t>.</t>
    </r>
  </si>
  <si>
    <r>
      <t> </t>
    </r>
    <r>
      <rPr>
        <sz val="10"/>
        <color theme="1"/>
        <rFont val="Calibri"/>
        <family val="2"/>
        <scheme val="minor"/>
      </rPr>
      <t>Que dans le xls si pas de place</t>
    </r>
  </si>
  <si>
    <t>Ce système d’information permet de répondre à la loi « pour la liberté de choisir son avenir professionnel » de septembre 2018.</t>
  </si>
  <si>
    <r>
      <t xml:space="preserve">Réf : </t>
    </r>
    <r>
      <rPr>
        <i/>
        <sz val="11"/>
        <color theme="1"/>
        <rFont val="Calibri"/>
        <family val="2"/>
        <scheme val="minor"/>
      </rPr>
      <t>Note d'information,</t>
    </r>
    <r>
      <rPr>
        <sz val="11"/>
        <color theme="1"/>
        <rFont val="Calibri"/>
        <family val="2"/>
        <scheme val="minor"/>
      </rPr>
      <t xml:space="preserve"> n° 23.28. </t>
    </r>
    <r>
      <rPr>
        <b/>
        <sz val="11"/>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</si>
</sst>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_€"/>
    <numFmt numFmtId="165" formatCode="0.0"/>
    <numFmt numFmtId="166" formatCode="#,##0.0\ _€"/>
    <numFmt numFmtId="167" formatCode="#,##0\ &quot;€&quot;"/>
  </numFmts>
  <fonts count="45" x14ac:knownFonts="1">
    <font>
      <sz val="11"/>
      <color theme="1"/>
      <name val="Calibri"/>
      <family val="2"/>
      <scheme val="minor"/>
    </font>
    <font>
      <b/>
      <sz val="11"/>
      <color theme="1"/>
      <name val="Calibri"/>
      <family val="2"/>
      <scheme val="minor"/>
    </font>
    <font>
      <sz val="10"/>
      <color indexed="8"/>
      <name val="Calibri"/>
      <family val="2"/>
    </font>
    <font>
      <sz val="10"/>
      <color indexed="8"/>
      <name val="Calibri"/>
      <family val="2"/>
    </font>
    <font>
      <b/>
      <sz val="10"/>
      <color indexed="8"/>
      <name val="Calibri"/>
      <family val="2"/>
    </font>
    <font>
      <sz val="9"/>
      <color theme="1"/>
      <name val="Calibri"/>
      <family val="2"/>
      <scheme val="minor"/>
    </font>
    <font>
      <b/>
      <sz val="12"/>
      <color indexed="8"/>
      <name val="Calibri"/>
      <family val="2"/>
    </font>
    <font>
      <sz val="12"/>
      <color theme="1"/>
      <name val="Calibri"/>
      <family val="2"/>
      <scheme val="minor"/>
    </font>
    <font>
      <b/>
      <sz val="12"/>
      <color indexed="8"/>
      <name val="Calibri"/>
      <family val="2"/>
    </font>
    <font>
      <sz val="8"/>
      <color theme="1"/>
      <name val="Calibri"/>
      <family val="2"/>
      <scheme val="minor"/>
    </font>
    <font>
      <b/>
      <sz val="8"/>
      <color theme="1"/>
      <name val="Calibri"/>
      <family val="2"/>
      <scheme val="minor"/>
    </font>
    <font>
      <sz val="11"/>
      <color theme="1"/>
      <name val="Calibri"/>
      <family val="2"/>
      <scheme val="minor"/>
    </font>
    <font>
      <sz val="10"/>
      <color theme="1"/>
      <name val="Calibri"/>
      <family val="2"/>
      <scheme val="minor"/>
    </font>
    <font>
      <b/>
      <sz val="10"/>
      <color rgb="FF3366FF"/>
      <name val="Arial"/>
      <family val="2"/>
    </font>
    <font>
      <sz val="10"/>
      <color indexed="8"/>
      <name val="Arial"/>
      <family val="2"/>
    </font>
    <font>
      <sz val="10"/>
      <name val="Arial"/>
      <family val="2"/>
    </font>
    <font>
      <b/>
      <sz val="10"/>
      <color theme="1"/>
      <name val="Arial"/>
      <family val="2"/>
    </font>
    <font>
      <b/>
      <sz val="10"/>
      <color indexed="48"/>
      <name val="Arial"/>
      <family val="2"/>
    </font>
    <font>
      <sz val="10"/>
      <color rgb="FFFF0000"/>
      <name val="Arial"/>
      <family val="2"/>
    </font>
    <font>
      <sz val="10"/>
      <color theme="1"/>
      <name val="Arial"/>
      <family val="2"/>
    </font>
    <font>
      <sz val="8"/>
      <color rgb="FF000000"/>
      <name val="Calibri"/>
      <family val="2"/>
    </font>
    <font>
      <sz val="10"/>
      <color theme="4"/>
      <name val="Arial"/>
      <family val="2"/>
    </font>
    <font>
      <b/>
      <sz val="10"/>
      <color theme="4"/>
      <name val="Arial"/>
      <family val="2"/>
    </font>
    <font>
      <sz val="7"/>
      <color theme="1"/>
      <name val="Times New Roman"/>
      <family val="1"/>
    </font>
    <font>
      <i/>
      <sz val="10"/>
      <color theme="1"/>
      <name val="Arial"/>
      <family val="2"/>
    </font>
    <font>
      <b/>
      <i/>
      <sz val="10"/>
      <name val="Arial"/>
      <family val="2"/>
    </font>
    <font>
      <u/>
      <sz val="11"/>
      <color theme="10"/>
      <name val="Calibri"/>
      <family val="2"/>
      <scheme val="minor"/>
    </font>
    <font>
      <b/>
      <sz val="10"/>
      <color theme="1"/>
      <name val="Calibri"/>
      <family val="2"/>
      <scheme val="minor"/>
    </font>
    <font>
      <i/>
      <sz val="9"/>
      <color theme="1"/>
      <name val="Arial"/>
      <family val="2"/>
    </font>
    <font>
      <b/>
      <sz val="12"/>
      <color theme="1"/>
      <name val="Arial"/>
      <family val="2"/>
    </font>
    <font>
      <sz val="10"/>
      <color rgb="FF000000"/>
      <name val="Arial"/>
      <family val="2"/>
    </font>
    <font>
      <b/>
      <sz val="10"/>
      <color rgb="FF0070C0"/>
      <name val="Arial"/>
      <family val="2"/>
    </font>
    <font>
      <u/>
      <sz val="10"/>
      <color theme="10"/>
      <name val="Arial"/>
      <family val="2"/>
    </font>
    <font>
      <sz val="11"/>
      <color rgb="FF1F497D"/>
      <name val="Calibri"/>
      <family val="2"/>
      <scheme val="minor"/>
    </font>
    <font>
      <sz val="11"/>
      <color rgb="FFFF0000"/>
      <name val="Calibri"/>
      <family val="2"/>
      <scheme val="minor"/>
    </font>
    <font>
      <b/>
      <sz val="9"/>
      <color rgb="FF000000"/>
      <name val="Arial"/>
      <family val="2"/>
    </font>
    <font>
      <sz val="9"/>
      <color rgb="FF000000"/>
      <name val="Arial"/>
      <family val="2"/>
    </font>
    <font>
      <sz val="11"/>
      <color theme="1"/>
      <name val="Arial"/>
      <family val="2"/>
    </font>
    <font>
      <sz val="9"/>
      <color theme="1"/>
      <name val="Arial"/>
      <family val="2"/>
    </font>
    <font>
      <b/>
      <sz val="9"/>
      <color theme="1"/>
      <name val="Arial"/>
      <family val="2"/>
    </font>
    <font>
      <b/>
      <sz val="10"/>
      <color indexed="8"/>
      <name val="Arial"/>
      <family val="2"/>
    </font>
    <font>
      <b/>
      <sz val="10"/>
      <color rgb="FF000000"/>
      <name val="Arial"/>
      <family val="2"/>
    </font>
    <font>
      <sz val="10"/>
      <color indexed="8"/>
      <name val="Calibri"/>
      <family val="2"/>
    </font>
    <font>
      <sz val="12"/>
      <color theme="1"/>
      <name val="Arial"/>
      <family val="2"/>
    </font>
    <font>
      <i/>
      <sz val="11"/>
      <color theme="1"/>
      <name val="Calibri"/>
      <family val="2"/>
      <scheme val="minor"/>
    </font>
  </fonts>
  <fills count="7">
    <fill>
      <patternFill patternType="none"/>
    </fill>
    <fill>
      <patternFill patternType="gray125"/>
    </fill>
    <fill>
      <patternFill patternType="solid">
        <fgColor rgb="FFDEEBFF"/>
        <bgColor indexed="64"/>
      </patternFill>
    </fill>
    <fill>
      <patternFill patternType="solid">
        <fgColor rgb="FFFFFFFF"/>
        <bgColor indexed="64"/>
      </patternFill>
    </fill>
    <fill>
      <patternFill patternType="solid">
        <fgColor theme="0"/>
        <bgColor indexed="64"/>
      </patternFill>
    </fill>
    <fill>
      <patternFill patternType="solid">
        <fgColor indexed="65"/>
        <bgColor indexed="64"/>
      </patternFill>
    </fill>
    <fill>
      <patternFill patternType="solid">
        <fgColor theme="4" tint="0.79998168889431442"/>
        <bgColor indexed="64"/>
      </patternFill>
    </fill>
  </fills>
  <borders count="55">
    <border>
      <left/>
      <right/>
      <top/>
      <bottom/>
      <diagonal/>
    </border>
    <border>
      <left/>
      <right style="thin">
        <color rgb="FFABC7FF"/>
      </right>
      <top/>
      <bottom style="thin">
        <color rgb="FFABC7FF"/>
      </bottom>
      <diagonal/>
    </border>
    <border>
      <left/>
      <right style="thin">
        <color rgb="FFABC7FF"/>
      </right>
      <top/>
      <bottom/>
      <diagonal/>
    </border>
    <border>
      <left/>
      <right/>
      <top/>
      <bottom style="thin">
        <color rgb="FFABC7FF"/>
      </bottom>
      <diagonal/>
    </border>
    <border>
      <left style="thin">
        <color auto="1"/>
      </left>
      <right style="thin">
        <color auto="1"/>
      </right>
      <top style="thin">
        <color auto="1"/>
      </top>
      <bottom style="thin">
        <color auto="1"/>
      </bottom>
      <diagonal/>
    </border>
    <border>
      <left style="thin">
        <color auto="1"/>
      </left>
      <right style="thin">
        <color rgb="FFABC7FF"/>
      </right>
      <top/>
      <bottom style="thin">
        <color rgb="FFABC7FF"/>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right style="thin">
        <color auto="1"/>
      </right>
      <top/>
      <bottom style="thin">
        <color rgb="FFABC7FF"/>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theme="4" tint="0.59996337778862885"/>
      </top>
      <bottom style="thin">
        <color theme="4" tint="0.59996337778862885"/>
      </bottom>
      <diagonal/>
    </border>
    <border>
      <left style="thin">
        <color auto="1"/>
      </left>
      <right style="thin">
        <color theme="4" tint="0.39994506668294322"/>
      </right>
      <top style="thin">
        <color auto="1"/>
      </top>
      <bottom style="thin">
        <color theme="4" tint="0.39994506668294322"/>
      </bottom>
      <diagonal/>
    </border>
    <border>
      <left style="thin">
        <color auto="1"/>
      </left>
      <right/>
      <top/>
      <bottom/>
      <diagonal/>
    </border>
    <border>
      <left style="thin">
        <color auto="1"/>
      </left>
      <right/>
      <top style="thin">
        <color auto="1"/>
      </top>
      <bottom style="thin">
        <color theme="4" tint="0.39994506668294322"/>
      </bottom>
      <diagonal/>
    </border>
    <border>
      <left style="thin">
        <color auto="1"/>
      </left>
      <right/>
      <top style="thin">
        <color theme="4" tint="0.39994506668294322"/>
      </top>
      <bottom style="thin">
        <color theme="4" tint="0.39994506668294322"/>
      </bottom>
      <diagonal/>
    </border>
    <border>
      <left style="thin">
        <color auto="1"/>
      </left>
      <right style="thin">
        <color auto="1"/>
      </right>
      <top/>
      <bottom style="thin">
        <color theme="4" tint="0.59996337778862885"/>
      </bottom>
      <diagonal/>
    </border>
    <border>
      <left style="thin">
        <color theme="4" tint="0.39994506668294322"/>
      </left>
      <right style="thin">
        <color theme="4" tint="0.39994506668294322"/>
      </right>
      <top style="thin">
        <color theme="4" tint="0.39994506668294322"/>
      </top>
      <bottom/>
      <diagonal/>
    </border>
    <border>
      <left style="thin">
        <color auto="1"/>
      </left>
      <right/>
      <top style="thin">
        <color theme="4" tint="0.39994506668294322"/>
      </top>
      <bottom/>
      <diagonal/>
    </border>
    <border>
      <left style="thin">
        <color auto="1"/>
      </left>
      <right style="thin">
        <color auto="1"/>
      </right>
      <top style="thin">
        <color theme="4" tint="0.59996337778862885"/>
      </top>
      <bottom/>
      <diagonal/>
    </border>
    <border>
      <left style="thin">
        <color theme="4" tint="0.39994506668294322"/>
      </left>
      <right style="thin">
        <color theme="4" tint="0.39994506668294322"/>
      </right>
      <top style="thin">
        <color auto="1"/>
      </top>
      <bottom style="thin">
        <color auto="1"/>
      </bottom>
      <diagonal/>
    </border>
    <border>
      <left style="thin">
        <color auto="1"/>
      </left>
      <right style="thin">
        <color auto="1"/>
      </right>
      <top/>
      <bottom style="thin">
        <color rgb="FFABC7FF"/>
      </bottom>
      <diagonal/>
    </border>
    <border>
      <left style="thin">
        <color rgb="FFABC7FF"/>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style="thin">
        <color theme="4" tint="0.59996337778862885"/>
      </top>
      <bottom style="thin">
        <color theme="4" tint="0.59996337778862885"/>
      </bottom>
      <diagonal/>
    </border>
    <border>
      <left/>
      <right/>
      <top style="thin">
        <color theme="4" tint="0.59996337778862885"/>
      </top>
      <bottom style="thin">
        <color theme="4" tint="0.59996337778862885"/>
      </bottom>
      <diagonal/>
    </border>
    <border>
      <left style="thin">
        <color theme="4" tint="0.59996337778862885"/>
      </left>
      <right style="thin">
        <color rgb="FFABC7FF"/>
      </right>
      <top style="thin">
        <color rgb="FFABC7FF"/>
      </top>
      <bottom style="thin">
        <color theme="4" tint="0.59996337778862885"/>
      </bottom>
      <diagonal/>
    </border>
    <border>
      <left style="thin">
        <color theme="4" tint="0.59996337778862885"/>
      </left>
      <right style="thin">
        <color theme="4" tint="0.59996337778862885"/>
      </right>
      <top style="thin">
        <color rgb="FFABC7FF"/>
      </top>
      <bottom style="thin">
        <color theme="4" tint="0.59996337778862885"/>
      </bottom>
      <diagonal/>
    </border>
    <border>
      <left/>
      <right style="thin">
        <color auto="1"/>
      </right>
      <top style="thin">
        <color theme="1"/>
      </top>
      <bottom style="thin">
        <color rgb="FFABC7FF"/>
      </bottom>
      <diagonal/>
    </border>
    <border>
      <left style="thin">
        <color theme="4" tint="0.59996337778862885"/>
      </left>
      <right/>
      <top style="thin">
        <color theme="4" tint="0.59996337778862885"/>
      </top>
      <bottom/>
      <diagonal/>
    </border>
    <border>
      <left style="thin">
        <color theme="1"/>
      </left>
      <right style="thin">
        <color auto="1"/>
      </right>
      <top/>
      <bottom/>
      <diagonal/>
    </border>
    <border>
      <left style="thin">
        <color auto="1"/>
      </left>
      <right/>
      <top/>
      <bottom style="thin">
        <color rgb="FFABC7FF"/>
      </bottom>
      <diagonal/>
    </border>
    <border>
      <left style="thin">
        <color theme="1"/>
      </left>
      <right style="thin">
        <color auto="1"/>
      </right>
      <top/>
      <bottom style="thin">
        <color rgb="FFABC7FF"/>
      </bottom>
      <diagonal/>
    </border>
    <border>
      <left style="thin">
        <color theme="1"/>
      </left>
      <right style="thin">
        <color auto="1"/>
      </right>
      <top style="thin">
        <color auto="1"/>
      </top>
      <bottom style="thin">
        <color auto="1"/>
      </bottom>
      <diagonal/>
    </border>
    <border>
      <left style="thin">
        <color theme="1"/>
      </left>
      <right style="thin">
        <color theme="1"/>
      </right>
      <top style="thin">
        <color theme="1"/>
      </top>
      <bottom style="thin">
        <color theme="4" tint="0.59996337778862885"/>
      </bottom>
      <diagonal/>
    </border>
    <border>
      <left style="thin">
        <color theme="1"/>
      </left>
      <right style="thin">
        <color theme="1"/>
      </right>
      <top style="thin">
        <color theme="4" tint="0.59996337778862885"/>
      </top>
      <bottom style="thin">
        <color theme="4" tint="0.59996337778862885"/>
      </bottom>
      <diagonal/>
    </border>
    <border>
      <left style="thin">
        <color theme="1"/>
      </left>
      <right style="thin">
        <color theme="1"/>
      </right>
      <top style="thin">
        <color theme="4" tint="0.59996337778862885"/>
      </top>
      <bottom style="thin">
        <color theme="1"/>
      </bottom>
      <diagonal/>
    </border>
    <border>
      <left style="thin">
        <color theme="1"/>
      </left>
      <right/>
      <top style="thin">
        <color theme="1"/>
      </top>
      <bottom style="thin">
        <color theme="4" tint="0.59996337778862885"/>
      </bottom>
      <diagonal/>
    </border>
    <border>
      <left style="thin">
        <color theme="1"/>
      </left>
      <right/>
      <top style="thin">
        <color theme="4" tint="0.59996337778862885"/>
      </top>
      <bottom style="thin">
        <color theme="4" tint="0.59996337778862885"/>
      </bottom>
      <diagonal/>
    </border>
    <border>
      <left style="thin">
        <color theme="1"/>
      </left>
      <right/>
      <top style="thin">
        <color theme="4" tint="0.59996337778862885"/>
      </top>
      <bottom style="thin">
        <color theme="1"/>
      </bottom>
      <diagonal/>
    </border>
    <border>
      <left/>
      <right style="thin">
        <color theme="1"/>
      </right>
      <top style="thin">
        <color theme="1"/>
      </top>
      <bottom style="thin">
        <color theme="4" tint="0.59996337778862885"/>
      </bottom>
      <diagonal/>
    </border>
    <border>
      <left/>
      <right style="thin">
        <color theme="1"/>
      </right>
      <top style="thin">
        <color theme="4" tint="0.59996337778862885"/>
      </top>
      <bottom style="thin">
        <color theme="4" tint="0.59996337778862885"/>
      </bottom>
      <diagonal/>
    </border>
    <border>
      <left/>
      <right style="thin">
        <color theme="1"/>
      </right>
      <top style="thin">
        <color theme="4" tint="0.59996337778862885"/>
      </top>
      <bottom style="thin">
        <color theme="1"/>
      </bottom>
      <diagonal/>
    </border>
    <border>
      <left style="thin">
        <color auto="1"/>
      </left>
      <right style="thin">
        <color auto="1"/>
      </right>
      <top style="thin">
        <color theme="1"/>
      </top>
      <bottom style="thin">
        <color theme="4" tint="0.59996337778862885"/>
      </bottom>
      <diagonal/>
    </border>
    <border>
      <left style="thin">
        <color auto="1"/>
      </left>
      <right style="thin">
        <color auto="1"/>
      </right>
      <top style="thin">
        <color theme="4" tint="0.59996337778862885"/>
      </top>
      <bottom style="thin">
        <color theme="1"/>
      </bottom>
      <diagonal/>
    </border>
    <border>
      <left style="thin">
        <color auto="1"/>
      </left>
      <right/>
      <top style="thin">
        <color theme="4" tint="0.59996337778862885"/>
      </top>
      <bottom style="thin">
        <color rgb="FFABC7FF"/>
      </bottom>
      <diagonal/>
    </border>
    <border>
      <left/>
      <right/>
      <top style="thin">
        <color theme="4" tint="0.59996337778862885"/>
      </top>
      <bottom style="thin">
        <color rgb="FFABC7FF"/>
      </bottom>
      <diagonal/>
    </border>
    <border>
      <left/>
      <right style="thin">
        <color rgb="FFABC7FF"/>
      </right>
      <top style="thin">
        <color theme="4" tint="0.59996337778862885"/>
      </top>
      <bottom style="thin">
        <color rgb="FFABC7FF"/>
      </bottom>
      <diagonal/>
    </border>
    <border>
      <left style="thin">
        <color theme="4" tint="0.59996337778862885"/>
      </left>
      <right style="thin">
        <color rgb="FFABC7FF"/>
      </right>
      <top style="thin">
        <color theme="4" tint="0.59996337778862885"/>
      </top>
      <bottom style="thin">
        <color rgb="FFABC7FF"/>
      </bottom>
      <diagonal/>
    </border>
  </borders>
  <cellStyleXfs count="4">
    <xf numFmtId="0" fontId="0" fillId="0" borderId="0"/>
    <xf numFmtId="0" fontId="11" fillId="0" borderId="0"/>
    <xf numFmtId="0" fontId="20" fillId="0" borderId="0"/>
    <xf numFmtId="0" fontId="26" fillId="0" borderId="0" applyNumberFormat="0" applyFill="0" applyBorder="0" applyAlignment="0" applyProtection="0"/>
  </cellStyleXfs>
  <cellXfs count="261">
    <xf numFmtId="0" fontId="0" fillId="0" borderId="0" xfId="0"/>
    <xf numFmtId="0" fontId="1" fillId="0" borderId="0" xfId="0" applyFont="1" applyAlignment="1">
      <alignment horizontal="center" vertical="center" wrapText="1"/>
    </xf>
    <xf numFmtId="0" fontId="0" fillId="0" borderId="0" xfId="0" applyAlignment="1">
      <alignment vertical="center" wrapText="1"/>
    </xf>
    <xf numFmtId="164" fontId="0" fillId="0" borderId="0" xfId="0" applyNumberFormat="1"/>
    <xf numFmtId="0" fontId="1" fillId="0" borderId="0" xfId="0" applyFont="1"/>
    <xf numFmtId="0" fontId="0" fillId="0" borderId="0" xfId="0" applyAlignment="1">
      <alignment vertical="center"/>
    </xf>
    <xf numFmtId="0" fontId="2" fillId="2" borderId="1" xfId="0" applyNumberFormat="1" applyFont="1" applyFill="1" applyBorder="1" applyAlignment="1" applyProtection="1">
      <alignment horizontal="center" vertical="center" wrapText="1"/>
    </xf>
    <xf numFmtId="0" fontId="1" fillId="0" borderId="0" xfId="0" applyFont="1" applyAlignment="1">
      <alignment vertical="center"/>
    </xf>
    <xf numFmtId="0" fontId="0" fillId="4" borderId="0" xfId="0" applyFill="1"/>
    <xf numFmtId="0" fontId="3" fillId="2" borderId="1" xfId="0" applyNumberFormat="1" applyFont="1" applyFill="1" applyBorder="1" applyAlignment="1" applyProtection="1">
      <alignment horizontal="center" wrapText="1"/>
    </xf>
    <xf numFmtId="1" fontId="3" fillId="2"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right" vertical="top" wrapText="1"/>
    </xf>
    <xf numFmtId="0" fontId="3" fillId="3" borderId="1" xfId="0" applyNumberFormat="1" applyFont="1" applyFill="1" applyBorder="1" applyAlignment="1" applyProtection="1">
      <alignment horizontal="center" vertical="top" wrapText="1"/>
    </xf>
    <xf numFmtId="0" fontId="5" fillId="0" borderId="0" xfId="0" applyFont="1"/>
    <xf numFmtId="0" fontId="3" fillId="2" borderId="1" xfId="0" applyNumberFormat="1" applyFont="1" applyFill="1" applyBorder="1" applyAlignment="1" applyProtection="1">
      <alignment horizontal="left" vertical="top" wrapText="1"/>
    </xf>
    <xf numFmtId="164" fontId="3" fillId="3" borderId="1" xfId="0" applyNumberFormat="1" applyFont="1" applyFill="1" applyBorder="1" applyAlignment="1" applyProtection="1">
      <alignment horizontal="right" vertical="top" wrapText="1"/>
    </xf>
    <xf numFmtId="164" fontId="3" fillId="2" borderId="1" xfId="0" applyNumberFormat="1" applyFont="1" applyFill="1" applyBorder="1" applyAlignment="1" applyProtection="1">
      <alignment horizontal="center" vertical="center" wrapText="1"/>
    </xf>
    <xf numFmtId="164" fontId="3" fillId="3" borderId="2" xfId="0" applyNumberFormat="1" applyFont="1" applyFill="1" applyBorder="1" applyAlignment="1" applyProtection="1">
      <alignment horizontal="right" vertical="top" wrapText="1"/>
    </xf>
    <xf numFmtId="1" fontId="3" fillId="2" borderId="2" xfId="0" applyNumberFormat="1" applyFont="1" applyFill="1" applyBorder="1" applyAlignment="1" applyProtection="1">
      <alignment wrapText="1"/>
    </xf>
    <xf numFmtId="1" fontId="3" fillId="3" borderId="1" xfId="0" applyNumberFormat="1" applyFont="1" applyFill="1" applyBorder="1" applyAlignment="1" applyProtection="1">
      <alignment horizontal="right" vertical="top" wrapText="1"/>
    </xf>
    <xf numFmtId="0" fontId="3" fillId="2" borderId="2" xfId="0" applyNumberFormat="1" applyFont="1" applyFill="1" applyBorder="1" applyAlignment="1" applyProtection="1">
      <alignment horizontal="left" vertical="top" wrapText="1"/>
    </xf>
    <xf numFmtId="1" fontId="0" fillId="0" borderId="0" xfId="0" applyNumberFormat="1"/>
    <xf numFmtId="0" fontId="0" fillId="5" borderId="0" xfId="0" applyNumberFormat="1" applyFont="1" applyFill="1" applyBorder="1" applyAlignment="1" applyProtection="1"/>
    <xf numFmtId="0" fontId="2" fillId="3" borderId="1" xfId="0" applyNumberFormat="1" applyFont="1" applyFill="1" applyBorder="1" applyAlignment="1" applyProtection="1">
      <alignment horizontal="center" vertical="top" wrapText="1"/>
    </xf>
    <xf numFmtId="0" fontId="2" fillId="3" borderId="1" xfId="0" applyNumberFormat="1" applyFont="1" applyFill="1" applyBorder="1" applyAlignment="1" applyProtection="1">
      <alignment horizontal="left" vertical="top" wrapText="1"/>
    </xf>
    <xf numFmtId="1" fontId="6" fillId="4" borderId="0" xfId="0" applyNumberFormat="1" applyFont="1" applyFill="1" applyBorder="1" applyAlignment="1" applyProtection="1">
      <alignment wrapText="1"/>
    </xf>
    <xf numFmtId="0" fontId="7" fillId="0" borderId="0" xfId="0" applyFont="1" applyAlignment="1">
      <alignment wrapText="1"/>
    </xf>
    <xf numFmtId="0" fontId="10" fillId="0" borderId="0" xfId="0" applyFont="1" applyAlignment="1">
      <alignment horizontal="center" vertical="center" wrapText="1"/>
    </xf>
    <xf numFmtId="0" fontId="9" fillId="0" borderId="0" xfId="0" applyFont="1"/>
    <xf numFmtId="0" fontId="9" fillId="0" borderId="0" xfId="0" applyFont="1" applyAlignment="1">
      <alignment vertical="center" wrapText="1"/>
    </xf>
    <xf numFmtId="1" fontId="6" fillId="4" borderId="0" xfId="0" applyNumberFormat="1" applyFont="1" applyFill="1" applyBorder="1" applyAlignment="1" applyProtection="1"/>
    <xf numFmtId="0" fontId="7" fillId="0" borderId="0" xfId="0" applyFont="1" applyAlignment="1"/>
    <xf numFmtId="0" fontId="8" fillId="0" borderId="0" xfId="0" applyNumberFormat="1" applyFont="1" applyFill="1" applyBorder="1" applyAlignment="1" applyProtection="1">
      <alignment horizontal="center"/>
    </xf>
    <xf numFmtId="164" fontId="2" fillId="3" borderId="1" xfId="0" applyNumberFormat="1" applyFont="1" applyFill="1" applyBorder="1" applyAlignment="1" applyProtection="1">
      <alignment horizontal="right" vertical="top" wrapText="1"/>
    </xf>
    <xf numFmtId="164" fontId="0" fillId="5" borderId="0" xfId="0" applyNumberFormat="1" applyFont="1" applyFill="1" applyBorder="1" applyAlignment="1" applyProtection="1"/>
    <xf numFmtId="164" fontId="8" fillId="0" borderId="0" xfId="0" applyNumberFormat="1" applyFont="1" applyFill="1" applyBorder="1" applyAlignment="1" applyProtection="1">
      <alignment horizontal="center"/>
    </xf>
    <xf numFmtId="0" fontId="11" fillId="0" borderId="0" xfId="1"/>
    <xf numFmtId="0" fontId="12" fillId="0" borderId="0" xfId="1" applyFont="1"/>
    <xf numFmtId="0" fontId="13" fillId="0" borderId="0" xfId="1" applyFont="1" applyFill="1" applyAlignment="1">
      <alignment horizontal="justify" vertical="center"/>
    </xf>
    <xf numFmtId="0" fontId="16" fillId="0" borderId="0" xfId="1" applyFont="1" applyFill="1" applyAlignment="1">
      <alignment horizontal="justify" vertical="center"/>
    </xf>
    <xf numFmtId="0" fontId="18" fillId="0" borderId="0" xfId="1" applyFont="1" applyFill="1" applyAlignment="1">
      <alignment horizontal="justify" vertical="center" wrapText="1"/>
    </xf>
    <xf numFmtId="0" fontId="19" fillId="0" borderId="0" xfId="1" applyFont="1" applyFill="1" applyAlignment="1">
      <alignment horizontal="justify" vertical="center"/>
    </xf>
    <xf numFmtId="0" fontId="15" fillId="0" borderId="0" xfId="1" applyFont="1" applyFill="1" applyAlignment="1">
      <alignment horizontal="justify" vertical="center" wrapText="1"/>
    </xf>
    <xf numFmtId="0" fontId="19" fillId="0" borderId="0" xfId="1" applyFont="1" applyAlignment="1">
      <alignment horizontal="justify" vertical="center"/>
    </xf>
    <xf numFmtId="0" fontId="19" fillId="0" borderId="0" xfId="2" applyFont="1" applyAlignment="1">
      <alignment horizontal="justify" vertical="center"/>
    </xf>
    <xf numFmtId="0" fontId="16" fillId="0" borderId="0" xfId="1" applyFont="1" applyAlignment="1">
      <alignment horizontal="justify" vertical="center"/>
    </xf>
    <xf numFmtId="0" fontId="16" fillId="0" borderId="0" xfId="0" applyFont="1" applyAlignment="1">
      <alignment vertical="center"/>
    </xf>
    <xf numFmtId="0" fontId="19" fillId="0" borderId="0" xfId="0" applyFont="1" applyAlignment="1">
      <alignment vertical="center"/>
    </xf>
    <xf numFmtId="0" fontId="26" fillId="0" borderId="0" xfId="3" applyAlignment="1">
      <alignment vertical="center"/>
    </xf>
    <xf numFmtId="0" fontId="12" fillId="0" borderId="0" xfId="0" applyFont="1" applyAlignment="1">
      <alignment horizontal="left" vertical="center" indent="5"/>
    </xf>
    <xf numFmtId="0" fontId="26" fillId="0" borderId="0" xfId="3" applyAlignment="1">
      <alignment horizontal="left" vertical="center" indent="5"/>
    </xf>
    <xf numFmtId="0" fontId="19" fillId="0" borderId="0" xfId="0" applyFont="1" applyAlignment="1">
      <alignment horizontal="left" vertical="center" indent="5"/>
    </xf>
    <xf numFmtId="0" fontId="24" fillId="0" borderId="0" xfId="0" applyFont="1" applyAlignment="1">
      <alignment horizontal="left" vertical="center" indent="5"/>
    </xf>
    <xf numFmtId="0" fontId="19" fillId="0" borderId="0" xfId="0" applyFont="1"/>
    <xf numFmtId="0" fontId="19" fillId="0" borderId="0" xfId="1" applyFont="1"/>
    <xf numFmtId="1" fontId="3" fillId="4" borderId="1" xfId="0" applyNumberFormat="1" applyFont="1" applyFill="1" applyBorder="1" applyAlignment="1" applyProtection="1">
      <alignment horizontal="right" vertical="top" wrapText="1"/>
    </xf>
    <xf numFmtId="164" fontId="3" fillId="3" borderId="0" xfId="0" applyNumberFormat="1" applyFont="1" applyFill="1" applyBorder="1" applyAlignment="1" applyProtection="1">
      <alignment horizontal="right" vertical="top" wrapText="1"/>
    </xf>
    <xf numFmtId="166" fontId="3" fillId="3" borderId="1" xfId="0" applyNumberFormat="1" applyFont="1" applyFill="1" applyBorder="1" applyAlignment="1" applyProtection="1">
      <alignment horizontal="right" vertical="top"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wrapText="1"/>
    </xf>
    <xf numFmtId="0" fontId="26" fillId="0" borderId="0" xfId="3" applyAlignment="1"/>
    <xf numFmtId="0" fontId="26" fillId="0" borderId="0" xfId="3"/>
    <xf numFmtId="0" fontId="19" fillId="0" borderId="0" xfId="0" quotePrefix="1" applyFont="1" applyAlignment="1">
      <alignment horizontal="left" vertical="center" indent="5"/>
    </xf>
    <xf numFmtId="0" fontId="1" fillId="4" borderId="0" xfId="0" applyFont="1" applyFill="1"/>
    <xf numFmtId="164" fontId="0" fillId="4" borderId="0" xfId="0" applyNumberFormat="1" applyFill="1"/>
    <xf numFmtId="0" fontId="0" fillId="4" borderId="0" xfId="0" applyFill="1" applyAlignment="1">
      <alignment vertical="center"/>
    </xf>
    <xf numFmtId="0" fontId="0" fillId="4" borderId="0" xfId="0" applyFill="1" applyAlignment="1">
      <alignment horizontal="center"/>
    </xf>
    <xf numFmtId="164" fontId="0" fillId="4" borderId="0" xfId="0" applyNumberFormat="1" applyFill="1" applyAlignment="1">
      <alignment horizontal="center"/>
    </xf>
    <xf numFmtId="165" fontId="0" fillId="4" borderId="4" xfId="0" applyNumberFormat="1" applyFill="1" applyBorder="1" applyAlignment="1">
      <alignment horizontal="center" vertical="center" wrapText="1"/>
    </xf>
    <xf numFmtId="164" fontId="0" fillId="4" borderId="4" xfId="0" applyNumberFormat="1" applyFill="1" applyBorder="1" applyAlignment="1">
      <alignment horizontal="center"/>
    </xf>
    <xf numFmtId="164" fontId="1" fillId="4" borderId="4" xfId="0" applyNumberFormat="1" applyFont="1" applyFill="1" applyBorder="1" applyAlignment="1">
      <alignment horizontal="center" vertical="center" wrapText="1"/>
    </xf>
    <xf numFmtId="164" fontId="0" fillId="4" borderId="4" xfId="0" applyNumberFormat="1" applyFill="1" applyBorder="1" applyAlignment="1">
      <alignment horizontal="center" vertical="center" wrapText="1"/>
    </xf>
    <xf numFmtId="164" fontId="0" fillId="4" borderId="12" xfId="0" applyNumberFormat="1" applyFill="1" applyBorder="1" applyAlignment="1">
      <alignment horizontal="center"/>
    </xf>
    <xf numFmtId="164" fontId="0" fillId="4" borderId="13" xfId="0" applyNumberFormat="1" applyFill="1" applyBorder="1" applyAlignment="1">
      <alignment horizontal="center"/>
    </xf>
    <xf numFmtId="0" fontId="10" fillId="0" borderId="14" xfId="0" applyFont="1" applyBorder="1" applyAlignment="1">
      <alignment horizontal="center" vertical="center" wrapText="1"/>
    </xf>
    <xf numFmtId="0" fontId="0" fillId="4" borderId="0" xfId="0" applyFill="1" applyAlignment="1">
      <alignment wrapText="1"/>
    </xf>
    <xf numFmtId="0" fontId="10" fillId="4" borderId="0" xfId="0" applyFont="1" applyFill="1" applyAlignment="1">
      <alignment horizontal="center" vertical="center" wrapText="1"/>
    </xf>
    <xf numFmtId="0" fontId="9" fillId="4" borderId="0" xfId="0" applyFont="1" applyFill="1" applyAlignment="1"/>
    <xf numFmtId="0" fontId="9" fillId="4" borderId="0" xfId="0" applyFont="1" applyFill="1"/>
    <xf numFmtId="0" fontId="10" fillId="4" borderId="15" xfId="0" applyFont="1" applyFill="1" applyBorder="1" applyAlignment="1">
      <alignment horizontal="center" vertical="center" wrapText="1"/>
    </xf>
    <xf numFmtId="0" fontId="3" fillId="4" borderId="3" xfId="0" applyNumberFormat="1" applyFont="1" applyFill="1" applyBorder="1" applyAlignment="1" applyProtection="1">
      <alignment horizontal="left" vertical="top" wrapText="1"/>
    </xf>
    <xf numFmtId="0" fontId="9" fillId="4" borderId="0" xfId="0" applyFont="1" applyFill="1" applyAlignment="1">
      <alignment vertical="center" wrapText="1"/>
    </xf>
    <xf numFmtId="167" fontId="9" fillId="4" borderId="0" xfId="0" applyNumberFormat="1" applyFont="1" applyFill="1" applyAlignment="1">
      <alignment vertical="center" wrapText="1"/>
    </xf>
    <xf numFmtId="0" fontId="10" fillId="4" borderId="18" xfId="0" applyFont="1" applyFill="1" applyBorder="1" applyAlignment="1">
      <alignment horizontal="center" vertical="center" wrapText="1"/>
    </xf>
    <xf numFmtId="0" fontId="3" fillId="4" borderId="0" xfId="0" applyNumberFormat="1" applyFont="1" applyFill="1" applyBorder="1" applyAlignment="1" applyProtection="1">
      <alignment horizontal="left" vertical="top" wrapText="1"/>
    </xf>
    <xf numFmtId="0" fontId="10" fillId="4" borderId="9" xfId="0" applyFont="1" applyFill="1" applyBorder="1" applyAlignment="1"/>
    <xf numFmtId="164" fontId="3" fillId="4" borderId="5" xfId="0" applyNumberFormat="1" applyFont="1" applyFill="1" applyBorder="1" applyAlignment="1" applyProtection="1">
      <alignment horizontal="center" vertical="top" wrapText="1"/>
    </xf>
    <xf numFmtId="164" fontId="3" fillId="4" borderId="7" xfId="0" applyNumberFormat="1" applyFont="1" applyFill="1" applyBorder="1" applyAlignment="1" applyProtection="1">
      <alignment horizontal="center" vertical="top" wrapText="1"/>
    </xf>
    <xf numFmtId="164" fontId="3" fillId="4" borderId="17" xfId="0" applyNumberFormat="1" applyFont="1" applyFill="1" applyBorder="1" applyAlignment="1" applyProtection="1">
      <alignment horizontal="center" vertical="top" wrapText="1"/>
    </xf>
    <xf numFmtId="164" fontId="3" fillId="4" borderId="19" xfId="0" applyNumberFormat="1" applyFont="1" applyFill="1" applyBorder="1" applyAlignment="1" applyProtection="1">
      <alignment horizontal="center" vertical="top" wrapText="1"/>
    </xf>
    <xf numFmtId="164" fontId="12" fillId="4" borderId="21" xfId="0" applyNumberFormat="1" applyFont="1" applyFill="1" applyBorder="1" applyAlignment="1">
      <alignment horizontal="center"/>
    </xf>
    <xf numFmtId="1" fontId="3" fillId="4" borderId="3" xfId="0" applyNumberFormat="1" applyFont="1" applyFill="1" applyBorder="1" applyAlignment="1" applyProtection="1">
      <alignment horizontal="center" vertical="top" wrapText="1"/>
    </xf>
    <xf numFmtId="164" fontId="3" fillId="4" borderId="6" xfId="0" applyNumberFormat="1" applyFont="1" applyFill="1" applyBorder="1" applyAlignment="1" applyProtection="1">
      <alignment horizontal="center" vertical="top" wrapText="1"/>
    </xf>
    <xf numFmtId="164" fontId="3" fillId="4" borderId="20" xfId="0" applyNumberFormat="1" applyFont="1" applyFill="1" applyBorder="1" applyAlignment="1" applyProtection="1">
      <alignment horizontal="center" vertical="top" wrapText="1"/>
    </xf>
    <xf numFmtId="164" fontId="12" fillId="4" borderId="16" xfId="0" applyNumberFormat="1" applyFont="1" applyFill="1" applyBorder="1" applyAlignment="1">
      <alignment horizontal="center"/>
    </xf>
    <xf numFmtId="164" fontId="3" fillId="4" borderId="22" xfId="0" applyNumberFormat="1" applyFont="1" applyFill="1" applyBorder="1" applyAlignment="1" applyProtection="1">
      <alignment horizontal="center" vertical="top" wrapText="1"/>
    </xf>
    <xf numFmtId="164" fontId="3" fillId="4" borderId="23" xfId="0" applyNumberFormat="1" applyFont="1" applyFill="1" applyBorder="1" applyAlignment="1" applyProtection="1">
      <alignment horizontal="center" vertical="top" wrapText="1"/>
    </xf>
    <xf numFmtId="164" fontId="12" fillId="4" borderId="24" xfId="0" applyNumberFormat="1" applyFont="1" applyFill="1" applyBorder="1" applyAlignment="1">
      <alignment horizontal="center"/>
    </xf>
    <xf numFmtId="164" fontId="4" fillId="4" borderId="25" xfId="0" applyNumberFormat="1" applyFont="1" applyFill="1" applyBorder="1" applyAlignment="1" applyProtection="1">
      <alignment horizontal="center" vertical="top" wrapText="1"/>
    </xf>
    <xf numFmtId="164" fontId="4" fillId="4" borderId="9" xfId="0" applyNumberFormat="1" applyFont="1" applyFill="1" applyBorder="1" applyAlignment="1" applyProtection="1">
      <alignment horizontal="center" vertical="top" wrapText="1"/>
    </xf>
    <xf numFmtId="164" fontId="27" fillId="4" borderId="4" xfId="0" applyNumberFormat="1" applyFont="1" applyFill="1" applyBorder="1" applyAlignment="1">
      <alignment horizontal="center"/>
    </xf>
    <xf numFmtId="0" fontId="4" fillId="4" borderId="11" xfId="0" applyNumberFormat="1" applyFont="1" applyFill="1" applyBorder="1" applyAlignment="1" applyProtection="1">
      <alignment horizontal="center" vertical="top" wrapText="1"/>
    </xf>
    <xf numFmtId="1" fontId="3" fillId="4" borderId="26" xfId="0" applyNumberFormat="1" applyFont="1" applyFill="1" applyBorder="1" applyAlignment="1" applyProtection="1">
      <alignment horizontal="center" vertical="top" wrapText="1"/>
    </xf>
    <xf numFmtId="1" fontId="3" fillId="4" borderId="15" xfId="0" applyNumberFormat="1" applyFont="1" applyFill="1" applyBorder="1" applyAlignment="1" applyProtection="1">
      <alignment horizontal="center" vertical="top" wrapText="1"/>
    </xf>
    <xf numFmtId="0" fontId="0" fillId="0" borderId="4" xfId="0" applyBorder="1"/>
    <xf numFmtId="0" fontId="1" fillId="0" borderId="4" xfId="0" applyFont="1" applyBorder="1"/>
    <xf numFmtId="0" fontId="1" fillId="0" borderId="4" xfId="0" applyFont="1" applyFill="1" applyBorder="1"/>
    <xf numFmtId="0" fontId="4" fillId="2" borderId="4" xfId="0" applyNumberFormat="1" applyFont="1" applyFill="1" applyBorder="1" applyAlignment="1" applyProtection="1">
      <alignment horizontal="left" vertical="center" wrapText="1"/>
    </xf>
    <xf numFmtId="0" fontId="1" fillId="6" borderId="4" xfId="0" applyFont="1" applyFill="1" applyBorder="1" applyAlignment="1">
      <alignment horizontal="center" vertical="center" wrapText="1"/>
    </xf>
    <xf numFmtId="0" fontId="0" fillId="6" borderId="4" xfId="0" applyFont="1" applyFill="1" applyBorder="1" applyAlignment="1">
      <alignment horizontal="center" vertical="center" wrapText="1"/>
    </xf>
    <xf numFmtId="166" fontId="0" fillId="4" borderId="0" xfId="0" applyNumberFormat="1" applyFill="1"/>
    <xf numFmtId="166" fontId="0" fillId="4" borderId="0" xfId="0" applyNumberFormat="1" applyFill="1" applyAlignment="1">
      <alignment horizontal="center"/>
    </xf>
    <xf numFmtId="166" fontId="1" fillId="4" borderId="0" xfId="0" applyNumberFormat="1" applyFont="1" applyFill="1" applyAlignment="1">
      <alignment horizontal="center" vertical="center"/>
    </xf>
    <xf numFmtId="0" fontId="3" fillId="4" borderId="34" xfId="0" applyNumberFormat="1" applyFont="1" applyFill="1" applyBorder="1" applyAlignment="1" applyProtection="1">
      <alignment horizontal="left" vertical="top" wrapText="1"/>
    </xf>
    <xf numFmtId="0" fontId="10" fillId="4" borderId="14" xfId="0" applyFont="1" applyFill="1" applyBorder="1" applyAlignment="1">
      <alignment horizontal="center" vertical="center" wrapText="1"/>
    </xf>
    <xf numFmtId="0" fontId="10" fillId="0" borderId="0" xfId="0" applyFont="1"/>
    <xf numFmtId="0" fontId="10" fillId="0" borderId="4" xfId="0" applyFont="1" applyBorder="1" applyAlignment="1">
      <alignment vertical="center" wrapText="1"/>
    </xf>
    <xf numFmtId="0" fontId="9" fillId="0" borderId="30" xfId="0" applyFont="1" applyBorder="1" applyAlignment="1">
      <alignment vertical="center" wrapText="1"/>
    </xf>
    <xf numFmtId="0" fontId="9" fillId="0" borderId="35" xfId="0" applyFont="1" applyBorder="1" applyAlignment="1">
      <alignment vertical="center" wrapText="1"/>
    </xf>
    <xf numFmtId="164" fontId="3" fillId="4" borderId="37" xfId="0" applyNumberFormat="1" applyFont="1" applyFill="1" applyBorder="1" applyAlignment="1" applyProtection="1">
      <alignment horizontal="center" vertical="top" wrapText="1"/>
    </xf>
    <xf numFmtId="164" fontId="3" fillId="4" borderId="18" xfId="0" applyNumberFormat="1" applyFont="1" applyFill="1" applyBorder="1" applyAlignment="1" applyProtection="1">
      <alignment horizontal="center" vertical="top" wrapText="1"/>
    </xf>
    <xf numFmtId="164" fontId="3" fillId="4" borderId="38" xfId="0" applyNumberFormat="1" applyFont="1" applyFill="1" applyBorder="1" applyAlignment="1" applyProtection="1">
      <alignment horizontal="center" vertical="top" wrapText="1"/>
    </xf>
    <xf numFmtId="164" fontId="3" fillId="4" borderId="36" xfId="0" applyNumberFormat="1" applyFont="1" applyFill="1" applyBorder="1" applyAlignment="1" applyProtection="1">
      <alignment horizontal="center" vertical="top" wrapText="1"/>
    </xf>
    <xf numFmtId="164" fontId="4" fillId="4" borderId="39" xfId="0" applyNumberFormat="1" applyFont="1" applyFill="1" applyBorder="1" applyAlignment="1" applyProtection="1">
      <alignment horizontal="center" vertical="top" wrapText="1"/>
    </xf>
    <xf numFmtId="164" fontId="3" fillId="4" borderId="26" xfId="0" applyNumberFormat="1" applyFont="1" applyFill="1" applyBorder="1" applyAlignment="1" applyProtection="1">
      <alignment horizontal="center" vertical="top" wrapText="1"/>
    </xf>
    <xf numFmtId="164" fontId="3" fillId="4" borderId="15" xfId="0" applyNumberFormat="1" applyFont="1" applyFill="1" applyBorder="1" applyAlignment="1" applyProtection="1">
      <alignment horizontal="center" vertical="top" wrapText="1"/>
    </xf>
    <xf numFmtId="164" fontId="4" fillId="4" borderId="4" xfId="0" applyNumberFormat="1" applyFont="1" applyFill="1" applyBorder="1" applyAlignment="1" applyProtection="1">
      <alignment horizontal="center" vertical="top" wrapText="1"/>
    </xf>
    <xf numFmtId="164" fontId="9" fillId="0" borderId="43" xfId="0" applyNumberFormat="1" applyFont="1" applyBorder="1" applyAlignment="1">
      <alignment horizontal="center" vertical="center" wrapText="1"/>
    </xf>
    <xf numFmtId="164" fontId="9" fillId="0" borderId="49" xfId="0" applyNumberFormat="1" applyFont="1" applyBorder="1" applyAlignment="1">
      <alignment horizontal="center" vertical="center" wrapText="1"/>
    </xf>
    <xf numFmtId="164" fontId="9" fillId="0" borderId="46" xfId="0" applyNumberFormat="1" applyFont="1" applyBorder="1" applyAlignment="1">
      <alignment horizontal="center" vertical="center" wrapText="1"/>
    </xf>
    <xf numFmtId="164" fontId="9" fillId="0" borderId="40" xfId="0" applyNumberFormat="1" applyFont="1" applyBorder="1" applyAlignment="1">
      <alignment horizontal="center" vertical="center" wrapText="1"/>
    </xf>
    <xf numFmtId="164" fontId="9" fillId="0" borderId="44"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47" xfId="0" applyNumberFormat="1" applyFont="1" applyBorder="1" applyAlignment="1">
      <alignment horizontal="center" vertical="center" wrapText="1"/>
    </xf>
    <xf numFmtId="164" fontId="9" fillId="0" borderId="41" xfId="0" applyNumberFormat="1" applyFont="1" applyBorder="1" applyAlignment="1">
      <alignment horizontal="center" vertical="center" wrapText="1"/>
    </xf>
    <xf numFmtId="164" fontId="9" fillId="0" borderId="45" xfId="0" applyNumberFormat="1" applyFont="1" applyBorder="1" applyAlignment="1">
      <alignment horizontal="center" vertical="center" wrapText="1"/>
    </xf>
    <xf numFmtId="164" fontId="9" fillId="0" borderId="50" xfId="0" applyNumberFormat="1" applyFont="1" applyBorder="1" applyAlignment="1">
      <alignment horizontal="center" vertical="center" wrapText="1"/>
    </xf>
    <xf numFmtId="164" fontId="9" fillId="0" borderId="48" xfId="0" applyNumberFormat="1" applyFont="1" applyBorder="1" applyAlignment="1">
      <alignment horizontal="center" vertical="center" wrapText="1"/>
    </xf>
    <xf numFmtId="164" fontId="9" fillId="0" borderId="42" xfId="0" applyNumberFormat="1" applyFont="1" applyBorder="1" applyAlignment="1">
      <alignment horizontal="center" vertical="center" wrapText="1"/>
    </xf>
    <xf numFmtId="164" fontId="3" fillId="4" borderId="1" xfId="0" applyNumberFormat="1" applyFont="1" applyFill="1" applyBorder="1" applyAlignment="1" applyProtection="1">
      <alignment horizontal="right" vertical="top" wrapText="1"/>
    </xf>
    <xf numFmtId="0" fontId="3" fillId="2" borderId="1" xfId="0" applyNumberFormat="1" applyFont="1" applyFill="1" applyBorder="1" applyAlignment="1" applyProtection="1">
      <alignment horizontal="center" vertical="center" wrapText="1"/>
    </xf>
    <xf numFmtId="0" fontId="19" fillId="0" borderId="0" xfId="0" applyFont="1" applyAlignment="1">
      <alignment horizontal="justify" vertical="center"/>
    </xf>
    <xf numFmtId="164" fontId="0" fillId="0" borderId="4" xfId="0" applyNumberFormat="1" applyFill="1" applyBorder="1"/>
    <xf numFmtId="164" fontId="0" fillId="0" borderId="4" xfId="0" applyNumberFormat="1" applyBorder="1"/>
    <xf numFmtId="2" fontId="1" fillId="6" borderId="4" xfId="0" applyNumberFormat="1" applyFont="1" applyFill="1" applyBorder="1" applyAlignment="1">
      <alignment horizontal="center" vertical="center" wrapText="1"/>
    </xf>
    <xf numFmtId="0" fontId="0" fillId="0" borderId="4" xfId="0" quotePrefix="1" applyBorder="1" applyAlignment="1">
      <alignment horizontal="center"/>
    </xf>
    <xf numFmtId="0" fontId="16" fillId="0" borderId="0" xfId="0" applyFont="1"/>
    <xf numFmtId="0" fontId="32" fillId="0" borderId="0" xfId="3" applyFont="1" applyAlignment="1">
      <alignment horizontal="justify" vertical="center"/>
    </xf>
    <xf numFmtId="0" fontId="33" fillId="0" borderId="0" xfId="0" applyFont="1"/>
    <xf numFmtId="0" fontId="0" fillId="4" borderId="0" xfId="0" applyFill="1" applyBorder="1" applyAlignment="1">
      <alignment horizontal="center"/>
    </xf>
    <xf numFmtId="164" fontId="0" fillId="4" borderId="0" xfId="0" applyNumberFormat="1" applyFill="1" applyBorder="1" applyAlignment="1">
      <alignment horizontal="center"/>
    </xf>
    <xf numFmtId="0" fontId="0" fillId="6" borderId="9" xfId="0" applyFont="1" applyFill="1" applyBorder="1" applyAlignment="1">
      <alignment horizontal="center" vertical="center" wrapText="1"/>
    </xf>
    <xf numFmtId="164" fontId="0" fillId="6" borderId="4" xfId="0" applyNumberFormat="1" applyFont="1" applyFill="1" applyBorder="1" applyAlignment="1">
      <alignment horizontal="center" vertical="center" wrapText="1"/>
    </xf>
    <xf numFmtId="0" fontId="0" fillId="6" borderId="14" xfId="0" applyFont="1" applyFill="1" applyBorder="1" applyAlignment="1">
      <alignment horizontal="center" vertical="center" wrapText="1"/>
    </xf>
    <xf numFmtId="0" fontId="0" fillId="4" borderId="0" xfId="0" applyFont="1" applyFill="1"/>
    <xf numFmtId="166" fontId="3" fillId="4" borderId="1" xfId="0" applyNumberFormat="1" applyFont="1" applyFill="1" applyBorder="1" applyAlignment="1" applyProtection="1">
      <alignment horizontal="right" vertical="top" wrapText="1"/>
    </xf>
    <xf numFmtId="166" fontId="3" fillId="4" borderId="1" xfId="0" applyNumberFormat="1" applyFont="1" applyFill="1" applyBorder="1" applyAlignment="1" applyProtection="1">
      <alignment horizontal="center" vertical="top" wrapText="1"/>
    </xf>
    <xf numFmtId="164" fontId="3" fillId="4" borderId="1" xfId="0" applyNumberFormat="1" applyFont="1" applyFill="1" applyBorder="1" applyAlignment="1" applyProtection="1">
      <alignment horizontal="center" vertical="top" wrapText="1"/>
    </xf>
    <xf numFmtId="164" fontId="0" fillId="4" borderId="27" xfId="0" applyNumberFormat="1" applyFont="1" applyFill="1" applyBorder="1"/>
    <xf numFmtId="166" fontId="3" fillId="4" borderId="33" xfId="0" applyNumberFormat="1" applyFont="1" applyFill="1" applyBorder="1" applyAlignment="1" applyProtection="1">
      <alignment horizontal="right" vertical="top" wrapText="1"/>
    </xf>
    <xf numFmtId="166" fontId="3" fillId="4" borderId="33" xfId="0" applyNumberFormat="1" applyFont="1" applyFill="1" applyBorder="1" applyAlignment="1" applyProtection="1">
      <alignment horizontal="center" vertical="top" wrapText="1"/>
    </xf>
    <xf numFmtId="164" fontId="3" fillId="4" borderId="28" xfId="0" applyNumberFormat="1" applyFont="1" applyFill="1" applyBorder="1" applyAlignment="1" applyProtection="1">
      <alignment horizontal="right" vertical="top" wrapText="1"/>
    </xf>
    <xf numFmtId="164" fontId="0" fillId="4" borderId="28" xfId="0" applyNumberFormat="1" applyFont="1" applyFill="1" applyBorder="1"/>
    <xf numFmtId="166" fontId="3" fillId="4" borderId="30" xfId="0" applyNumberFormat="1" applyFont="1" applyFill="1" applyBorder="1" applyAlignment="1" applyProtection="1">
      <alignment horizontal="right" vertical="top" wrapText="1"/>
    </xf>
    <xf numFmtId="166" fontId="3" fillId="4" borderId="31" xfId="0" applyNumberFormat="1" applyFont="1" applyFill="1" applyBorder="1" applyAlignment="1" applyProtection="1">
      <alignment horizontal="right" vertical="top" wrapText="1"/>
    </xf>
    <xf numFmtId="166" fontId="3" fillId="4" borderId="31" xfId="0" applyNumberFormat="1" applyFont="1" applyFill="1" applyBorder="1" applyAlignment="1" applyProtection="1">
      <alignment horizontal="center" vertical="top" wrapText="1"/>
    </xf>
    <xf numFmtId="164" fontId="3" fillId="4" borderId="29" xfId="0" applyNumberFormat="1" applyFont="1" applyFill="1" applyBorder="1" applyAlignment="1" applyProtection="1">
      <alignment horizontal="right" vertical="top" wrapText="1"/>
    </xf>
    <xf numFmtId="0" fontId="0" fillId="4" borderId="1" xfId="0" applyFont="1" applyFill="1" applyBorder="1" applyAlignment="1"/>
    <xf numFmtId="166" fontId="3" fillId="4" borderId="29" xfId="0" applyNumberFormat="1" applyFont="1" applyFill="1" applyBorder="1" applyAlignment="1" applyProtection="1">
      <alignment horizontal="center" vertical="top" wrapText="1"/>
    </xf>
    <xf numFmtId="164" fontId="3" fillId="4" borderId="29" xfId="0" applyNumberFormat="1" applyFont="1" applyFill="1" applyBorder="1" applyAlignment="1" applyProtection="1">
      <alignment horizontal="center" vertical="top" wrapText="1"/>
    </xf>
    <xf numFmtId="0" fontId="1" fillId="4" borderId="0" xfId="0" applyFont="1" applyFill="1" applyAlignment="1">
      <alignment horizontal="left"/>
    </xf>
    <xf numFmtId="0" fontId="1" fillId="4" borderId="4" xfId="0" applyFont="1" applyFill="1" applyBorder="1" applyAlignment="1">
      <alignment horizontal="left"/>
    </xf>
    <xf numFmtId="0" fontId="1" fillId="6" borderId="4" xfId="0" applyFont="1" applyFill="1" applyBorder="1" applyAlignment="1">
      <alignment horizontal="left" vertical="center" wrapText="1"/>
    </xf>
    <xf numFmtId="0" fontId="0" fillId="6" borderId="4" xfId="0" applyFont="1" applyFill="1" applyBorder="1" applyAlignment="1">
      <alignment horizontal="left" vertical="center" wrapText="1"/>
    </xf>
    <xf numFmtId="0" fontId="0" fillId="6" borderId="9"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0" fillId="4" borderId="0" xfId="0" applyFill="1" applyAlignment="1">
      <alignment horizontal="left"/>
    </xf>
    <xf numFmtId="0" fontId="0" fillId="4" borderId="0" xfId="0" applyFill="1" applyAlignment="1">
      <alignment horizontal="left" vertical="center"/>
    </xf>
    <xf numFmtId="0" fontId="35" fillId="0" borderId="0" xfId="0" applyFont="1" applyAlignment="1">
      <alignment horizontal="justify" vertical="center"/>
    </xf>
    <xf numFmtId="0" fontId="37" fillId="0" borderId="0" xfId="0" applyFont="1"/>
    <xf numFmtId="0" fontId="38" fillId="0" borderId="0" xfId="0" applyFont="1"/>
    <xf numFmtId="1" fontId="14" fillId="2" borderId="3" xfId="0" applyNumberFormat="1" applyFont="1" applyFill="1" applyBorder="1" applyAlignment="1" applyProtection="1">
      <alignment horizontal="center" vertical="center" wrapText="1"/>
    </xf>
    <xf numFmtId="0" fontId="14" fillId="2" borderId="1" xfId="0" applyNumberFormat="1" applyFont="1" applyFill="1" applyBorder="1" applyAlignment="1" applyProtection="1">
      <alignment horizontal="center" wrapText="1"/>
    </xf>
    <xf numFmtId="1" fontId="14" fillId="2" borderId="1" xfId="0" applyNumberFormat="1" applyFont="1" applyFill="1" applyBorder="1" applyAlignment="1" applyProtection="1">
      <alignment horizontal="center" vertical="center" wrapText="1"/>
    </xf>
    <xf numFmtId="0" fontId="14" fillId="3" borderId="1" xfId="0" applyNumberFormat="1" applyFont="1" applyFill="1" applyBorder="1" applyAlignment="1" applyProtection="1">
      <alignment horizontal="left" vertical="top" wrapText="1"/>
    </xf>
    <xf numFmtId="164" fontId="14" fillId="3" borderId="1" xfId="0" applyNumberFormat="1" applyFont="1" applyFill="1" applyBorder="1" applyAlignment="1" applyProtection="1">
      <alignment horizontal="right" vertical="top" wrapText="1"/>
    </xf>
    <xf numFmtId="1" fontId="14" fillId="3" borderId="1" xfId="0" applyNumberFormat="1" applyFont="1" applyFill="1" applyBorder="1" applyAlignment="1" applyProtection="1">
      <alignment horizontal="right" vertical="top" wrapText="1"/>
    </xf>
    <xf numFmtId="164" fontId="14" fillId="3" borderId="2" xfId="0" applyNumberFormat="1" applyFont="1" applyFill="1" applyBorder="1" applyAlignment="1" applyProtection="1">
      <alignment horizontal="right" vertical="top" wrapText="1"/>
    </xf>
    <xf numFmtId="0" fontId="14" fillId="3" borderId="0" xfId="0" applyNumberFormat="1" applyFont="1" applyFill="1" applyBorder="1" applyAlignment="1" applyProtection="1">
      <alignment horizontal="left" vertical="top" wrapText="1"/>
    </xf>
    <xf numFmtId="164" fontId="14" fillId="2" borderId="1" xfId="0" applyNumberFormat="1" applyFont="1" applyFill="1" applyBorder="1" applyAlignment="1" applyProtection="1">
      <alignment horizontal="center" vertical="center" wrapText="1"/>
    </xf>
    <xf numFmtId="0" fontId="14" fillId="3" borderId="1" xfId="0" applyNumberFormat="1" applyFont="1" applyFill="1" applyBorder="1" applyAlignment="1" applyProtection="1">
      <alignment horizontal="right" vertical="top" wrapText="1"/>
    </xf>
    <xf numFmtId="0" fontId="16" fillId="0" borderId="0" xfId="0" applyFont="1" applyAlignment="1">
      <alignment vertical="center" wrapText="1"/>
    </xf>
    <xf numFmtId="0" fontId="16" fillId="0" borderId="0" xfId="0" applyFont="1" applyAlignment="1">
      <alignment horizontal="center" vertical="center" wrapText="1"/>
    </xf>
    <xf numFmtId="164" fontId="19" fillId="0" borderId="0" xfId="0" applyNumberFormat="1" applyFont="1"/>
    <xf numFmtId="0" fontId="41" fillId="0" borderId="0" xfId="0" applyFont="1" applyAlignment="1">
      <alignment horizontal="justify" vertical="center"/>
    </xf>
    <xf numFmtId="0" fontId="19" fillId="0" borderId="0" xfId="0" applyFont="1" applyAlignment="1"/>
    <xf numFmtId="166" fontId="0" fillId="5" borderId="0" xfId="0" applyNumberFormat="1" applyFont="1" applyFill="1" applyBorder="1" applyAlignment="1" applyProtection="1"/>
    <xf numFmtId="0" fontId="0" fillId="6" borderId="14" xfId="0" applyFont="1" applyFill="1" applyBorder="1" applyAlignment="1">
      <alignment horizontal="left" vertical="center" wrapText="1"/>
    </xf>
    <xf numFmtId="164" fontId="2" fillId="3" borderId="2" xfId="0" applyNumberFormat="1" applyFont="1" applyFill="1" applyBorder="1" applyAlignment="1" applyProtection="1">
      <alignment horizontal="right" vertical="top" wrapText="1"/>
    </xf>
    <xf numFmtId="0" fontId="0" fillId="6" borderId="29" xfId="0" applyFont="1" applyFill="1" applyBorder="1" applyAlignment="1">
      <alignment horizontal="left" vertical="center" wrapText="1"/>
    </xf>
    <xf numFmtId="0" fontId="2" fillId="3" borderId="29" xfId="0" applyNumberFormat="1" applyFont="1" applyFill="1" applyBorder="1" applyAlignment="1" applyProtection="1">
      <alignment horizontal="right" vertical="top" wrapText="1"/>
    </xf>
    <xf numFmtId="166" fontId="2" fillId="2" borderId="29" xfId="0" applyNumberFormat="1" applyFont="1" applyFill="1" applyBorder="1" applyAlignment="1" applyProtection="1">
      <alignment horizontal="left" vertical="center" wrapText="1"/>
    </xf>
    <xf numFmtId="166" fontId="2" fillId="3" borderId="29" xfId="0" applyNumberFormat="1" applyFont="1" applyFill="1" applyBorder="1" applyAlignment="1" applyProtection="1">
      <alignment horizontal="right" vertical="top" wrapText="1"/>
    </xf>
    <xf numFmtId="165" fontId="2" fillId="3" borderId="0" xfId="0" applyNumberFormat="1" applyFont="1" applyFill="1" applyBorder="1" applyAlignment="1" applyProtection="1">
      <alignment horizontal="right" vertical="top" wrapText="1"/>
    </xf>
    <xf numFmtId="166" fontId="2" fillId="3" borderId="0" xfId="0" applyNumberFormat="1" applyFont="1" applyFill="1" applyBorder="1" applyAlignment="1" applyProtection="1">
      <alignment horizontal="right" vertical="top" wrapText="1"/>
    </xf>
    <xf numFmtId="1" fontId="14" fillId="3" borderId="0" xfId="0" applyNumberFormat="1" applyFont="1" applyFill="1" applyBorder="1" applyAlignment="1" applyProtection="1">
      <alignment horizontal="right" vertical="top" wrapText="1"/>
    </xf>
    <xf numFmtId="164" fontId="42" fillId="3" borderId="1" xfId="0" applyNumberFormat="1" applyFont="1" applyFill="1" applyBorder="1" applyAlignment="1" applyProtection="1">
      <alignment horizontal="right" vertical="top" wrapText="1"/>
    </xf>
    <xf numFmtId="0" fontId="29" fillId="0" borderId="0" xfId="0" applyFont="1" applyAlignment="1">
      <alignment horizontal="justify" vertical="center"/>
    </xf>
    <xf numFmtId="164" fontId="3" fillId="4" borderId="33" xfId="0" applyNumberFormat="1" applyFont="1" applyFill="1" applyBorder="1" applyAlignment="1" applyProtection="1">
      <alignment horizontal="center" vertical="top" wrapText="1"/>
    </xf>
    <xf numFmtId="164" fontId="3" fillId="4" borderId="32" xfId="0" applyNumberFormat="1" applyFont="1" applyFill="1" applyBorder="1" applyAlignment="1" applyProtection="1">
      <alignment horizontal="center" vertical="top" wrapText="1"/>
    </xf>
    <xf numFmtId="164" fontId="3" fillId="4" borderId="28" xfId="0" applyNumberFormat="1" applyFont="1" applyFill="1" applyBorder="1" applyAlignment="1" applyProtection="1">
      <alignment horizontal="center" vertical="top" wrapText="1"/>
    </xf>
    <xf numFmtId="164" fontId="3" fillId="4" borderId="54" xfId="0" applyNumberFormat="1" applyFont="1" applyFill="1" applyBorder="1" applyAlignment="1" applyProtection="1">
      <alignment horizontal="center" vertical="top" wrapText="1"/>
    </xf>
    <xf numFmtId="0" fontId="43" fillId="0" borderId="0" xfId="0" applyFont="1" applyAlignment="1">
      <alignment horizontal="justify" vertical="center"/>
    </xf>
    <xf numFmtId="0" fontId="26" fillId="0" borderId="0" xfId="3" applyAlignment="1">
      <alignment horizontal="justify" vertical="center"/>
    </xf>
    <xf numFmtId="0" fontId="43" fillId="0" borderId="0" xfId="0" applyFont="1" applyAlignment="1">
      <alignment vertical="center"/>
    </xf>
    <xf numFmtId="0" fontId="9" fillId="0" borderId="0" xfId="0" applyFont="1" applyAlignment="1">
      <alignment vertical="center"/>
    </xf>
    <xf numFmtId="0" fontId="19" fillId="0" borderId="0" xfId="0" applyFont="1" applyAlignment="1">
      <alignment horizontal="justify" vertical="center"/>
    </xf>
    <xf numFmtId="0" fontId="0" fillId="0" borderId="0" xfId="0" applyAlignment="1"/>
    <xf numFmtId="0" fontId="26" fillId="0" borderId="0" xfId="3" applyAlignment="1"/>
    <xf numFmtId="0" fontId="0" fillId="4" borderId="0" xfId="0" applyFill="1" applyAlignment="1">
      <alignment horizontal="left"/>
    </xf>
    <xf numFmtId="0" fontId="1" fillId="4" borderId="4" xfId="0" applyFont="1" applyFill="1" applyBorder="1" applyAlignment="1">
      <alignment horizontal="center"/>
    </xf>
    <xf numFmtId="0" fontId="1" fillId="0" borderId="4" xfId="0" applyFont="1" applyBorder="1" applyAlignment="1">
      <alignment horizontal="center"/>
    </xf>
    <xf numFmtId="0" fontId="0" fillId="4" borderId="9"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6" borderId="14" xfId="0" applyFont="1" applyFill="1" applyBorder="1" applyAlignment="1">
      <alignment horizontal="left" vertical="center" wrapText="1"/>
    </xf>
    <xf numFmtId="0" fontId="0" fillId="0" borderId="8" xfId="0" applyBorder="1" applyAlignment="1">
      <alignment horizontal="left"/>
    </xf>
    <xf numFmtId="164" fontId="4" fillId="3" borderId="0" xfId="0" applyNumberFormat="1" applyFont="1" applyFill="1" applyBorder="1" applyAlignment="1" applyProtection="1">
      <alignment horizontal="right" vertical="top" wrapText="1"/>
    </xf>
    <xf numFmtId="0" fontId="1" fillId="0" borderId="0" xfId="0" applyFont="1" applyAlignment="1"/>
    <xf numFmtId="164" fontId="4" fillId="3" borderId="0" xfId="0" applyNumberFormat="1" applyFont="1" applyFill="1" applyBorder="1" applyAlignment="1" applyProtection="1">
      <alignment horizontal="left" vertical="top" wrapText="1"/>
    </xf>
    <xf numFmtId="0" fontId="1" fillId="0" borderId="0" xfId="0" applyFont="1" applyAlignment="1">
      <alignment horizontal="left" wrapText="1"/>
    </xf>
    <xf numFmtId="0" fontId="0" fillId="0" borderId="0" xfId="0" applyAlignment="1">
      <alignment wrapText="1"/>
    </xf>
    <xf numFmtId="0" fontId="1" fillId="4" borderId="4" xfId="0" applyFont="1" applyFill="1" applyBorder="1" applyAlignment="1">
      <alignment horizontal="center" vertical="center"/>
    </xf>
    <xf numFmtId="0" fontId="1" fillId="0" borderId="4" xfId="0" applyFont="1" applyBorder="1" applyAlignment="1">
      <alignment horizontal="center" vertical="center"/>
    </xf>
    <xf numFmtId="166" fontId="0" fillId="4" borderId="51" xfId="0" applyNumberFormat="1" applyFont="1" applyFill="1" applyBorder="1" applyAlignment="1"/>
    <xf numFmtId="0" fontId="0" fillId="0" borderId="52" xfId="0" applyBorder="1" applyAlignment="1"/>
    <xf numFmtId="0" fontId="0" fillId="0" borderId="53" xfId="0" applyBorder="1" applyAlignment="1"/>
    <xf numFmtId="0" fontId="8" fillId="0" borderId="0" xfId="0" applyNumberFormat="1" applyFont="1" applyFill="1" applyBorder="1" applyAlignment="1" applyProtection="1">
      <alignment horizontal="center" wrapText="1"/>
    </xf>
    <xf numFmtId="0" fontId="29" fillId="0" borderId="0" xfId="0" applyFont="1" applyAlignment="1">
      <alignment horizontal="justify" vertical="center"/>
    </xf>
    <xf numFmtId="0" fontId="35" fillId="0" borderId="0" xfId="0" applyFont="1" applyAlignment="1">
      <alignment horizontal="justify" vertical="center"/>
    </xf>
    <xf numFmtId="0" fontId="37" fillId="0" borderId="0" xfId="0" applyFont="1" applyAlignment="1"/>
    <xf numFmtId="0" fontId="38" fillId="0" borderId="0" xfId="0" applyFont="1" applyAlignment="1"/>
    <xf numFmtId="0" fontId="29" fillId="0" borderId="0" xfId="0" applyFont="1" applyAlignment="1">
      <alignment horizontal="center" vertical="top" wrapText="1"/>
    </xf>
    <xf numFmtId="0" fontId="0" fillId="0" borderId="0" xfId="0" applyAlignment="1">
      <alignment horizontal="center" vertical="top"/>
    </xf>
    <xf numFmtId="0" fontId="39" fillId="0" borderId="0" xfId="0" applyFont="1" applyAlignment="1">
      <alignment horizontal="justify" vertical="center"/>
    </xf>
    <xf numFmtId="0" fontId="38" fillId="0" borderId="0" xfId="0" applyFont="1" applyAlignment="1">
      <alignment horizontal="justify" vertical="center"/>
    </xf>
    <xf numFmtId="1" fontId="40" fillId="4" borderId="0" xfId="0" applyNumberFormat="1" applyFont="1" applyFill="1" applyBorder="1" applyAlignment="1" applyProtection="1">
      <alignment wrapText="1"/>
    </xf>
    <xf numFmtId="0" fontId="19" fillId="0" borderId="0" xfId="0" applyFont="1" applyAlignment="1">
      <alignment wrapText="1"/>
    </xf>
    <xf numFmtId="0" fontId="16" fillId="0" borderId="0" xfId="0" applyFont="1" applyAlignment="1">
      <alignment horizontal="justify" vertical="center"/>
    </xf>
    <xf numFmtId="0" fontId="19" fillId="0" borderId="0" xfId="0" applyFont="1" applyAlignment="1"/>
    <xf numFmtId="0" fontId="41" fillId="0" borderId="0" xfId="0" applyFont="1" applyAlignment="1">
      <alignment horizontal="justify" vertical="center"/>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0" fillId="0" borderId="4" xfId="0"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27" fillId="4" borderId="0" xfId="0" applyFont="1" applyFill="1" applyAlignment="1">
      <alignment wrapText="1"/>
    </xf>
    <xf numFmtId="0" fontId="0" fillId="4" borderId="0" xfId="0" applyFill="1" applyAlignment="1">
      <alignment wrapText="1"/>
    </xf>
    <xf numFmtId="0" fontId="10" fillId="4" borderId="4" xfId="0" applyFont="1" applyFill="1" applyBorder="1" applyAlignment="1">
      <alignment horizontal="center" vertical="center" wrapText="1"/>
    </xf>
  </cellXfs>
  <cellStyles count="4">
    <cellStyle name="Lien hypertexte" xfId="3" builtinId="8"/>
    <cellStyle name="Normal" xfId="0" builtinId="0"/>
    <cellStyle name="Normal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52631744385246"/>
          <c:y val="9.0070281491136148E-2"/>
          <c:w val="0.71784494004117749"/>
          <c:h val="0.7454922372941345"/>
        </c:manualLayout>
      </c:layout>
      <c:barChart>
        <c:barDir val="bar"/>
        <c:grouping val="stacked"/>
        <c:varyColors val="0"/>
        <c:ser>
          <c:idx val="0"/>
          <c:order val="0"/>
          <c:tx>
            <c:strRef>
              <c:f>'Figure 1a -apprentis'!$B$4</c:f>
              <c:strCache>
                <c:ptCount val="1"/>
                <c:pt idx="0">
                  <c:v>en emploi dans son domaine de formation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 -apprentis'!$A$5:$A$10</c:f>
              <c:strCache>
                <c:ptCount val="6"/>
                <c:pt idx="0">
                  <c:v>Métaux, méca (15 %)</c:v>
                </c:pt>
                <c:pt idx="1">
                  <c:v>Commerce (12 %)</c:v>
                </c:pt>
                <c:pt idx="2">
                  <c:v>Alimentation (10%)</c:v>
                </c:pt>
                <c:pt idx="3">
                  <c:v>Hôtellerie, restauration (10%)</c:v>
                </c:pt>
                <c:pt idx="4">
                  <c:v>2nd œuvre (10 %)</c:v>
                </c:pt>
                <c:pt idx="5">
                  <c:v>Ensemble</c:v>
                </c:pt>
              </c:strCache>
            </c:strRef>
          </c:cat>
          <c:val>
            <c:numRef>
              <c:f>'Figure 1a -apprentis'!$B$5:$B$10</c:f>
              <c:numCache>
                <c:formatCode>General</c:formatCode>
                <c:ptCount val="6"/>
                <c:pt idx="0">
                  <c:v>55</c:v>
                </c:pt>
                <c:pt idx="1">
                  <c:v>63</c:v>
                </c:pt>
                <c:pt idx="2">
                  <c:v>68</c:v>
                </c:pt>
                <c:pt idx="3">
                  <c:v>67</c:v>
                </c:pt>
                <c:pt idx="4">
                  <c:v>42</c:v>
                </c:pt>
                <c:pt idx="5" formatCode="#\ ##0\ _€">
                  <c:v>60</c:v>
                </c:pt>
              </c:numCache>
            </c:numRef>
          </c:val>
          <c:extLst>
            <c:ext xmlns:c16="http://schemas.microsoft.com/office/drawing/2014/chart" uri="{C3380CC4-5D6E-409C-BE32-E72D297353CC}">
              <c16:uniqueId val="{00000000-E72A-4A0D-86B2-8C0F145899D9}"/>
            </c:ext>
          </c:extLst>
        </c:ser>
        <c:ser>
          <c:idx val="1"/>
          <c:order val="1"/>
          <c:tx>
            <c:strRef>
              <c:f>'Figure 1a -apprentis'!$C$4</c:f>
              <c:strCache>
                <c:ptCount val="1"/>
                <c:pt idx="0">
                  <c:v>2e domaine</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1031-4AD3-BD3E-902A5CDD58A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 -apprentis'!$A$5:$A$10</c:f>
              <c:strCache>
                <c:ptCount val="6"/>
                <c:pt idx="0">
                  <c:v>Métaux, méca (15 %)</c:v>
                </c:pt>
                <c:pt idx="1">
                  <c:v>Commerce (12 %)</c:v>
                </c:pt>
                <c:pt idx="2">
                  <c:v>Alimentation (10%)</c:v>
                </c:pt>
                <c:pt idx="3">
                  <c:v>Hôtellerie, restauration (10%)</c:v>
                </c:pt>
                <c:pt idx="4">
                  <c:v>2nd œuvre (10 %)</c:v>
                </c:pt>
                <c:pt idx="5">
                  <c:v>Ensemble</c:v>
                </c:pt>
              </c:strCache>
            </c:strRef>
          </c:cat>
          <c:val>
            <c:numRef>
              <c:f>'Figure 1a -apprentis'!$C$5:$C$10</c:f>
              <c:numCache>
                <c:formatCode>General</c:formatCode>
                <c:ptCount val="6"/>
                <c:pt idx="0">
                  <c:v>10</c:v>
                </c:pt>
                <c:pt idx="1">
                  <c:v>8</c:v>
                </c:pt>
                <c:pt idx="2">
                  <c:v>12</c:v>
                </c:pt>
                <c:pt idx="3">
                  <c:v>9</c:v>
                </c:pt>
                <c:pt idx="4">
                  <c:v>18</c:v>
                </c:pt>
                <c:pt idx="5" formatCode="#\ ##0\ _€">
                  <c:v>0</c:v>
                </c:pt>
              </c:numCache>
            </c:numRef>
          </c:val>
          <c:extLst>
            <c:ext xmlns:c16="http://schemas.microsoft.com/office/drawing/2014/chart" uri="{C3380CC4-5D6E-409C-BE32-E72D297353CC}">
              <c16:uniqueId val="{00000001-E72A-4A0D-86B2-8C0F145899D9}"/>
            </c:ext>
          </c:extLst>
        </c:ser>
        <c:ser>
          <c:idx val="2"/>
          <c:order val="2"/>
          <c:tx>
            <c:strRef>
              <c:f>'Figure 1a -apprentis'!$D$4</c:f>
              <c:strCache>
                <c:ptCount val="1"/>
                <c:pt idx="0">
                  <c:v>Autre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1a -apprentis'!$A$5:$A$10</c:f>
              <c:strCache>
                <c:ptCount val="6"/>
                <c:pt idx="0">
                  <c:v>Métaux, méca (15 %)</c:v>
                </c:pt>
                <c:pt idx="1">
                  <c:v>Commerce (12 %)</c:v>
                </c:pt>
                <c:pt idx="2">
                  <c:v>Alimentation (10%)</c:v>
                </c:pt>
                <c:pt idx="3">
                  <c:v>Hôtellerie, restauration (10%)</c:v>
                </c:pt>
                <c:pt idx="4">
                  <c:v>2nd œuvre (10 %)</c:v>
                </c:pt>
                <c:pt idx="5">
                  <c:v>Ensemble</c:v>
                </c:pt>
              </c:strCache>
            </c:strRef>
          </c:cat>
          <c:val>
            <c:numRef>
              <c:f>'Figure 1a -apprentis'!$D$5:$D$10</c:f>
              <c:numCache>
                <c:formatCode>General</c:formatCode>
                <c:ptCount val="6"/>
                <c:pt idx="0">
                  <c:v>35</c:v>
                </c:pt>
                <c:pt idx="1">
                  <c:v>29</c:v>
                </c:pt>
                <c:pt idx="2">
                  <c:v>20</c:v>
                </c:pt>
                <c:pt idx="3">
                  <c:v>24</c:v>
                </c:pt>
                <c:pt idx="4">
                  <c:v>40</c:v>
                </c:pt>
                <c:pt idx="5" formatCode="#\ ##0\ _€">
                  <c:v>40</c:v>
                </c:pt>
              </c:numCache>
            </c:numRef>
          </c:val>
          <c:extLst xmlns:c15="http://schemas.microsoft.com/office/drawing/2012/chart">
            <c:ext xmlns:c16="http://schemas.microsoft.com/office/drawing/2014/chart" uri="{C3380CC4-5D6E-409C-BE32-E72D297353CC}">
              <c16:uniqueId val="{00000002-E72A-4A0D-86B2-8C0F145899D9}"/>
            </c:ext>
          </c:extLst>
        </c:ser>
        <c:dLbls>
          <c:showLegendKey val="0"/>
          <c:showVal val="0"/>
          <c:showCatName val="0"/>
          <c:showSerName val="0"/>
          <c:showPercent val="0"/>
          <c:showBubbleSize val="0"/>
        </c:dLbls>
        <c:gapWidth val="150"/>
        <c:overlap val="100"/>
        <c:axId val="593775072"/>
        <c:axId val="593776384"/>
        <c:extLst/>
      </c:barChart>
      <c:catAx>
        <c:axId val="59377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593776384"/>
        <c:crosses val="autoZero"/>
        <c:auto val="1"/>
        <c:lblAlgn val="ctr"/>
        <c:lblOffset val="100"/>
        <c:noMultiLvlLbl val="0"/>
      </c:catAx>
      <c:valAx>
        <c:axId val="59377638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377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52631744385246"/>
          <c:y val="9.0070281491136148E-2"/>
          <c:w val="0.71784494004117749"/>
          <c:h val="0.7454922372941345"/>
        </c:manualLayout>
      </c:layout>
      <c:barChart>
        <c:barDir val="bar"/>
        <c:grouping val="stacked"/>
        <c:varyColors val="0"/>
        <c:ser>
          <c:idx val="0"/>
          <c:order val="0"/>
          <c:tx>
            <c:strRef>
              <c:f>'Figure 1b lycéens '!$B$8</c:f>
              <c:strCache>
                <c:ptCount val="1"/>
                <c:pt idx="0">
                  <c:v>en emploi dans son domaine de formation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 lycéens '!$A$9:$A$14</c:f>
              <c:strCache>
                <c:ptCount val="6"/>
                <c:pt idx="0">
                  <c:v>Commerce (23%)</c:v>
                </c:pt>
                <c:pt idx="1">
                  <c:v>Services administ (13%)</c:v>
                </c:pt>
                <c:pt idx="2">
                  <c:v>Métaux, mécaniques (12%)</c:v>
                </c:pt>
                <c:pt idx="3">
                  <c:v>Social et services (11%)</c:v>
                </c:pt>
                <c:pt idx="4">
                  <c:v>Hôtellerie, restauration (7%)</c:v>
                </c:pt>
                <c:pt idx="5">
                  <c:v>Ensemble</c:v>
                </c:pt>
              </c:strCache>
            </c:strRef>
          </c:cat>
          <c:val>
            <c:numRef>
              <c:f>'Figure 1b lycéens '!$B$9:$B$14</c:f>
              <c:numCache>
                <c:formatCode>General</c:formatCode>
                <c:ptCount val="6"/>
                <c:pt idx="0">
                  <c:v>47</c:v>
                </c:pt>
                <c:pt idx="1">
                  <c:v>21</c:v>
                </c:pt>
                <c:pt idx="2">
                  <c:v>28</c:v>
                </c:pt>
                <c:pt idx="3">
                  <c:v>19</c:v>
                </c:pt>
                <c:pt idx="4">
                  <c:v>46</c:v>
                </c:pt>
                <c:pt idx="5">
                  <c:v>33</c:v>
                </c:pt>
              </c:numCache>
            </c:numRef>
          </c:val>
          <c:extLst>
            <c:ext xmlns:c16="http://schemas.microsoft.com/office/drawing/2014/chart" uri="{C3380CC4-5D6E-409C-BE32-E72D297353CC}">
              <c16:uniqueId val="{00000000-6E17-4FAF-BB9A-790E0420CC76}"/>
            </c:ext>
          </c:extLst>
        </c:ser>
        <c:ser>
          <c:idx val="1"/>
          <c:order val="1"/>
          <c:tx>
            <c:strRef>
              <c:f>'Figure 1b lycéens '!$C$8</c:f>
              <c:strCache>
                <c:ptCount val="1"/>
                <c:pt idx="0">
                  <c:v>2e domaine</c:v>
                </c:pt>
              </c:strCache>
            </c:strRef>
          </c:tx>
          <c:spPr>
            <a:solidFill>
              <a:schemeClr val="accent2"/>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6E17-4FAF-BB9A-790E0420CC7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 lycéens '!$A$9:$A$14</c:f>
              <c:strCache>
                <c:ptCount val="6"/>
                <c:pt idx="0">
                  <c:v>Commerce (23%)</c:v>
                </c:pt>
                <c:pt idx="1">
                  <c:v>Services administ (13%)</c:v>
                </c:pt>
                <c:pt idx="2">
                  <c:v>Métaux, mécaniques (12%)</c:v>
                </c:pt>
                <c:pt idx="3">
                  <c:v>Social et services (11%)</c:v>
                </c:pt>
                <c:pt idx="4">
                  <c:v>Hôtellerie, restauration (7%)</c:v>
                </c:pt>
                <c:pt idx="5">
                  <c:v>Ensemble</c:v>
                </c:pt>
              </c:strCache>
            </c:strRef>
          </c:cat>
          <c:val>
            <c:numRef>
              <c:f>'Figure 1b lycéens '!$C$9:$C$14</c:f>
              <c:numCache>
                <c:formatCode>General</c:formatCode>
                <c:ptCount val="6"/>
                <c:pt idx="0">
                  <c:v>12</c:v>
                </c:pt>
                <c:pt idx="1">
                  <c:v>29</c:v>
                </c:pt>
                <c:pt idx="2">
                  <c:v>13</c:v>
                </c:pt>
                <c:pt idx="3">
                  <c:v>19</c:v>
                </c:pt>
                <c:pt idx="4">
                  <c:v>21</c:v>
                </c:pt>
                <c:pt idx="5">
                  <c:v>0</c:v>
                </c:pt>
              </c:numCache>
            </c:numRef>
          </c:val>
          <c:extLst>
            <c:ext xmlns:c16="http://schemas.microsoft.com/office/drawing/2014/chart" uri="{C3380CC4-5D6E-409C-BE32-E72D297353CC}">
              <c16:uniqueId val="{00000002-6E17-4FAF-BB9A-790E0420CC76}"/>
            </c:ext>
          </c:extLst>
        </c:ser>
        <c:ser>
          <c:idx val="2"/>
          <c:order val="2"/>
          <c:tx>
            <c:strRef>
              <c:f>'Figure 1b lycéens '!$D$8</c:f>
              <c:strCache>
                <c:ptCount val="1"/>
                <c:pt idx="0">
                  <c:v>Autre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1b lycéens '!$A$9:$A$14</c:f>
              <c:strCache>
                <c:ptCount val="6"/>
                <c:pt idx="0">
                  <c:v>Commerce (23%)</c:v>
                </c:pt>
                <c:pt idx="1">
                  <c:v>Services administ (13%)</c:v>
                </c:pt>
                <c:pt idx="2">
                  <c:v>Métaux, mécaniques (12%)</c:v>
                </c:pt>
                <c:pt idx="3">
                  <c:v>Social et services (11%)</c:v>
                </c:pt>
                <c:pt idx="4">
                  <c:v>Hôtellerie, restauration (7%)</c:v>
                </c:pt>
                <c:pt idx="5">
                  <c:v>Ensemble</c:v>
                </c:pt>
              </c:strCache>
            </c:strRef>
          </c:cat>
          <c:val>
            <c:numRef>
              <c:f>'Figure 1b lycéens '!$D$9:$D$14</c:f>
              <c:numCache>
                <c:formatCode>General</c:formatCode>
                <c:ptCount val="6"/>
                <c:pt idx="0">
                  <c:v>41</c:v>
                </c:pt>
                <c:pt idx="1">
                  <c:v>50</c:v>
                </c:pt>
                <c:pt idx="2">
                  <c:v>59</c:v>
                </c:pt>
                <c:pt idx="3">
                  <c:v>62</c:v>
                </c:pt>
                <c:pt idx="4">
                  <c:v>33</c:v>
                </c:pt>
                <c:pt idx="5">
                  <c:v>67</c:v>
                </c:pt>
              </c:numCache>
            </c:numRef>
          </c:val>
          <c:extLst xmlns:c15="http://schemas.microsoft.com/office/drawing/2012/chart">
            <c:ext xmlns:c16="http://schemas.microsoft.com/office/drawing/2014/chart" uri="{C3380CC4-5D6E-409C-BE32-E72D297353CC}">
              <c16:uniqueId val="{00000003-6E17-4FAF-BB9A-790E0420CC76}"/>
            </c:ext>
          </c:extLst>
        </c:ser>
        <c:dLbls>
          <c:showLegendKey val="0"/>
          <c:showVal val="0"/>
          <c:showCatName val="0"/>
          <c:showSerName val="0"/>
          <c:showPercent val="0"/>
          <c:showBubbleSize val="0"/>
        </c:dLbls>
        <c:gapWidth val="150"/>
        <c:overlap val="100"/>
        <c:axId val="593775072"/>
        <c:axId val="593776384"/>
        <c:extLst/>
      </c:barChart>
      <c:catAx>
        <c:axId val="59377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crossAx val="593776384"/>
        <c:crosses val="autoZero"/>
        <c:auto val="1"/>
        <c:lblAlgn val="ctr"/>
        <c:lblOffset val="100"/>
        <c:noMultiLvlLbl val="0"/>
      </c:catAx>
      <c:valAx>
        <c:axId val="59377638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37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strRef>
              <c:f>'Figure 2a-apprentis'!$C$2</c:f>
              <c:strCache>
                <c:ptCount val="1"/>
                <c:pt idx="0">
                  <c:v>Taux d'emploi</c:v>
                </c:pt>
              </c:strCache>
            </c:strRef>
          </c:tx>
          <c:spPr>
            <a:solidFill>
              <a:schemeClr val="accent2">
                <a:alpha val="73000"/>
              </a:schemeClr>
            </a:solidFill>
            <a:ln>
              <a:solidFill>
                <a:schemeClr val="accent2">
                  <a:lumMod val="75000"/>
                </a:schemeClr>
              </a:solidFill>
            </a:ln>
            <a:effectLst/>
          </c:spPr>
          <c:invertIfNegative val="0"/>
          <c:dLbls>
            <c:dLbl>
              <c:idx val="0"/>
              <c:layout>
                <c:manualLayout>
                  <c:x val="-0.13954134014871059"/>
                  <c:y val="-0.24519393409157189"/>
                </c:manualLayout>
              </c:layout>
              <c:tx>
                <c:rich>
                  <a:bodyPr/>
                  <a:lstStyle/>
                  <a:p>
                    <a:fld id="{787F69C0-0528-48FD-87F9-24FF816A868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A67-4685-AF8A-DF75DC401AE1}"/>
                </c:ext>
              </c:extLst>
            </c:dLbl>
            <c:dLbl>
              <c:idx val="1"/>
              <c:layout>
                <c:manualLayout>
                  <c:x val="-0.3243297690413996"/>
                  <c:y val="0.3026257134524849"/>
                </c:manualLayout>
              </c:layout>
              <c:tx>
                <c:rich>
                  <a:bodyPr/>
                  <a:lstStyle/>
                  <a:p>
                    <a:fld id="{DECCCC5F-AF9A-4A6C-8B78-7E4B252B672C}"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A67-4685-AF8A-DF75DC401AE1}"/>
                </c:ext>
              </c:extLst>
            </c:dLbl>
            <c:dLbl>
              <c:idx val="2"/>
              <c:layout>
                <c:manualLayout>
                  <c:x val="-2.0520173641779264E-2"/>
                  <c:y val="-0.14232845894263221"/>
                </c:manualLayout>
              </c:layout>
              <c:tx>
                <c:rich>
                  <a:bodyPr/>
                  <a:lstStyle/>
                  <a:p>
                    <a:fld id="{D213EC12-0D99-461B-AF17-80B1B9E0E58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A67-4685-AF8A-DF75DC401AE1}"/>
                </c:ext>
              </c:extLst>
            </c:dLbl>
            <c:dLbl>
              <c:idx val="3"/>
              <c:layout>
                <c:manualLayout>
                  <c:x val="-0.16679206386587891"/>
                  <c:y val="-0.19827560181586745"/>
                </c:manualLayout>
              </c:layout>
              <c:tx>
                <c:rich>
                  <a:bodyPr/>
                  <a:lstStyle/>
                  <a:p>
                    <a:fld id="{DDE45A7C-8479-4955-B0E4-599D378C616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A67-4685-AF8A-DF75DC401AE1}"/>
                </c:ext>
              </c:extLst>
            </c:dLbl>
            <c:dLbl>
              <c:idx val="4"/>
              <c:layout>
                <c:manualLayout>
                  <c:x val="-9.8888617443106119E-2"/>
                  <c:y val="0.28545556805399325"/>
                </c:manualLayout>
              </c:layout>
              <c:tx>
                <c:rich>
                  <a:bodyPr/>
                  <a:lstStyle/>
                  <a:p>
                    <a:fld id="{337EBE48-BA5B-47B7-8E5B-574529A4FD96}"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A67-4685-AF8A-DF75DC401AE1}"/>
                </c:ext>
              </c:extLst>
            </c:dLbl>
            <c:dLbl>
              <c:idx val="5"/>
              <c:layout>
                <c:manualLayout>
                  <c:x val="-7.2421776633529514E-2"/>
                  <c:y val="0.20184768570595343"/>
                </c:manualLayout>
              </c:layout>
              <c:tx>
                <c:rich>
                  <a:bodyPr/>
                  <a:lstStyle/>
                  <a:p>
                    <a:fld id="{22177F54-8618-49DD-9824-8C9D18BB87E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A67-4685-AF8A-DF75DC401AE1}"/>
                </c:ext>
              </c:extLst>
            </c:dLbl>
            <c:dLbl>
              <c:idx val="6"/>
              <c:layout>
                <c:manualLayout>
                  <c:x val="-2.2999141813717199E-2"/>
                  <c:y val="-0.19044556930383702"/>
                </c:manualLayout>
              </c:layout>
              <c:tx>
                <c:rich>
                  <a:bodyPr/>
                  <a:lstStyle/>
                  <a:p>
                    <a:fld id="{C8AC07FA-1C71-4A0B-8579-6F2F30B6321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A67-4685-AF8A-DF75DC401AE1}"/>
                </c:ext>
              </c:extLst>
            </c:dLbl>
            <c:dLbl>
              <c:idx val="7"/>
              <c:layout>
                <c:manualLayout>
                  <c:x val="4.795879708794528E-2"/>
                  <c:y val="0.13856307661113176"/>
                </c:manualLayout>
              </c:layout>
              <c:tx>
                <c:rich>
                  <a:bodyPr/>
                  <a:lstStyle/>
                  <a:p>
                    <a:fld id="{65382D0A-FC92-4D37-BA5D-9C6794A77F07}"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A67-4685-AF8A-DF75DC401AE1}"/>
                </c:ext>
              </c:extLst>
            </c:dLbl>
            <c:dLbl>
              <c:idx val="8"/>
              <c:layout>
                <c:manualLayout>
                  <c:x val="1.4153022809730059E-2"/>
                  <c:y val="-9.9992114719566153E-3"/>
                </c:manualLayout>
              </c:layout>
              <c:tx>
                <c:rich>
                  <a:bodyPr/>
                  <a:lstStyle/>
                  <a:p>
                    <a:fld id="{07BB20E7-8F8D-4AEF-B434-43FB85D0A94C}"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A67-4685-AF8A-DF75DC401AE1}"/>
                </c:ext>
              </c:extLst>
            </c:dLbl>
            <c:dLbl>
              <c:idx val="9"/>
              <c:layout>
                <c:manualLayout>
                  <c:x val="-0.13327194482551255"/>
                  <c:y val="-8.0638670166229276E-2"/>
                </c:manualLayout>
              </c:layout>
              <c:tx>
                <c:rich>
                  <a:bodyPr/>
                  <a:lstStyle/>
                  <a:p>
                    <a:fld id="{12178B0E-E3B6-489B-9A51-93ADEDFA4DFC}"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A67-4685-AF8A-DF75DC401AE1}"/>
                </c:ext>
              </c:extLst>
            </c:dLbl>
            <c:dLbl>
              <c:idx val="10"/>
              <c:layout>
                <c:manualLayout>
                  <c:x val="-0.20166325271393581"/>
                  <c:y val="-0.26565012706744989"/>
                </c:manualLayout>
              </c:layout>
              <c:tx>
                <c:rich>
                  <a:bodyPr/>
                  <a:lstStyle/>
                  <a:p>
                    <a:fld id="{59A1118B-890C-4559-B178-1A9F58A3214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A67-4685-AF8A-DF75DC401AE1}"/>
                </c:ext>
              </c:extLst>
            </c:dLbl>
            <c:dLbl>
              <c:idx val="11"/>
              <c:layout>
                <c:manualLayout>
                  <c:x val="-0.17843647229060575"/>
                  <c:y val="5.9902512185976753E-2"/>
                </c:manualLayout>
              </c:layout>
              <c:tx>
                <c:rich>
                  <a:bodyPr/>
                  <a:lstStyle/>
                  <a:p>
                    <a:fld id="{409BF9D7-E286-4D63-A3EB-77DC63286534}"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A67-4685-AF8A-DF75DC401AE1}"/>
                </c:ext>
              </c:extLst>
            </c:dLbl>
            <c:dLbl>
              <c:idx val="12"/>
              <c:layout>
                <c:manualLayout>
                  <c:x val="-7.2358258320335253E-2"/>
                  <c:y val="-0.12923842852976716"/>
                </c:manualLayout>
              </c:layout>
              <c:tx>
                <c:rich>
                  <a:bodyPr/>
                  <a:lstStyle/>
                  <a:p>
                    <a:fld id="{C7658B6E-4702-4B5E-B934-B4E837D882D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A67-4685-AF8A-DF75DC401AE1}"/>
                </c:ext>
              </c:extLst>
            </c:dLbl>
            <c:dLbl>
              <c:idx val="13"/>
              <c:layout>
                <c:manualLayout>
                  <c:x val="-0.10897813191012215"/>
                  <c:y val="9.5720951547723199E-2"/>
                </c:manualLayout>
              </c:layout>
              <c:tx>
                <c:rich>
                  <a:bodyPr/>
                  <a:lstStyle/>
                  <a:p>
                    <a:fld id="{607DAB8C-260E-4F0D-8C7B-09281E6D9D53}"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A67-4685-AF8A-DF75DC401AE1}"/>
                </c:ext>
              </c:extLst>
            </c:dLbl>
            <c:dLbl>
              <c:idx val="14"/>
              <c:layout>
                <c:manualLayout>
                  <c:x val="-0.16585095120866455"/>
                  <c:y val="9.0599091780193177E-3"/>
                </c:manualLayout>
              </c:layout>
              <c:tx>
                <c:rich>
                  <a:bodyPr/>
                  <a:lstStyle/>
                  <a:p>
                    <a:fld id="{1C90297E-BCDA-4801-A337-6486BFB1E47C}"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A67-4685-AF8A-DF75DC401AE1}"/>
                </c:ext>
              </c:extLst>
            </c:dLbl>
            <c:dLbl>
              <c:idx val="15"/>
              <c:layout>
                <c:manualLayout>
                  <c:x val="-0.19091800875725856"/>
                  <c:y val="2.0841769778777653E-2"/>
                </c:manualLayout>
              </c:layout>
              <c:tx>
                <c:rich>
                  <a:bodyPr/>
                  <a:lstStyle/>
                  <a:p>
                    <a:fld id="{696050DC-8294-40E1-856C-2517BE64759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A67-4685-AF8A-DF75DC401AE1}"/>
                </c:ext>
              </c:extLst>
            </c:dLbl>
            <c:dLbl>
              <c:idx val="16"/>
              <c:layout>
                <c:manualLayout>
                  <c:x val="-0.21628386547146999"/>
                  <c:y val="-3.2576136316293795E-2"/>
                </c:manualLayout>
              </c:layout>
              <c:tx>
                <c:rich>
                  <a:bodyPr/>
                  <a:lstStyle/>
                  <a:p>
                    <a:fld id="{EAD58699-8F15-4A69-BFC2-8E8499F3B7A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A67-4685-AF8A-DF75DC401AE1}"/>
                </c:ext>
              </c:extLst>
            </c:dLbl>
            <c:dLbl>
              <c:idx val="17"/>
              <c:layout>
                <c:manualLayout>
                  <c:x val="-0.14731447255699021"/>
                  <c:y val="-3.5053225642931972E-2"/>
                </c:manualLayout>
              </c:layout>
              <c:tx>
                <c:rich>
                  <a:bodyPr/>
                  <a:lstStyle/>
                  <a:p>
                    <a:fld id="{4CABD3E6-B1F7-44A7-9AD8-AA27F4C48F4F}"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A67-4685-AF8A-DF75DC401AE1}"/>
                </c:ext>
              </c:extLst>
            </c:dLbl>
            <c:dLbl>
              <c:idx val="18"/>
              <c:layout>
                <c:manualLayout>
                  <c:x val="-8.3548130469371526E-2"/>
                  <c:y val="-0.18572678415198102"/>
                </c:manualLayout>
              </c:layout>
              <c:tx>
                <c:rich>
                  <a:bodyPr/>
                  <a:lstStyle/>
                  <a:p>
                    <a:fld id="{07BD0C17-9858-4A61-90A5-B203AB1489C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A67-4685-AF8A-DF75DC401AE1}"/>
                </c:ext>
              </c:extLst>
            </c:dLbl>
            <c:dLbl>
              <c:idx val="19"/>
              <c:layout>
                <c:manualLayout>
                  <c:x val="-7.9453085269412846E-2"/>
                  <c:y val="-0.12135784529079788"/>
                </c:manualLayout>
              </c:layout>
              <c:tx>
                <c:rich>
                  <a:bodyPr/>
                  <a:lstStyle/>
                  <a:p>
                    <a:fld id="{43BFE91B-B703-4E49-A3AB-17006E3887C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A67-4685-AF8A-DF75DC401AE1}"/>
                </c:ext>
              </c:extLst>
            </c:dLbl>
            <c:dLbl>
              <c:idx val="20"/>
              <c:layout>
                <c:manualLayout>
                  <c:x val="-0.12465860493056059"/>
                  <c:y val="0.16642537708537505"/>
                </c:manualLayout>
              </c:layout>
              <c:tx>
                <c:rich>
                  <a:bodyPr/>
                  <a:lstStyle/>
                  <a:p>
                    <a:fld id="{D74295F5-FEE9-40E2-977A-DC280B12738F}"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A67-4685-AF8A-DF75DC401AE1}"/>
                </c:ext>
              </c:extLst>
            </c:dLbl>
            <c:dLbl>
              <c:idx val="21"/>
              <c:layout>
                <c:manualLayout>
                  <c:x val="4.0631299369201762E-2"/>
                  <c:y val="0.21410261217347823"/>
                </c:manualLayout>
              </c:layout>
              <c:tx>
                <c:rich>
                  <a:bodyPr/>
                  <a:lstStyle/>
                  <a:p>
                    <a:fld id="{38BB9D5F-1391-4337-B801-A2D1B1FE676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A67-4685-AF8A-DF75DC401AE1}"/>
                </c:ext>
              </c:extLst>
            </c:dLbl>
            <c:dLbl>
              <c:idx val="22"/>
              <c:layout>
                <c:manualLayout>
                  <c:x val="1.8031057573650533E-2"/>
                  <c:y val="-2.4609632129317167E-2"/>
                </c:manualLayout>
              </c:layout>
              <c:tx>
                <c:rich>
                  <a:bodyPr/>
                  <a:lstStyle/>
                  <a:p>
                    <a:fld id="{E728544C-8E11-4138-B498-591850704B19}"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A67-4685-AF8A-DF75DC401AE1}"/>
                </c:ext>
              </c:extLst>
            </c:dLbl>
            <c:dLbl>
              <c:idx val="23"/>
              <c:layout>
                <c:manualLayout>
                  <c:x val="4.0352504701541697E-2"/>
                  <c:y val="-0.10636635012898067"/>
                </c:manualLayout>
              </c:layout>
              <c:tx>
                <c:rich>
                  <a:bodyPr/>
                  <a:lstStyle/>
                  <a:p>
                    <a:fld id="{42AF3D7B-1871-4886-9B07-D762F0B65D24}"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A67-4685-AF8A-DF75DC401AE1}"/>
                </c:ext>
              </c:extLst>
            </c:dLbl>
            <c:dLbl>
              <c:idx val="24"/>
              <c:layout>
                <c:manualLayout>
                  <c:x val="-0.17486649669441515"/>
                  <c:y val="-7.2701835017404043E-2"/>
                </c:manualLayout>
              </c:layout>
              <c:tx>
                <c:rich>
                  <a:bodyPr/>
                  <a:lstStyle/>
                  <a:p>
                    <a:fld id="{418514BC-BDA4-45F2-B935-8090E276CA8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A67-4685-AF8A-DF75DC401A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accent4"/>
                      </a:solidFill>
                      <a:round/>
                    </a:ln>
                    <a:effectLst/>
                  </c:spPr>
                </c15:leaderLines>
              </c:ext>
            </c:extLst>
          </c:dLbls>
          <c:xVal>
            <c:numRef>
              <c:f>'Figure 2a-apprentis'!$B$3:$B$27</c:f>
              <c:numCache>
                <c:formatCode>#\ ##0\ _€</c:formatCode>
                <c:ptCount val="25"/>
                <c:pt idx="0">
                  <c:v>54.74</c:v>
                </c:pt>
                <c:pt idx="1">
                  <c:v>63.37</c:v>
                </c:pt>
                <c:pt idx="2">
                  <c:v>67.7</c:v>
                </c:pt>
                <c:pt idx="3">
                  <c:v>42.06</c:v>
                </c:pt>
                <c:pt idx="4">
                  <c:v>66.900000000000006</c:v>
                </c:pt>
                <c:pt idx="5">
                  <c:v>65.069999999999993</c:v>
                </c:pt>
                <c:pt idx="6">
                  <c:v>65.48</c:v>
                </c:pt>
                <c:pt idx="7">
                  <c:v>72.11</c:v>
                </c:pt>
                <c:pt idx="8">
                  <c:v>81.489999999999995</c:v>
                </c:pt>
                <c:pt idx="9">
                  <c:v>39.229999999999997</c:v>
                </c:pt>
                <c:pt idx="10">
                  <c:v>51.8</c:v>
                </c:pt>
                <c:pt idx="11">
                  <c:v>44.05</c:v>
                </c:pt>
                <c:pt idx="12">
                  <c:v>58.75</c:v>
                </c:pt>
                <c:pt idx="13">
                  <c:v>55.19</c:v>
                </c:pt>
                <c:pt idx="14">
                  <c:v>39.090000000000003</c:v>
                </c:pt>
                <c:pt idx="15">
                  <c:v>49.9</c:v>
                </c:pt>
                <c:pt idx="16">
                  <c:v>21.15</c:v>
                </c:pt>
                <c:pt idx="17">
                  <c:v>38.31</c:v>
                </c:pt>
                <c:pt idx="18">
                  <c:v>61.74</c:v>
                </c:pt>
                <c:pt idx="19">
                  <c:v>20.309999999999999</c:v>
                </c:pt>
                <c:pt idx="20">
                  <c:v>61.87</c:v>
                </c:pt>
                <c:pt idx="21">
                  <c:v>71.260000000000005</c:v>
                </c:pt>
                <c:pt idx="22">
                  <c:v>0</c:v>
                </c:pt>
                <c:pt idx="23">
                  <c:v>0</c:v>
                </c:pt>
                <c:pt idx="24">
                  <c:v>16.670000000000002</c:v>
                </c:pt>
              </c:numCache>
            </c:numRef>
          </c:xVal>
          <c:yVal>
            <c:numRef>
              <c:f>'Figure 2a-apprentis'!$C$3:$C$27</c:f>
              <c:numCache>
                <c:formatCode>#\ ##0\ _€</c:formatCode>
                <c:ptCount val="25"/>
                <c:pt idx="0">
                  <c:v>66.33</c:v>
                </c:pt>
                <c:pt idx="1">
                  <c:v>57.31</c:v>
                </c:pt>
                <c:pt idx="2">
                  <c:v>63.14</c:v>
                </c:pt>
                <c:pt idx="3">
                  <c:v>63.28</c:v>
                </c:pt>
                <c:pt idx="4">
                  <c:v>48.43</c:v>
                </c:pt>
                <c:pt idx="5">
                  <c:v>57.8</c:v>
                </c:pt>
                <c:pt idx="6">
                  <c:v>69.739999999999995</c:v>
                </c:pt>
                <c:pt idx="7">
                  <c:v>57.66</c:v>
                </c:pt>
                <c:pt idx="8">
                  <c:v>72.55</c:v>
                </c:pt>
                <c:pt idx="9">
                  <c:v>65.209999999999994</c:v>
                </c:pt>
                <c:pt idx="10">
                  <c:v>58.77</c:v>
                </c:pt>
                <c:pt idx="11">
                  <c:v>43.85</c:v>
                </c:pt>
                <c:pt idx="12">
                  <c:v>66.12</c:v>
                </c:pt>
                <c:pt idx="13">
                  <c:v>57.41</c:v>
                </c:pt>
                <c:pt idx="14">
                  <c:v>59.39</c:v>
                </c:pt>
                <c:pt idx="15">
                  <c:v>52.27</c:v>
                </c:pt>
                <c:pt idx="16">
                  <c:v>47.02</c:v>
                </c:pt>
                <c:pt idx="17">
                  <c:v>62.64</c:v>
                </c:pt>
                <c:pt idx="18">
                  <c:v>68.91</c:v>
                </c:pt>
                <c:pt idx="19">
                  <c:v>67</c:v>
                </c:pt>
                <c:pt idx="20">
                  <c:v>43.37</c:v>
                </c:pt>
                <c:pt idx="21">
                  <c:v>51.05</c:v>
                </c:pt>
                <c:pt idx="22">
                  <c:v>64.290000000000006</c:v>
                </c:pt>
                <c:pt idx="23">
                  <c:v>80</c:v>
                </c:pt>
                <c:pt idx="24">
                  <c:v>28</c:v>
                </c:pt>
              </c:numCache>
            </c:numRef>
          </c:yVal>
          <c:bubbleSize>
            <c:numRef>
              <c:f>'Figure 2a-apprentis'!$D$3:$D$27</c:f>
              <c:numCache>
                <c:formatCode>General</c:formatCode>
                <c:ptCount val="25"/>
                <c:pt idx="0">
                  <c:v>10900</c:v>
                </c:pt>
                <c:pt idx="1">
                  <c:v>7500</c:v>
                </c:pt>
                <c:pt idx="2">
                  <c:v>7000</c:v>
                </c:pt>
                <c:pt idx="3">
                  <c:v>6900</c:v>
                </c:pt>
                <c:pt idx="4">
                  <c:v>5300</c:v>
                </c:pt>
                <c:pt idx="5">
                  <c:v>5200</c:v>
                </c:pt>
                <c:pt idx="6">
                  <c:v>3900</c:v>
                </c:pt>
                <c:pt idx="7">
                  <c:v>3900</c:v>
                </c:pt>
                <c:pt idx="8">
                  <c:v>3300</c:v>
                </c:pt>
                <c:pt idx="9">
                  <c:v>2700</c:v>
                </c:pt>
                <c:pt idx="10">
                  <c:v>2200</c:v>
                </c:pt>
                <c:pt idx="11">
                  <c:v>1300</c:v>
                </c:pt>
                <c:pt idx="12">
                  <c:v>1300</c:v>
                </c:pt>
                <c:pt idx="13">
                  <c:v>1200</c:v>
                </c:pt>
                <c:pt idx="14">
                  <c:v>700</c:v>
                </c:pt>
                <c:pt idx="15">
                  <c:v>600</c:v>
                </c:pt>
                <c:pt idx="16">
                  <c:v>300</c:v>
                </c:pt>
                <c:pt idx="17">
                  <c:v>300</c:v>
                </c:pt>
                <c:pt idx="18">
                  <c:v>200</c:v>
                </c:pt>
                <c:pt idx="19">
                  <c:v>200</c:v>
                </c:pt>
                <c:pt idx="20">
                  <c:v>200</c:v>
                </c:pt>
                <c:pt idx="21">
                  <c:v>100</c:v>
                </c:pt>
                <c:pt idx="22">
                  <c:v>0</c:v>
                </c:pt>
                <c:pt idx="23">
                  <c:v>0</c:v>
                </c:pt>
                <c:pt idx="24">
                  <c:v>0</c:v>
                </c:pt>
              </c:numCache>
            </c:numRef>
          </c:bubbleSize>
          <c:bubble3D val="0"/>
          <c:extLst>
            <c:ext xmlns:c15="http://schemas.microsoft.com/office/drawing/2012/chart" uri="{02D57815-91ED-43cb-92C2-25804820EDAC}">
              <c15:datalabelsRange>
                <c15:f>'Figure 2a-apprentis'!$A$3:$A$27</c15:f>
                <c15:dlblRangeCache>
                  <c:ptCount val="25"/>
                  <c:pt idx="0">
                    <c:v>Métaux, méca…</c:v>
                  </c:pt>
                  <c:pt idx="1">
                    <c:v>Commerce…</c:v>
                  </c:pt>
                  <c:pt idx="2">
                    <c:v>Alimentation</c:v>
                  </c:pt>
                  <c:pt idx="3">
                    <c:v>2nd œuvre…</c:v>
                  </c:pt>
                  <c:pt idx="4">
                    <c:v>Hôtellerie, restauration…</c:v>
                  </c:pt>
                  <c:pt idx="5">
                    <c:v>Agriculture…</c:v>
                  </c:pt>
                  <c:pt idx="6">
                    <c:v>Gros œuvre…</c:v>
                  </c:pt>
                  <c:pt idx="7">
                    <c:v>Coiffure…</c:v>
                  </c:pt>
                  <c:pt idx="8">
                    <c:v>Santé</c:v>
                  </c:pt>
                  <c:pt idx="9">
                    <c:v>Électricité…</c:v>
                  </c:pt>
                  <c:pt idx="10">
                    <c:v>Services administ…</c:v>
                  </c:pt>
                  <c:pt idx="11">
                    <c:v>Social et services…</c:v>
                  </c:pt>
                  <c:pt idx="12">
                    <c:v>Transports</c:v>
                  </c:pt>
                  <c:pt idx="13">
                    <c:v>Animations.sociocult..</c:v>
                  </c:pt>
                  <c:pt idx="14">
                    <c:v>Logistique…</c:v>
                  </c:pt>
                  <c:pt idx="15">
                    <c:v>Informatique…</c:v>
                  </c:pt>
                  <c:pt idx="16">
                    <c:v>Industries graphiques…</c:v>
                  </c:pt>
                  <c:pt idx="17">
                    <c:v>Industries transfor.</c:v>
                  </c:pt>
                  <c:pt idx="18">
                    <c:v>Banque Assurance</c:v>
                  </c:pt>
                  <c:pt idx="19">
                    <c:v>Matériaux souples…</c:v>
                  </c:pt>
                  <c:pt idx="20">
                    <c:v>Nettoyage…</c:v>
                  </c:pt>
                  <c:pt idx="21">
                    <c:v>Sécurité et gardiennage</c:v>
                  </c:pt>
                  <c:pt idx="22">
                    <c:v>Droit…</c:v>
                  </c:pt>
                  <c:pt idx="23">
                    <c:v>Encadrement…</c:v>
                  </c:pt>
                  <c:pt idx="24">
                    <c:v>Autres…</c:v>
                  </c:pt>
                </c15:dlblRangeCache>
              </c15:datalabelsRange>
            </c:ext>
            <c:ext xmlns:c16="http://schemas.microsoft.com/office/drawing/2014/chart" uri="{C3380CC4-5D6E-409C-BE32-E72D297353CC}">
              <c16:uniqueId val="{00000019-7A67-4685-AF8A-DF75DC401AE1}"/>
            </c:ext>
          </c:extLst>
        </c:ser>
        <c:dLbls>
          <c:showLegendKey val="0"/>
          <c:showVal val="0"/>
          <c:showCatName val="0"/>
          <c:showSerName val="0"/>
          <c:showPercent val="0"/>
          <c:showBubbleSize val="0"/>
        </c:dLbls>
        <c:bubbleScale val="100"/>
        <c:showNegBubbles val="0"/>
        <c:axId val="570139584"/>
        <c:axId val="570140240"/>
      </c:bubbleChart>
      <c:valAx>
        <c:axId val="57013958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0140240"/>
        <c:crosses val="autoZero"/>
        <c:crossBetween val="midCat"/>
      </c:valAx>
      <c:valAx>
        <c:axId val="570140240"/>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013958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t>Taux d'emploi (vertical), taux d'adéquation (horizontal) et nombre en emploi (taille des bulles) - Lycéens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ubbleChart>
        <c:varyColors val="0"/>
        <c:ser>
          <c:idx val="0"/>
          <c:order val="0"/>
          <c:tx>
            <c:strRef>
              <c:f>'Figure 2 b-lycéens'!$D$2</c:f>
              <c:strCache>
                <c:ptCount val="1"/>
                <c:pt idx="0">
                  <c:v>Taux d'emploi</c:v>
                </c:pt>
              </c:strCache>
            </c:strRef>
          </c:tx>
          <c:spPr>
            <a:solidFill>
              <a:schemeClr val="accent1">
                <a:alpha val="75000"/>
              </a:schemeClr>
            </a:solidFill>
            <a:ln>
              <a:solidFill>
                <a:schemeClr val="accent1">
                  <a:lumMod val="75000"/>
                </a:schemeClr>
              </a:solidFill>
            </a:ln>
            <a:effectLst/>
          </c:spPr>
          <c:invertIfNegative val="0"/>
          <c:dLbls>
            <c:dLbl>
              <c:idx val="0"/>
              <c:layout>
                <c:manualLayout>
                  <c:x val="-1.4414414414414415E-2"/>
                  <c:y val="-7.3791348600508899E-2"/>
                </c:manualLayout>
              </c:layout>
              <c:tx>
                <c:rich>
                  <a:bodyPr/>
                  <a:lstStyle/>
                  <a:p>
                    <a:fld id="{7388D52E-CCBB-4F19-9EB1-FF0CE1B5985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4C-4988-8FB1-25909CCD289A}"/>
                </c:ext>
              </c:extLst>
            </c:dLbl>
            <c:dLbl>
              <c:idx val="1"/>
              <c:layout>
                <c:manualLayout>
                  <c:x val="-0.15594541910331383"/>
                  <c:y val="-0.17872340425531921"/>
                </c:manualLayout>
              </c:layout>
              <c:tx>
                <c:rich>
                  <a:bodyPr/>
                  <a:lstStyle/>
                  <a:p>
                    <a:fld id="{EACC5E37-5326-4ECD-9BDC-5F69E5A8F2D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44C-4988-8FB1-25909CCD289A}"/>
                </c:ext>
              </c:extLst>
            </c:dLbl>
            <c:dLbl>
              <c:idx val="2"/>
              <c:layout>
                <c:manualLayout>
                  <c:x val="-7.2124756335282716E-2"/>
                  <c:y val="-9.9290780141843976E-2"/>
                </c:manualLayout>
              </c:layout>
              <c:tx>
                <c:rich>
                  <a:bodyPr/>
                  <a:lstStyle/>
                  <a:p>
                    <a:fld id="{09D58E5C-A8DB-4CF5-BD87-F932819A36E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44C-4988-8FB1-25909CCD289A}"/>
                </c:ext>
              </c:extLst>
            </c:dLbl>
            <c:dLbl>
              <c:idx val="3"/>
              <c:layout>
                <c:manualLayout>
                  <c:x val="-8.3978718876356634E-2"/>
                  <c:y val="0.16436577107250896"/>
                </c:manualLayout>
              </c:layout>
              <c:tx>
                <c:rich>
                  <a:bodyPr/>
                  <a:lstStyle/>
                  <a:p>
                    <a:fld id="{A1F4DD06-8AA3-42A3-8284-91A625B7747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44C-4988-8FB1-25909CCD289A}"/>
                </c:ext>
              </c:extLst>
            </c:dLbl>
            <c:dLbl>
              <c:idx val="4"/>
              <c:layout>
                <c:manualLayout>
                  <c:x val="3.063063063063063E-2"/>
                  <c:y val="-3.8167938931297711E-2"/>
                </c:manualLayout>
              </c:layout>
              <c:tx>
                <c:rich>
                  <a:bodyPr/>
                  <a:lstStyle/>
                  <a:p>
                    <a:fld id="{FEABA123-2924-450A-89F5-3B9AAB37D33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44C-4988-8FB1-25909CCD289A}"/>
                </c:ext>
              </c:extLst>
            </c:dLbl>
            <c:dLbl>
              <c:idx val="5"/>
              <c:layout>
                <c:manualLayout>
                  <c:x val="-0.1585585585585586"/>
                  <c:y val="-0.12977099236641232"/>
                </c:manualLayout>
              </c:layout>
              <c:tx>
                <c:rich>
                  <a:bodyPr/>
                  <a:lstStyle/>
                  <a:p>
                    <a:fld id="{99B9C0E2-C2C1-4BD9-A20F-4A2CAD62D2B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44C-4988-8FB1-25909CCD289A}"/>
                </c:ext>
              </c:extLst>
            </c:dLbl>
            <c:dLbl>
              <c:idx val="6"/>
              <c:layout>
                <c:manualLayout>
                  <c:x val="-5.5855855855855854E-2"/>
                  <c:y val="0.15776081424936386"/>
                </c:manualLayout>
              </c:layout>
              <c:tx>
                <c:rich>
                  <a:bodyPr/>
                  <a:lstStyle/>
                  <a:p>
                    <a:fld id="{48EE542A-383F-4AC7-99C3-E0024D9FF31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44C-4988-8FB1-25909CCD289A}"/>
                </c:ext>
              </c:extLst>
            </c:dLbl>
            <c:dLbl>
              <c:idx val="7"/>
              <c:layout>
                <c:manualLayout>
                  <c:x val="-8.2882882882882952E-2"/>
                  <c:y val="8.1424936386768357E-2"/>
                </c:manualLayout>
              </c:layout>
              <c:tx>
                <c:rich>
                  <a:bodyPr/>
                  <a:lstStyle/>
                  <a:p>
                    <a:fld id="{5BA0B43C-2871-4650-AD72-EE476A9FCDD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44C-4988-8FB1-25909CCD289A}"/>
                </c:ext>
              </c:extLst>
            </c:dLbl>
            <c:dLbl>
              <c:idx val="8"/>
              <c:layout>
                <c:manualLayout>
                  <c:x val="-7.5507129176420509E-2"/>
                  <c:y val="-8.9145078239265943E-2"/>
                </c:manualLayout>
              </c:layout>
              <c:tx>
                <c:rich>
                  <a:bodyPr/>
                  <a:lstStyle/>
                  <a:p>
                    <a:fld id="{7442AF22-543A-4F6E-A5F0-EB2BC4A0949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44C-4988-8FB1-25909CCD289A}"/>
                </c:ext>
              </c:extLst>
            </c:dLbl>
            <c:dLbl>
              <c:idx val="9"/>
              <c:layout>
                <c:manualLayout>
                  <c:x val="-1.364522417153996E-2"/>
                  <c:y val="-0.11063829787234042"/>
                </c:manualLayout>
              </c:layout>
              <c:tx>
                <c:rich>
                  <a:bodyPr/>
                  <a:lstStyle/>
                  <a:p>
                    <a:fld id="{8FE7BAB9-FB09-4EBF-A848-2FC2169BA95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44C-4988-8FB1-25909CCD289A}"/>
                </c:ext>
              </c:extLst>
            </c:dLbl>
            <c:dLbl>
              <c:idx val="10"/>
              <c:layout>
                <c:manualLayout>
                  <c:x val="-1.7070298645101795E-3"/>
                  <c:y val="6.7381338783033706E-2"/>
                </c:manualLayout>
              </c:layout>
              <c:tx>
                <c:rich>
                  <a:bodyPr/>
                  <a:lstStyle/>
                  <a:p>
                    <a:fld id="{669DDDE2-0B7F-43F5-B4DD-0581550CE9D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44C-4988-8FB1-25909CCD289A}"/>
                </c:ext>
              </c:extLst>
            </c:dLbl>
            <c:dLbl>
              <c:idx val="11"/>
              <c:layout>
                <c:manualLayout>
                  <c:x val="-0.10426218344328581"/>
                  <c:y val="-0.1564398629560618"/>
                </c:manualLayout>
              </c:layout>
              <c:tx>
                <c:rich>
                  <a:bodyPr/>
                  <a:lstStyle/>
                  <a:p>
                    <a:fld id="{D8D9FE8D-CD55-4B98-8B58-175625F9C9A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44C-4988-8FB1-25909CCD289A}"/>
                </c:ext>
              </c:extLst>
            </c:dLbl>
            <c:dLbl>
              <c:idx val="12"/>
              <c:layout>
                <c:manualLayout>
                  <c:x val="-9.7465886939571145E-3"/>
                  <c:y val="-0.11914893617021279"/>
                </c:manualLayout>
              </c:layout>
              <c:tx>
                <c:rich>
                  <a:bodyPr/>
                  <a:lstStyle/>
                  <a:p>
                    <a:fld id="{B8492F1D-FD7F-41DD-B6A6-12574161B3D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44C-4988-8FB1-25909CCD289A}"/>
                </c:ext>
              </c:extLst>
            </c:dLbl>
            <c:dLbl>
              <c:idx val="13"/>
              <c:layout>
                <c:manualLayout>
                  <c:x val="-9.3567251461988382E-2"/>
                  <c:y val="-0.26950354609929084"/>
                </c:manualLayout>
              </c:layout>
              <c:tx>
                <c:rich>
                  <a:bodyPr/>
                  <a:lstStyle/>
                  <a:p>
                    <a:fld id="{9B80C982-016B-431B-9388-FBEA667C407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44C-4988-8FB1-25909CCD289A}"/>
                </c:ext>
              </c:extLst>
            </c:dLbl>
            <c:dLbl>
              <c:idx val="14"/>
              <c:layout>
                <c:manualLayout>
                  <c:x val="-2.9239766081871382E-2"/>
                  <c:y val="0.24680851063829776"/>
                </c:manualLayout>
              </c:layout>
              <c:tx>
                <c:rich>
                  <a:bodyPr/>
                  <a:lstStyle/>
                  <a:p>
                    <a:fld id="{79BF72DD-97EA-43A6-8989-0CA7771AF1F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44C-4988-8FB1-25909CCD289A}"/>
                </c:ext>
              </c:extLst>
            </c:dLbl>
            <c:dLbl>
              <c:idx val="15"/>
              <c:layout>
                <c:manualLayout>
                  <c:x val="-9.3377598070511519E-2"/>
                  <c:y val="0.10604736430846907"/>
                </c:manualLayout>
              </c:layout>
              <c:tx>
                <c:rich>
                  <a:bodyPr/>
                  <a:lstStyle/>
                  <a:p>
                    <a:fld id="{BC78ED25-94FB-41EA-B3D7-324DF1DDACF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44C-4988-8FB1-25909CCD289A}"/>
                </c:ext>
              </c:extLst>
            </c:dLbl>
            <c:dLbl>
              <c:idx val="16"/>
              <c:layout>
                <c:manualLayout>
                  <c:x val="5.8479532163742687E-3"/>
                  <c:y val="0.15602836879432624"/>
                </c:manualLayout>
              </c:layout>
              <c:tx>
                <c:rich>
                  <a:bodyPr/>
                  <a:lstStyle/>
                  <a:p>
                    <a:fld id="{E12B87BA-B032-489B-A49C-733B4E2702E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44C-4988-8FB1-25909CCD289A}"/>
                </c:ext>
              </c:extLst>
            </c:dLbl>
            <c:dLbl>
              <c:idx val="17"/>
              <c:layout>
                <c:manualLayout>
                  <c:x val="-8.1871345029239762E-2"/>
                  <c:y val="0.1248226950354609"/>
                </c:manualLayout>
              </c:layout>
              <c:tx>
                <c:rich>
                  <a:bodyPr/>
                  <a:lstStyle/>
                  <a:p>
                    <a:fld id="{44BB7905-0E26-456A-8575-D56BADF01F2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44C-4988-8FB1-25909CCD289A}"/>
                </c:ext>
              </c:extLst>
            </c:dLbl>
            <c:dLbl>
              <c:idx val="18"/>
              <c:layout>
                <c:manualLayout>
                  <c:x val="2.3391812865497075E-2"/>
                  <c:y val="-0.14468085106382977"/>
                </c:manualLayout>
              </c:layout>
              <c:tx>
                <c:rich>
                  <a:bodyPr/>
                  <a:lstStyle/>
                  <a:p>
                    <a:fld id="{3DEC071F-0F5A-4C5B-9AC3-62714098461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44C-4988-8FB1-25909CCD289A}"/>
                </c:ext>
              </c:extLst>
            </c:dLbl>
            <c:dLbl>
              <c:idx val="19"/>
              <c:layout>
                <c:manualLayout>
                  <c:x val="-5.6741008725260694E-2"/>
                  <c:y val="0.2172162449159504"/>
                </c:manualLayout>
              </c:layout>
              <c:tx>
                <c:rich>
                  <a:bodyPr/>
                  <a:lstStyle/>
                  <a:p>
                    <a:fld id="{41F88753-46F5-4F94-851C-1635B518DFF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44C-4988-8FB1-25909CCD289A}"/>
                </c:ext>
              </c:extLst>
            </c:dLbl>
            <c:dLbl>
              <c:idx val="20"/>
              <c:layout>
                <c:manualLayout>
                  <c:x val="3.3138401559454154E-2"/>
                  <c:y val="-0.17872340425531916"/>
                </c:manualLayout>
              </c:layout>
              <c:tx>
                <c:rich>
                  <a:bodyPr/>
                  <a:lstStyle/>
                  <a:p>
                    <a:fld id="{0A483EB3-F511-4502-A5A5-E7DADFCA973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44C-4988-8FB1-25909CCD289A}"/>
                </c:ext>
              </c:extLst>
            </c:dLbl>
            <c:dLbl>
              <c:idx val="21"/>
              <c:layout>
                <c:manualLayout>
                  <c:x val="2.7290448343079921E-2"/>
                  <c:y val="0.19290780141843972"/>
                </c:manualLayout>
              </c:layout>
              <c:tx>
                <c:rich>
                  <a:bodyPr/>
                  <a:lstStyle/>
                  <a:p>
                    <a:fld id="{81261132-452E-4DC0-AA1F-64FDFFFC276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44C-4988-8FB1-25909CCD289A}"/>
                </c:ext>
              </c:extLst>
            </c:dLbl>
            <c:dLbl>
              <c:idx val="22"/>
              <c:layout>
                <c:manualLayout>
                  <c:x val="-0.11711711711711713"/>
                  <c:y val="-7.6335877862595519E-2"/>
                </c:manualLayout>
              </c:layout>
              <c:tx>
                <c:rich>
                  <a:bodyPr/>
                  <a:lstStyle/>
                  <a:p>
                    <a:fld id="{BD89236B-7924-435E-AB0A-434137B68EF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44C-4988-8FB1-25909CCD289A}"/>
                </c:ext>
              </c:extLst>
            </c:dLbl>
            <c:spPr>
              <a:no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accent4"/>
                      </a:solidFill>
                      <a:round/>
                    </a:ln>
                    <a:effectLst/>
                  </c:spPr>
                </c15:leaderLines>
              </c:ext>
            </c:extLst>
          </c:dLbls>
          <c:xVal>
            <c:numRef>
              <c:f>'Figure 2 b-lycéens'!$C$3:$C$25</c:f>
              <c:numCache>
                <c:formatCode>0</c:formatCode>
                <c:ptCount val="23"/>
                <c:pt idx="0">
                  <c:v>46.61</c:v>
                </c:pt>
                <c:pt idx="1">
                  <c:v>20.85</c:v>
                </c:pt>
                <c:pt idx="2">
                  <c:v>28.54</c:v>
                </c:pt>
                <c:pt idx="3">
                  <c:v>18.68</c:v>
                </c:pt>
                <c:pt idx="4">
                  <c:v>46.38</c:v>
                </c:pt>
                <c:pt idx="5">
                  <c:v>19.899999999999999</c:v>
                </c:pt>
                <c:pt idx="6">
                  <c:v>22.21</c:v>
                </c:pt>
                <c:pt idx="7">
                  <c:v>25.26</c:v>
                </c:pt>
                <c:pt idx="8">
                  <c:v>39.26</c:v>
                </c:pt>
                <c:pt idx="9">
                  <c:v>59.58</c:v>
                </c:pt>
                <c:pt idx="10">
                  <c:v>31.56</c:v>
                </c:pt>
                <c:pt idx="11">
                  <c:v>5.91</c:v>
                </c:pt>
                <c:pt idx="12">
                  <c:v>49.08</c:v>
                </c:pt>
                <c:pt idx="13">
                  <c:v>23.92</c:v>
                </c:pt>
                <c:pt idx="14">
                  <c:v>11.48</c:v>
                </c:pt>
                <c:pt idx="15">
                  <c:v>42.31</c:v>
                </c:pt>
                <c:pt idx="16">
                  <c:v>50.09</c:v>
                </c:pt>
                <c:pt idx="17">
                  <c:v>5.01</c:v>
                </c:pt>
                <c:pt idx="18">
                  <c:v>37.92</c:v>
                </c:pt>
                <c:pt idx="19">
                  <c:v>30.45</c:v>
                </c:pt>
                <c:pt idx="20">
                  <c:v>4.71</c:v>
                </c:pt>
                <c:pt idx="21">
                  <c:v>45.56</c:v>
                </c:pt>
                <c:pt idx="22">
                  <c:v>13.73</c:v>
                </c:pt>
              </c:numCache>
            </c:numRef>
          </c:xVal>
          <c:yVal>
            <c:numRef>
              <c:f>'Figure 2 b-lycéens'!$D$3:$D$25</c:f>
              <c:numCache>
                <c:formatCode>0</c:formatCode>
                <c:ptCount val="23"/>
                <c:pt idx="0">
                  <c:v>37.36</c:v>
                </c:pt>
                <c:pt idx="1">
                  <c:v>38.51</c:v>
                </c:pt>
                <c:pt idx="2">
                  <c:v>39</c:v>
                </c:pt>
                <c:pt idx="3">
                  <c:v>27.56</c:v>
                </c:pt>
                <c:pt idx="4">
                  <c:v>33.1</c:v>
                </c:pt>
                <c:pt idx="5">
                  <c:v>34.19</c:v>
                </c:pt>
                <c:pt idx="6">
                  <c:v>34.01</c:v>
                </c:pt>
                <c:pt idx="7">
                  <c:v>33.799999999999997</c:v>
                </c:pt>
                <c:pt idx="8">
                  <c:v>43.08</c:v>
                </c:pt>
                <c:pt idx="9">
                  <c:v>54.22</c:v>
                </c:pt>
                <c:pt idx="10">
                  <c:v>34.33</c:v>
                </c:pt>
                <c:pt idx="11">
                  <c:v>35.35</c:v>
                </c:pt>
                <c:pt idx="12">
                  <c:v>54.84</c:v>
                </c:pt>
                <c:pt idx="13">
                  <c:v>42.88</c:v>
                </c:pt>
                <c:pt idx="14">
                  <c:v>28.89</c:v>
                </c:pt>
                <c:pt idx="15">
                  <c:v>33.229999999999997</c:v>
                </c:pt>
                <c:pt idx="16">
                  <c:v>30.77</c:v>
                </c:pt>
                <c:pt idx="17">
                  <c:v>32.29</c:v>
                </c:pt>
                <c:pt idx="18">
                  <c:v>60.23</c:v>
                </c:pt>
                <c:pt idx="19">
                  <c:v>34.090000000000003</c:v>
                </c:pt>
                <c:pt idx="20">
                  <c:v>62.57</c:v>
                </c:pt>
                <c:pt idx="21">
                  <c:v>24.3</c:v>
                </c:pt>
                <c:pt idx="22">
                  <c:v>34.76</c:v>
                </c:pt>
              </c:numCache>
            </c:numRef>
          </c:yVal>
          <c:bubbleSize>
            <c:numRef>
              <c:f>'Figure 2 b-lycéens'!$E$3:$E$25</c:f>
              <c:numCache>
                <c:formatCode>General</c:formatCode>
                <c:ptCount val="23"/>
                <c:pt idx="0">
                  <c:v>13700</c:v>
                </c:pt>
                <c:pt idx="1">
                  <c:v>7800</c:v>
                </c:pt>
                <c:pt idx="2">
                  <c:v>7400</c:v>
                </c:pt>
                <c:pt idx="3">
                  <c:v>4900</c:v>
                </c:pt>
                <c:pt idx="4">
                  <c:v>3600</c:v>
                </c:pt>
                <c:pt idx="5">
                  <c:v>2800</c:v>
                </c:pt>
                <c:pt idx="6">
                  <c:v>2600</c:v>
                </c:pt>
                <c:pt idx="7">
                  <c:v>2500</c:v>
                </c:pt>
                <c:pt idx="8">
                  <c:v>2000</c:v>
                </c:pt>
                <c:pt idx="9">
                  <c:v>1500</c:v>
                </c:pt>
                <c:pt idx="10">
                  <c:v>1500</c:v>
                </c:pt>
                <c:pt idx="11">
                  <c:v>1100</c:v>
                </c:pt>
                <c:pt idx="12">
                  <c:v>1000</c:v>
                </c:pt>
                <c:pt idx="13">
                  <c:v>900</c:v>
                </c:pt>
                <c:pt idx="14">
                  <c:v>800</c:v>
                </c:pt>
                <c:pt idx="15">
                  <c:v>600</c:v>
                </c:pt>
                <c:pt idx="16">
                  <c:v>600</c:v>
                </c:pt>
                <c:pt idx="17">
                  <c:v>600</c:v>
                </c:pt>
                <c:pt idx="18">
                  <c:v>600</c:v>
                </c:pt>
                <c:pt idx="19">
                  <c:v>200</c:v>
                </c:pt>
                <c:pt idx="20">
                  <c:v>200</c:v>
                </c:pt>
                <c:pt idx="21">
                  <c:v>200</c:v>
                </c:pt>
                <c:pt idx="22">
                  <c:v>100</c:v>
                </c:pt>
              </c:numCache>
            </c:numRef>
          </c:bubbleSize>
          <c:bubble3D val="0"/>
          <c:extLst>
            <c:ext xmlns:c15="http://schemas.microsoft.com/office/drawing/2012/chart" uri="{02D57815-91ED-43cb-92C2-25804820EDAC}">
              <c15:datalabelsRange>
                <c15:f>'Figure 2 b-lycéens'!$B$3:$B$25</c15:f>
                <c15:dlblRangeCache>
                  <c:ptCount val="23"/>
                  <c:pt idx="0">
                    <c:v>Commerce…</c:v>
                  </c:pt>
                  <c:pt idx="1">
                    <c:v>Services administ…</c:v>
                  </c:pt>
                  <c:pt idx="2">
                    <c:v>Métaux, méca…</c:v>
                  </c:pt>
                  <c:pt idx="3">
                    <c:v>Social et services…</c:v>
                  </c:pt>
                  <c:pt idx="4">
                    <c:v>Hôtellerie, restauration…</c:v>
                  </c:pt>
                  <c:pt idx="5">
                    <c:v>Électricité…</c:v>
                  </c:pt>
                  <c:pt idx="6">
                    <c:v>2nd œuvre…</c:v>
                  </c:pt>
                  <c:pt idx="7">
                    <c:v>Informatique…</c:v>
                  </c:pt>
                  <c:pt idx="8">
                    <c:v>Gros œuvre…</c:v>
                  </c:pt>
                  <c:pt idx="9">
                    <c:v>Transports</c:v>
                  </c:pt>
                  <c:pt idx="10">
                    <c:v>Coiffure…</c:v>
                  </c:pt>
                  <c:pt idx="11">
                    <c:v>Industries graphiques…</c:v>
                  </c:pt>
                  <c:pt idx="12">
                    <c:v>Santé</c:v>
                  </c:pt>
                  <c:pt idx="13">
                    <c:v>Industries transfor.</c:v>
                  </c:pt>
                  <c:pt idx="14">
                    <c:v>Matériaux souples…</c:v>
                  </c:pt>
                  <c:pt idx="15">
                    <c:v>Logistique…</c:v>
                  </c:pt>
                  <c:pt idx="16">
                    <c:v>Sécurité et gardiennage</c:v>
                  </c:pt>
                  <c:pt idx="17">
                    <c:v>Agriculture…</c:v>
                  </c:pt>
                  <c:pt idx="18">
                    <c:v>Banque Assurance</c:v>
                  </c:pt>
                  <c:pt idx="19">
                    <c:v>Alimentation</c:v>
                  </c:pt>
                  <c:pt idx="20">
                    <c:v>Droit…</c:v>
                  </c:pt>
                  <c:pt idx="21">
                    <c:v>Nettoyage…</c:v>
                  </c:pt>
                  <c:pt idx="22">
                    <c:v>Animations.sociocult..</c:v>
                  </c:pt>
                </c15:dlblRangeCache>
              </c15:datalabelsRange>
            </c:ext>
            <c:ext xmlns:c16="http://schemas.microsoft.com/office/drawing/2014/chart" uri="{C3380CC4-5D6E-409C-BE32-E72D297353CC}">
              <c16:uniqueId val="{00000017-144C-4988-8FB1-25909CCD289A}"/>
            </c:ext>
          </c:extLst>
        </c:ser>
        <c:dLbls>
          <c:showLegendKey val="0"/>
          <c:showVal val="0"/>
          <c:showCatName val="0"/>
          <c:showSerName val="0"/>
          <c:showPercent val="0"/>
          <c:showBubbleSize val="0"/>
        </c:dLbls>
        <c:bubbleScale val="100"/>
        <c:showNegBubbles val="0"/>
        <c:axId val="377311464"/>
        <c:axId val="377307528"/>
      </c:bubbleChart>
      <c:valAx>
        <c:axId val="377311464"/>
        <c:scaling>
          <c:orientation val="minMax"/>
          <c:min val="0"/>
        </c:scaling>
        <c:delete val="0"/>
        <c:axPos val="b"/>
        <c:majorGridlines>
          <c:spPr>
            <a:ln w="9525" cap="flat" cmpd="sng" algn="ctr">
              <a:solidFill>
                <a:schemeClr val="accent1">
                  <a:alpha val="91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307528"/>
        <c:crosses val="autoZero"/>
        <c:crossBetween val="midCat"/>
      </c:valAx>
      <c:valAx>
        <c:axId val="377307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3114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ubbleChart>
        <c:varyColors val="0"/>
        <c:ser>
          <c:idx val="0"/>
          <c:order val="0"/>
          <c:tx>
            <c:strRef>
              <c:f>'Figure 2 b-lycéens'!$D$2</c:f>
              <c:strCache>
                <c:ptCount val="1"/>
                <c:pt idx="0">
                  <c:v>Taux d'emploi</c:v>
                </c:pt>
              </c:strCache>
            </c:strRef>
          </c:tx>
          <c:spPr>
            <a:solidFill>
              <a:schemeClr val="accent1">
                <a:alpha val="75000"/>
              </a:schemeClr>
            </a:solidFill>
            <a:ln>
              <a:solidFill>
                <a:schemeClr val="accent1">
                  <a:lumMod val="75000"/>
                </a:schemeClr>
              </a:solidFill>
            </a:ln>
            <a:effectLst/>
          </c:spPr>
          <c:invertIfNegative val="0"/>
          <c:dLbls>
            <c:dLbl>
              <c:idx val="0"/>
              <c:layout>
                <c:manualLayout>
                  <c:x val="-1.4414414414414415E-2"/>
                  <c:y val="-7.3791348600508899E-2"/>
                </c:manualLayout>
              </c:layout>
              <c:tx>
                <c:rich>
                  <a:bodyPr/>
                  <a:lstStyle/>
                  <a:p>
                    <a:fld id="{5297E2FD-8FB9-4629-8045-DF999C34493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44C-4988-8FB1-25909CCD289A}"/>
                </c:ext>
              </c:extLst>
            </c:dLbl>
            <c:dLbl>
              <c:idx val="1"/>
              <c:layout>
                <c:manualLayout>
                  <c:x val="-0.15594541910331383"/>
                  <c:y val="-0.17872340425531921"/>
                </c:manualLayout>
              </c:layout>
              <c:tx>
                <c:rich>
                  <a:bodyPr/>
                  <a:lstStyle/>
                  <a:p>
                    <a:fld id="{50B7C3C1-4E6A-4D9B-948D-36A254E1E4C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144C-4988-8FB1-25909CCD289A}"/>
                </c:ext>
              </c:extLst>
            </c:dLbl>
            <c:dLbl>
              <c:idx val="2"/>
              <c:layout>
                <c:manualLayout>
                  <c:x val="-7.2124756335282716E-2"/>
                  <c:y val="-9.9290780141843976E-2"/>
                </c:manualLayout>
              </c:layout>
              <c:tx>
                <c:rich>
                  <a:bodyPr/>
                  <a:lstStyle/>
                  <a:p>
                    <a:fld id="{DA0FE25A-3CF8-4DF6-9CF7-A6531969333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144C-4988-8FB1-25909CCD289A}"/>
                </c:ext>
              </c:extLst>
            </c:dLbl>
            <c:dLbl>
              <c:idx val="3"/>
              <c:layout>
                <c:manualLayout>
                  <c:x val="-8.3978718876356634E-2"/>
                  <c:y val="0.16436577107250896"/>
                </c:manualLayout>
              </c:layout>
              <c:tx>
                <c:rich>
                  <a:bodyPr/>
                  <a:lstStyle/>
                  <a:p>
                    <a:fld id="{3223FEFD-4C7E-49DF-9BE1-9A0AF0B13AF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44C-4988-8FB1-25909CCD289A}"/>
                </c:ext>
              </c:extLst>
            </c:dLbl>
            <c:dLbl>
              <c:idx val="4"/>
              <c:layout>
                <c:manualLayout>
                  <c:x val="3.063063063063063E-2"/>
                  <c:y val="-3.8167938931297711E-2"/>
                </c:manualLayout>
              </c:layout>
              <c:tx>
                <c:rich>
                  <a:bodyPr/>
                  <a:lstStyle/>
                  <a:p>
                    <a:fld id="{84B707FA-2DC9-44B8-87AF-C8426EA8059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144C-4988-8FB1-25909CCD289A}"/>
                </c:ext>
              </c:extLst>
            </c:dLbl>
            <c:dLbl>
              <c:idx val="5"/>
              <c:layout>
                <c:manualLayout>
                  <c:x val="-0.1585585585585586"/>
                  <c:y val="-0.12977099236641232"/>
                </c:manualLayout>
              </c:layout>
              <c:tx>
                <c:rich>
                  <a:bodyPr/>
                  <a:lstStyle/>
                  <a:p>
                    <a:fld id="{FF577001-20D9-4D28-8D0A-FF81008B7CB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144C-4988-8FB1-25909CCD289A}"/>
                </c:ext>
              </c:extLst>
            </c:dLbl>
            <c:dLbl>
              <c:idx val="6"/>
              <c:layout>
                <c:manualLayout>
                  <c:x val="-5.5855855855855854E-2"/>
                  <c:y val="0.15776081424936386"/>
                </c:manualLayout>
              </c:layout>
              <c:tx>
                <c:rich>
                  <a:bodyPr/>
                  <a:lstStyle/>
                  <a:p>
                    <a:fld id="{BA9F9778-8196-4A81-9F79-C85910650BB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144C-4988-8FB1-25909CCD289A}"/>
                </c:ext>
              </c:extLst>
            </c:dLbl>
            <c:dLbl>
              <c:idx val="7"/>
              <c:layout>
                <c:manualLayout>
                  <c:x val="-8.2882882882882952E-2"/>
                  <c:y val="8.1424936386768357E-2"/>
                </c:manualLayout>
              </c:layout>
              <c:tx>
                <c:rich>
                  <a:bodyPr/>
                  <a:lstStyle/>
                  <a:p>
                    <a:fld id="{4470064E-DC7D-496D-839C-FBF7F2C5C17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144C-4988-8FB1-25909CCD289A}"/>
                </c:ext>
              </c:extLst>
            </c:dLbl>
            <c:dLbl>
              <c:idx val="8"/>
              <c:layout>
                <c:manualLayout>
                  <c:x val="-7.5507129176420509E-2"/>
                  <c:y val="-8.9145078239265943E-2"/>
                </c:manualLayout>
              </c:layout>
              <c:tx>
                <c:rich>
                  <a:bodyPr/>
                  <a:lstStyle/>
                  <a:p>
                    <a:fld id="{75825A55-5EED-4236-89C9-01BBFAB1C72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144C-4988-8FB1-25909CCD289A}"/>
                </c:ext>
              </c:extLst>
            </c:dLbl>
            <c:dLbl>
              <c:idx val="9"/>
              <c:layout>
                <c:manualLayout>
                  <c:x val="-1.364522417153996E-2"/>
                  <c:y val="-0.11063829787234042"/>
                </c:manualLayout>
              </c:layout>
              <c:tx>
                <c:rich>
                  <a:bodyPr/>
                  <a:lstStyle/>
                  <a:p>
                    <a:fld id="{7A0869D8-4639-46EC-B882-404BE53177D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144C-4988-8FB1-25909CCD289A}"/>
                </c:ext>
              </c:extLst>
            </c:dLbl>
            <c:dLbl>
              <c:idx val="10"/>
              <c:layout>
                <c:manualLayout>
                  <c:x val="-1.7070298645101795E-3"/>
                  <c:y val="6.7381338783033706E-2"/>
                </c:manualLayout>
              </c:layout>
              <c:tx>
                <c:rich>
                  <a:bodyPr/>
                  <a:lstStyle/>
                  <a:p>
                    <a:fld id="{23F56CCF-9149-4337-B08D-7B66E5D2F57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144C-4988-8FB1-25909CCD289A}"/>
                </c:ext>
              </c:extLst>
            </c:dLbl>
            <c:dLbl>
              <c:idx val="11"/>
              <c:layout>
                <c:manualLayout>
                  <c:x val="-0.10426218344328581"/>
                  <c:y val="-0.1564398629560618"/>
                </c:manualLayout>
              </c:layout>
              <c:tx>
                <c:rich>
                  <a:bodyPr/>
                  <a:lstStyle/>
                  <a:p>
                    <a:fld id="{95A0A9A5-797C-43BA-AFF2-61B7B410DD2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144C-4988-8FB1-25909CCD289A}"/>
                </c:ext>
              </c:extLst>
            </c:dLbl>
            <c:dLbl>
              <c:idx val="12"/>
              <c:layout>
                <c:manualLayout>
                  <c:x val="-9.7465886939571145E-3"/>
                  <c:y val="-0.11914893617021279"/>
                </c:manualLayout>
              </c:layout>
              <c:tx>
                <c:rich>
                  <a:bodyPr/>
                  <a:lstStyle/>
                  <a:p>
                    <a:fld id="{2237565E-993F-45D8-9AB3-5FD6449CAB4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144C-4988-8FB1-25909CCD289A}"/>
                </c:ext>
              </c:extLst>
            </c:dLbl>
            <c:dLbl>
              <c:idx val="13"/>
              <c:layout>
                <c:manualLayout>
                  <c:x val="-9.3567251461988382E-2"/>
                  <c:y val="-0.26950354609929084"/>
                </c:manualLayout>
              </c:layout>
              <c:tx>
                <c:rich>
                  <a:bodyPr/>
                  <a:lstStyle/>
                  <a:p>
                    <a:fld id="{62549532-140F-4EB3-907A-E81CC8B25B3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144C-4988-8FB1-25909CCD289A}"/>
                </c:ext>
              </c:extLst>
            </c:dLbl>
            <c:dLbl>
              <c:idx val="14"/>
              <c:layout>
                <c:manualLayout>
                  <c:x val="-2.9239766081871382E-2"/>
                  <c:y val="0.24680851063829776"/>
                </c:manualLayout>
              </c:layout>
              <c:tx>
                <c:rich>
                  <a:bodyPr/>
                  <a:lstStyle/>
                  <a:p>
                    <a:fld id="{ED087E7C-732E-4459-BACF-B70AA77F472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144C-4988-8FB1-25909CCD289A}"/>
                </c:ext>
              </c:extLst>
            </c:dLbl>
            <c:dLbl>
              <c:idx val="15"/>
              <c:layout>
                <c:manualLayout>
                  <c:x val="-9.3377598070511519E-2"/>
                  <c:y val="0.10604736430846907"/>
                </c:manualLayout>
              </c:layout>
              <c:tx>
                <c:rich>
                  <a:bodyPr/>
                  <a:lstStyle/>
                  <a:p>
                    <a:fld id="{ED34B340-68E8-4B79-95DD-314174D9B60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144C-4988-8FB1-25909CCD289A}"/>
                </c:ext>
              </c:extLst>
            </c:dLbl>
            <c:dLbl>
              <c:idx val="16"/>
              <c:layout>
                <c:manualLayout>
                  <c:x val="5.8479532163742687E-3"/>
                  <c:y val="0.15602836879432624"/>
                </c:manualLayout>
              </c:layout>
              <c:tx>
                <c:rich>
                  <a:bodyPr/>
                  <a:lstStyle/>
                  <a:p>
                    <a:fld id="{D93A81B6-0B0B-4125-AA1A-E6A831A12EA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144C-4988-8FB1-25909CCD289A}"/>
                </c:ext>
              </c:extLst>
            </c:dLbl>
            <c:dLbl>
              <c:idx val="17"/>
              <c:layout>
                <c:manualLayout>
                  <c:x val="-8.1871345029239762E-2"/>
                  <c:y val="0.1248226950354609"/>
                </c:manualLayout>
              </c:layout>
              <c:tx>
                <c:rich>
                  <a:bodyPr/>
                  <a:lstStyle/>
                  <a:p>
                    <a:fld id="{75B48864-E91B-4960-B297-7731CB871F3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144C-4988-8FB1-25909CCD289A}"/>
                </c:ext>
              </c:extLst>
            </c:dLbl>
            <c:dLbl>
              <c:idx val="18"/>
              <c:layout>
                <c:manualLayout>
                  <c:x val="2.3391812865497075E-2"/>
                  <c:y val="-0.14468085106382977"/>
                </c:manualLayout>
              </c:layout>
              <c:tx>
                <c:rich>
                  <a:bodyPr/>
                  <a:lstStyle/>
                  <a:p>
                    <a:fld id="{BFC4488C-FB15-4F41-AB43-B2F48D81291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144C-4988-8FB1-25909CCD289A}"/>
                </c:ext>
              </c:extLst>
            </c:dLbl>
            <c:dLbl>
              <c:idx val="19"/>
              <c:layout>
                <c:manualLayout>
                  <c:x val="-5.6741008725260694E-2"/>
                  <c:y val="0.2172162449159504"/>
                </c:manualLayout>
              </c:layout>
              <c:tx>
                <c:rich>
                  <a:bodyPr/>
                  <a:lstStyle/>
                  <a:p>
                    <a:fld id="{EC3D06A1-E311-423B-B563-7E572005622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144C-4988-8FB1-25909CCD289A}"/>
                </c:ext>
              </c:extLst>
            </c:dLbl>
            <c:dLbl>
              <c:idx val="20"/>
              <c:layout>
                <c:manualLayout>
                  <c:x val="3.3138401559454154E-2"/>
                  <c:y val="-0.17872340425531916"/>
                </c:manualLayout>
              </c:layout>
              <c:tx>
                <c:rich>
                  <a:bodyPr/>
                  <a:lstStyle/>
                  <a:p>
                    <a:fld id="{098E53B0-1413-4070-8A0F-44B9B0CB837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144C-4988-8FB1-25909CCD289A}"/>
                </c:ext>
              </c:extLst>
            </c:dLbl>
            <c:dLbl>
              <c:idx val="21"/>
              <c:layout>
                <c:manualLayout>
                  <c:x val="2.7290448343079921E-2"/>
                  <c:y val="0.19290780141843972"/>
                </c:manualLayout>
              </c:layout>
              <c:tx>
                <c:rich>
                  <a:bodyPr/>
                  <a:lstStyle/>
                  <a:p>
                    <a:fld id="{6EF20613-98E6-48C5-B3B5-5B970BA88E0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144C-4988-8FB1-25909CCD289A}"/>
                </c:ext>
              </c:extLst>
            </c:dLbl>
            <c:dLbl>
              <c:idx val="22"/>
              <c:layout>
                <c:manualLayout>
                  <c:x val="-0.11711711711711713"/>
                  <c:y val="-7.6335877862595519E-2"/>
                </c:manualLayout>
              </c:layout>
              <c:tx>
                <c:rich>
                  <a:bodyPr/>
                  <a:lstStyle/>
                  <a:p>
                    <a:fld id="{60C36456-82F7-4449-9C21-0A4833EEBE3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144C-4988-8FB1-25909CCD289A}"/>
                </c:ext>
              </c:extLst>
            </c:dLbl>
            <c:spPr>
              <a:noFill/>
              <a:ln>
                <a:no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accent4"/>
                      </a:solidFill>
                      <a:round/>
                    </a:ln>
                    <a:effectLst/>
                  </c:spPr>
                </c15:leaderLines>
              </c:ext>
            </c:extLst>
          </c:dLbls>
          <c:xVal>
            <c:numRef>
              <c:f>'Figure 2 b-lycéens'!$C$3:$C$25</c:f>
              <c:numCache>
                <c:formatCode>0</c:formatCode>
                <c:ptCount val="23"/>
                <c:pt idx="0">
                  <c:v>46.61</c:v>
                </c:pt>
                <c:pt idx="1">
                  <c:v>20.85</c:v>
                </c:pt>
                <c:pt idx="2">
                  <c:v>28.54</c:v>
                </c:pt>
                <c:pt idx="3">
                  <c:v>18.68</c:v>
                </c:pt>
                <c:pt idx="4">
                  <c:v>46.38</c:v>
                </c:pt>
                <c:pt idx="5">
                  <c:v>19.899999999999999</c:v>
                </c:pt>
                <c:pt idx="6">
                  <c:v>22.21</c:v>
                </c:pt>
                <c:pt idx="7">
                  <c:v>25.26</c:v>
                </c:pt>
                <c:pt idx="8">
                  <c:v>39.26</c:v>
                </c:pt>
                <c:pt idx="9">
                  <c:v>59.58</c:v>
                </c:pt>
                <c:pt idx="10">
                  <c:v>31.56</c:v>
                </c:pt>
                <c:pt idx="11">
                  <c:v>5.91</c:v>
                </c:pt>
                <c:pt idx="12">
                  <c:v>49.08</c:v>
                </c:pt>
                <c:pt idx="13">
                  <c:v>23.92</c:v>
                </c:pt>
                <c:pt idx="14">
                  <c:v>11.48</c:v>
                </c:pt>
                <c:pt idx="15">
                  <c:v>42.31</c:v>
                </c:pt>
                <c:pt idx="16">
                  <c:v>50.09</c:v>
                </c:pt>
                <c:pt idx="17">
                  <c:v>5.01</c:v>
                </c:pt>
                <c:pt idx="18">
                  <c:v>37.92</c:v>
                </c:pt>
                <c:pt idx="19">
                  <c:v>30.45</c:v>
                </c:pt>
                <c:pt idx="20">
                  <c:v>4.71</c:v>
                </c:pt>
                <c:pt idx="21">
                  <c:v>45.56</c:v>
                </c:pt>
                <c:pt idx="22">
                  <c:v>13.73</c:v>
                </c:pt>
              </c:numCache>
            </c:numRef>
          </c:xVal>
          <c:yVal>
            <c:numRef>
              <c:f>'Figure 2 b-lycéens'!$D$3:$D$25</c:f>
              <c:numCache>
                <c:formatCode>0</c:formatCode>
                <c:ptCount val="23"/>
                <c:pt idx="0">
                  <c:v>37.36</c:v>
                </c:pt>
                <c:pt idx="1">
                  <c:v>38.51</c:v>
                </c:pt>
                <c:pt idx="2">
                  <c:v>39</c:v>
                </c:pt>
                <c:pt idx="3">
                  <c:v>27.56</c:v>
                </c:pt>
                <c:pt idx="4">
                  <c:v>33.1</c:v>
                </c:pt>
                <c:pt idx="5">
                  <c:v>34.19</c:v>
                </c:pt>
                <c:pt idx="6">
                  <c:v>34.01</c:v>
                </c:pt>
                <c:pt idx="7">
                  <c:v>33.799999999999997</c:v>
                </c:pt>
                <c:pt idx="8">
                  <c:v>43.08</c:v>
                </c:pt>
                <c:pt idx="9">
                  <c:v>54.22</c:v>
                </c:pt>
                <c:pt idx="10">
                  <c:v>34.33</c:v>
                </c:pt>
                <c:pt idx="11">
                  <c:v>35.35</c:v>
                </c:pt>
                <c:pt idx="12">
                  <c:v>54.84</c:v>
                </c:pt>
                <c:pt idx="13">
                  <c:v>42.88</c:v>
                </c:pt>
                <c:pt idx="14">
                  <c:v>28.89</c:v>
                </c:pt>
                <c:pt idx="15">
                  <c:v>33.229999999999997</c:v>
                </c:pt>
                <c:pt idx="16">
                  <c:v>30.77</c:v>
                </c:pt>
                <c:pt idx="17">
                  <c:v>32.29</c:v>
                </c:pt>
                <c:pt idx="18">
                  <c:v>60.23</c:v>
                </c:pt>
                <c:pt idx="19">
                  <c:v>34.090000000000003</c:v>
                </c:pt>
                <c:pt idx="20">
                  <c:v>62.57</c:v>
                </c:pt>
                <c:pt idx="21">
                  <c:v>24.3</c:v>
                </c:pt>
                <c:pt idx="22">
                  <c:v>34.76</c:v>
                </c:pt>
              </c:numCache>
            </c:numRef>
          </c:yVal>
          <c:bubbleSize>
            <c:numRef>
              <c:f>'Figure 2 b-lycéens'!$E$3:$E$25</c:f>
              <c:numCache>
                <c:formatCode>General</c:formatCode>
                <c:ptCount val="23"/>
                <c:pt idx="0">
                  <c:v>13700</c:v>
                </c:pt>
                <c:pt idx="1">
                  <c:v>7800</c:v>
                </c:pt>
                <c:pt idx="2">
                  <c:v>7400</c:v>
                </c:pt>
                <c:pt idx="3">
                  <c:v>4900</c:v>
                </c:pt>
                <c:pt idx="4">
                  <c:v>3600</c:v>
                </c:pt>
                <c:pt idx="5">
                  <c:v>2800</c:v>
                </c:pt>
                <c:pt idx="6">
                  <c:v>2600</c:v>
                </c:pt>
                <c:pt idx="7">
                  <c:v>2500</c:v>
                </c:pt>
                <c:pt idx="8">
                  <c:v>2000</c:v>
                </c:pt>
                <c:pt idx="9">
                  <c:v>1500</c:v>
                </c:pt>
                <c:pt idx="10">
                  <c:v>1500</c:v>
                </c:pt>
                <c:pt idx="11">
                  <c:v>1100</c:v>
                </c:pt>
                <c:pt idx="12">
                  <c:v>1000</c:v>
                </c:pt>
                <c:pt idx="13">
                  <c:v>900</c:v>
                </c:pt>
                <c:pt idx="14">
                  <c:v>800</c:v>
                </c:pt>
                <c:pt idx="15">
                  <c:v>600</c:v>
                </c:pt>
                <c:pt idx="16">
                  <c:v>600</c:v>
                </c:pt>
                <c:pt idx="17">
                  <c:v>600</c:v>
                </c:pt>
                <c:pt idx="18">
                  <c:v>600</c:v>
                </c:pt>
                <c:pt idx="19">
                  <c:v>200</c:v>
                </c:pt>
                <c:pt idx="20">
                  <c:v>200</c:v>
                </c:pt>
                <c:pt idx="21">
                  <c:v>200</c:v>
                </c:pt>
                <c:pt idx="22">
                  <c:v>100</c:v>
                </c:pt>
              </c:numCache>
            </c:numRef>
          </c:bubbleSize>
          <c:bubble3D val="0"/>
          <c:extLst>
            <c:ext xmlns:c15="http://schemas.microsoft.com/office/drawing/2012/chart" uri="{02D57815-91ED-43cb-92C2-25804820EDAC}">
              <c15:datalabelsRange>
                <c15:f>'Figure 2 b-lycéens'!$B$3:$B$25</c15:f>
                <c15:dlblRangeCache>
                  <c:ptCount val="23"/>
                  <c:pt idx="0">
                    <c:v>Commerce…</c:v>
                  </c:pt>
                  <c:pt idx="1">
                    <c:v>Services administ…</c:v>
                  </c:pt>
                  <c:pt idx="2">
                    <c:v>Métaux, méca…</c:v>
                  </c:pt>
                  <c:pt idx="3">
                    <c:v>Social et services…</c:v>
                  </c:pt>
                  <c:pt idx="4">
                    <c:v>Hôtellerie, restauration…</c:v>
                  </c:pt>
                  <c:pt idx="5">
                    <c:v>Électricité…</c:v>
                  </c:pt>
                  <c:pt idx="6">
                    <c:v>2nd œuvre…</c:v>
                  </c:pt>
                  <c:pt idx="7">
                    <c:v>Informatique…</c:v>
                  </c:pt>
                  <c:pt idx="8">
                    <c:v>Gros œuvre…</c:v>
                  </c:pt>
                  <c:pt idx="9">
                    <c:v>Transports</c:v>
                  </c:pt>
                  <c:pt idx="10">
                    <c:v>Coiffure…</c:v>
                  </c:pt>
                  <c:pt idx="11">
                    <c:v>Industries graphiques…</c:v>
                  </c:pt>
                  <c:pt idx="12">
                    <c:v>Santé</c:v>
                  </c:pt>
                  <c:pt idx="13">
                    <c:v>Industries transfor.</c:v>
                  </c:pt>
                  <c:pt idx="14">
                    <c:v>Matériaux souples…</c:v>
                  </c:pt>
                  <c:pt idx="15">
                    <c:v>Logistique…</c:v>
                  </c:pt>
                  <c:pt idx="16">
                    <c:v>Sécurité et gardiennage</c:v>
                  </c:pt>
                  <c:pt idx="17">
                    <c:v>Agriculture…</c:v>
                  </c:pt>
                  <c:pt idx="18">
                    <c:v>Banque Assurance</c:v>
                  </c:pt>
                  <c:pt idx="19">
                    <c:v>Alimentation</c:v>
                  </c:pt>
                  <c:pt idx="20">
                    <c:v>Droit…</c:v>
                  </c:pt>
                  <c:pt idx="21">
                    <c:v>Nettoyage…</c:v>
                  </c:pt>
                  <c:pt idx="22">
                    <c:v>Animations.sociocult..</c:v>
                  </c:pt>
                </c15:dlblRangeCache>
              </c15:datalabelsRange>
            </c:ext>
            <c:ext xmlns:c16="http://schemas.microsoft.com/office/drawing/2014/chart" uri="{C3380CC4-5D6E-409C-BE32-E72D297353CC}">
              <c16:uniqueId val="{00000017-144C-4988-8FB1-25909CCD289A}"/>
            </c:ext>
          </c:extLst>
        </c:ser>
        <c:dLbls>
          <c:showLegendKey val="0"/>
          <c:showVal val="0"/>
          <c:showCatName val="0"/>
          <c:showSerName val="0"/>
          <c:showPercent val="0"/>
          <c:showBubbleSize val="0"/>
        </c:dLbls>
        <c:bubbleScale val="100"/>
        <c:showNegBubbles val="0"/>
        <c:axId val="377311464"/>
        <c:axId val="377307528"/>
      </c:bubbleChart>
      <c:valAx>
        <c:axId val="377311464"/>
        <c:scaling>
          <c:orientation val="minMax"/>
          <c:min val="0"/>
        </c:scaling>
        <c:delete val="0"/>
        <c:axPos val="b"/>
        <c:majorGridlines>
          <c:spPr>
            <a:ln w="9525" cap="flat" cmpd="sng" algn="ctr">
              <a:solidFill>
                <a:schemeClr val="accent1">
                  <a:alpha val="91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307528"/>
        <c:crosses val="autoZero"/>
        <c:crossBetween val="midCat"/>
      </c:valAx>
      <c:valAx>
        <c:axId val="377307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773114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3'!$B$3</c:f>
              <c:strCache>
                <c:ptCount val="1"/>
                <c:pt idx="0">
                  <c:v>Lien emploi-formation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3'!$A$4:$A$15</c15:sqref>
                  </c15:fullRef>
                </c:ext>
              </c:extLst>
              <c:f>('Figure 3'!$A$7:$A$10,'Figure 3'!$A$14:$A$15)</c:f>
              <c:strCache>
                <c:ptCount val="6"/>
                <c:pt idx="0">
                  <c:v>CAP</c:v>
                </c:pt>
                <c:pt idx="1">
                  <c:v>BACPRO</c:v>
                </c:pt>
                <c:pt idx="2">
                  <c:v>BP</c:v>
                </c:pt>
                <c:pt idx="3">
                  <c:v>BTS</c:v>
                </c:pt>
                <c:pt idx="4">
                  <c:v>Diplômés</c:v>
                </c:pt>
                <c:pt idx="5">
                  <c:v>Non diplomés</c:v>
                </c:pt>
              </c:strCache>
            </c:strRef>
          </c:cat>
          <c:val>
            <c:numRef>
              <c:extLst>
                <c:ext xmlns:c15="http://schemas.microsoft.com/office/drawing/2012/chart" uri="{02D57815-91ED-43cb-92C2-25804820EDAC}">
                  <c15:fullRef>
                    <c15:sqref>'Figure 3'!$B$4:$B$15</c15:sqref>
                  </c15:fullRef>
                </c:ext>
              </c:extLst>
              <c:f>('Figure 3'!$B$7:$B$10,'Figure 3'!$B$14:$B$15)</c:f>
              <c:numCache>
                <c:formatCode>#\ ##0\ _€</c:formatCode>
                <c:ptCount val="6"/>
                <c:pt idx="0">
                  <c:v>55.55</c:v>
                </c:pt>
                <c:pt idx="1">
                  <c:v>60.6</c:v>
                </c:pt>
                <c:pt idx="2">
                  <c:v>75.760000000000005</c:v>
                </c:pt>
                <c:pt idx="3">
                  <c:v>52.7</c:v>
                </c:pt>
                <c:pt idx="4">
                  <c:v>61.72</c:v>
                </c:pt>
                <c:pt idx="5">
                  <c:v>47.49</c:v>
                </c:pt>
              </c:numCache>
            </c:numRef>
          </c:val>
          <c:extLst>
            <c:ext xmlns:c16="http://schemas.microsoft.com/office/drawing/2014/chart" uri="{C3380CC4-5D6E-409C-BE32-E72D297353CC}">
              <c16:uniqueId val="{00000000-E7B1-4D3E-9191-44272A52C1B6}"/>
            </c:ext>
          </c:extLst>
        </c:ser>
        <c:ser>
          <c:idx val="1"/>
          <c:order val="1"/>
          <c:tx>
            <c:strRef>
              <c:f>'Figure 3'!$C$3</c:f>
              <c:strCache>
                <c:ptCount val="1"/>
                <c:pt idx="0">
                  <c:v>Taux d'emploi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3'!$A$4:$A$15</c15:sqref>
                  </c15:fullRef>
                </c:ext>
              </c:extLst>
              <c:f>('Figure 3'!$A$7:$A$10,'Figure 3'!$A$14:$A$15)</c:f>
              <c:strCache>
                <c:ptCount val="6"/>
                <c:pt idx="0">
                  <c:v>CAP</c:v>
                </c:pt>
                <c:pt idx="1">
                  <c:v>BACPRO</c:v>
                </c:pt>
                <c:pt idx="2">
                  <c:v>BP</c:v>
                </c:pt>
                <c:pt idx="3">
                  <c:v>BTS</c:v>
                </c:pt>
                <c:pt idx="4">
                  <c:v>Diplômés</c:v>
                </c:pt>
                <c:pt idx="5">
                  <c:v>Non diplomés</c:v>
                </c:pt>
              </c:strCache>
            </c:strRef>
          </c:cat>
          <c:val>
            <c:numRef>
              <c:extLst>
                <c:ext xmlns:c15="http://schemas.microsoft.com/office/drawing/2012/chart" uri="{02D57815-91ED-43cb-92C2-25804820EDAC}">
                  <c15:fullRef>
                    <c15:sqref>'Figure 3'!$C$4:$C$15</c15:sqref>
                  </c15:fullRef>
                </c:ext>
              </c:extLst>
              <c:f>('Figure 3'!$C$7:$C$10,'Figure 3'!$C$14:$C$15)</c:f>
              <c:numCache>
                <c:formatCode>#\ ##0\ _€</c:formatCode>
                <c:ptCount val="6"/>
                <c:pt idx="0">
                  <c:v>50.88</c:v>
                </c:pt>
                <c:pt idx="1">
                  <c:v>60.25</c:v>
                </c:pt>
                <c:pt idx="2">
                  <c:v>72.58</c:v>
                </c:pt>
                <c:pt idx="3">
                  <c:v>67.55</c:v>
                </c:pt>
                <c:pt idx="4">
                  <c:v>64</c:v>
                </c:pt>
                <c:pt idx="5" formatCode="General">
                  <c:v>48</c:v>
                </c:pt>
              </c:numCache>
            </c:numRef>
          </c:val>
          <c:extLst>
            <c:ext xmlns:c16="http://schemas.microsoft.com/office/drawing/2014/chart" uri="{C3380CC4-5D6E-409C-BE32-E72D297353CC}">
              <c16:uniqueId val="{00000001-E7B1-4D3E-9191-44272A52C1B6}"/>
            </c:ext>
          </c:extLst>
        </c:ser>
        <c:dLbls>
          <c:showLegendKey val="0"/>
          <c:showVal val="0"/>
          <c:showCatName val="0"/>
          <c:showSerName val="0"/>
          <c:showPercent val="0"/>
          <c:showBubbleSize val="0"/>
        </c:dLbls>
        <c:gapWidth val="219"/>
        <c:overlap val="-27"/>
        <c:axId val="531406560"/>
        <c:axId val="531409184"/>
      </c:barChart>
      <c:catAx>
        <c:axId val="531406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409184"/>
        <c:crosses val="autoZero"/>
        <c:auto val="1"/>
        <c:lblAlgn val="ctr"/>
        <c:lblOffset val="100"/>
        <c:noMultiLvlLbl val="0"/>
      </c:catAx>
      <c:valAx>
        <c:axId val="531409184"/>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1406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3'!$B$20</c:f>
              <c:strCache>
                <c:ptCount val="1"/>
                <c:pt idx="0">
                  <c:v>Lien emploi-formation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3'!$A$21:$A$29</c15:sqref>
                  </c15:fullRef>
                </c:ext>
              </c:extLst>
              <c:f>('Figure 3'!$A$21:$A$23,'Figure 3'!$A$28:$A$29)</c:f>
              <c:strCache>
                <c:ptCount val="5"/>
                <c:pt idx="0">
                  <c:v>CAP</c:v>
                </c:pt>
                <c:pt idx="1">
                  <c:v>BACPRO</c:v>
                </c:pt>
                <c:pt idx="2">
                  <c:v>BTS</c:v>
                </c:pt>
                <c:pt idx="3">
                  <c:v>Diplômés</c:v>
                </c:pt>
                <c:pt idx="4">
                  <c:v>Non-Diplomés</c:v>
                </c:pt>
              </c:strCache>
            </c:strRef>
          </c:cat>
          <c:val>
            <c:numRef>
              <c:extLst>
                <c:ext xmlns:c15="http://schemas.microsoft.com/office/drawing/2012/chart" uri="{02D57815-91ED-43cb-92C2-25804820EDAC}">
                  <c15:fullRef>
                    <c15:sqref>'Figure 3'!$B$21:$B$29</c15:sqref>
                  </c15:fullRef>
                </c:ext>
              </c:extLst>
              <c:f>('Figure 3'!$B$21:$B$23,'Figure 3'!$B$28:$B$29)</c:f>
              <c:numCache>
                <c:formatCode>#\ ##0\ _€</c:formatCode>
                <c:ptCount val="5"/>
                <c:pt idx="0">
                  <c:v>31.36</c:v>
                </c:pt>
                <c:pt idx="1">
                  <c:v>30.52</c:v>
                </c:pt>
                <c:pt idx="2">
                  <c:v>33.89</c:v>
                </c:pt>
                <c:pt idx="3">
                  <c:v>33.74</c:v>
                </c:pt>
                <c:pt idx="4">
                  <c:v>19.98</c:v>
                </c:pt>
              </c:numCache>
            </c:numRef>
          </c:val>
          <c:extLst>
            <c:ext xmlns:c16="http://schemas.microsoft.com/office/drawing/2014/chart" uri="{C3380CC4-5D6E-409C-BE32-E72D297353CC}">
              <c16:uniqueId val="{00000000-AD47-4CD1-90F4-0E87EC1957BC}"/>
            </c:ext>
          </c:extLst>
        </c:ser>
        <c:ser>
          <c:idx val="1"/>
          <c:order val="1"/>
          <c:tx>
            <c:strRef>
              <c:f>'Figure 3'!$C$20</c:f>
              <c:strCache>
                <c:ptCount val="1"/>
                <c:pt idx="0">
                  <c:v>Taux d'emploi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3'!$A$21:$A$29</c15:sqref>
                  </c15:fullRef>
                </c:ext>
              </c:extLst>
              <c:f>('Figure 3'!$A$21:$A$23,'Figure 3'!$A$28:$A$29)</c:f>
              <c:strCache>
                <c:ptCount val="5"/>
                <c:pt idx="0">
                  <c:v>CAP</c:v>
                </c:pt>
                <c:pt idx="1">
                  <c:v>BACPRO</c:v>
                </c:pt>
                <c:pt idx="2">
                  <c:v>BTS</c:v>
                </c:pt>
                <c:pt idx="3">
                  <c:v>Diplômés</c:v>
                </c:pt>
                <c:pt idx="4">
                  <c:v>Non-Diplomés</c:v>
                </c:pt>
              </c:strCache>
            </c:strRef>
          </c:cat>
          <c:val>
            <c:numRef>
              <c:extLst>
                <c:ext xmlns:c15="http://schemas.microsoft.com/office/drawing/2012/chart" uri="{02D57815-91ED-43cb-92C2-25804820EDAC}">
                  <c15:fullRef>
                    <c15:sqref>'Figure 3'!$C$21:$C$29</c15:sqref>
                  </c15:fullRef>
                </c:ext>
              </c:extLst>
              <c:f>('Figure 3'!$C$21:$C$23,'Figure 3'!$C$28:$C$29)</c:f>
              <c:numCache>
                <c:formatCode>#\ ##0\ _€</c:formatCode>
                <c:ptCount val="5"/>
                <c:pt idx="0">
                  <c:v>20.260000000000002</c:v>
                </c:pt>
                <c:pt idx="1">
                  <c:v>30.94</c:v>
                </c:pt>
                <c:pt idx="2">
                  <c:v>49.4</c:v>
                </c:pt>
                <c:pt idx="3" formatCode="General">
                  <c:v>38</c:v>
                </c:pt>
                <c:pt idx="4">
                  <c:v>29</c:v>
                </c:pt>
              </c:numCache>
            </c:numRef>
          </c:val>
          <c:extLst>
            <c:ext xmlns:c16="http://schemas.microsoft.com/office/drawing/2014/chart" uri="{C3380CC4-5D6E-409C-BE32-E72D297353CC}">
              <c16:uniqueId val="{00000001-AD47-4CD1-90F4-0E87EC1957BC}"/>
            </c:ext>
          </c:extLst>
        </c:ser>
        <c:dLbls>
          <c:showLegendKey val="0"/>
          <c:showVal val="0"/>
          <c:showCatName val="0"/>
          <c:showSerName val="0"/>
          <c:showPercent val="0"/>
          <c:showBubbleSize val="0"/>
        </c:dLbls>
        <c:gapWidth val="219"/>
        <c:overlap val="-27"/>
        <c:axId val="539234904"/>
        <c:axId val="539239168"/>
      </c:barChart>
      <c:catAx>
        <c:axId val="539234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239168"/>
        <c:crosses val="autoZero"/>
        <c:auto val="1"/>
        <c:lblAlgn val="ctr"/>
        <c:lblOffset val="100"/>
        <c:noMultiLvlLbl val="0"/>
      </c:catAx>
      <c:valAx>
        <c:axId val="539239168"/>
        <c:scaling>
          <c:orientation val="minMax"/>
          <c:max val="8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9234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2"/>
          <c:tx>
            <c:strRef>
              <c:f>'Figure 4a'!$C$4</c:f>
              <c:strCache>
                <c:ptCount val="1"/>
                <c:pt idx="0">
                  <c:v>Lien emploi-formation Hommes</c:v>
                </c:pt>
              </c:strCache>
            </c:strRef>
          </c:tx>
          <c:spPr>
            <a:solidFill>
              <a:schemeClr val="accent6">
                <a:lumMod val="75000"/>
              </a:schemeClr>
            </a:solidFill>
            <a:ln>
              <a:noFill/>
            </a:ln>
            <a:effectLst/>
          </c:spPr>
          <c:invertIfNegative val="0"/>
          <c:cat>
            <c:strRef>
              <c:extLst>
                <c:ext xmlns:c15="http://schemas.microsoft.com/office/drawing/2012/chart" uri="{02D57815-91ED-43cb-92C2-25804820EDAC}">
                  <c15:fullRef>
                    <c15:sqref>'Figure 4a'!$A$5:$A$27</c15:sqref>
                  </c15:fullRef>
                </c:ext>
              </c:extLst>
              <c:f>('Figure 4a'!$A$5:$A$8,'Figure 4a'!$A$10:$A$11,'Figure 4a'!$A$16:$A$22,'Figure 4a'!$A$24,'Figure 4a'!$A$26:$A$27)</c:f>
              <c:strCache>
                <c:ptCount val="16"/>
                <c:pt idx="0">
                  <c:v>Électricité…</c:v>
                </c:pt>
                <c:pt idx="1">
                  <c:v>2nd œuvre…</c:v>
                </c:pt>
                <c:pt idx="2">
                  <c:v>Métaux, méca…</c:v>
                </c:pt>
                <c:pt idx="3">
                  <c:v>Informatique…</c:v>
                </c:pt>
                <c:pt idx="4">
                  <c:v>Transports</c:v>
                </c:pt>
                <c:pt idx="5">
                  <c:v>Gros œuvre…</c:v>
                </c:pt>
                <c:pt idx="6">
                  <c:v>Commerce…</c:v>
                </c:pt>
                <c:pt idx="7">
                  <c:v>Industries transfor.</c:v>
                </c:pt>
                <c:pt idx="8">
                  <c:v>Hôtellerie, restauration…</c:v>
                </c:pt>
                <c:pt idx="9">
                  <c:v>Matériaux souples…</c:v>
                </c:pt>
                <c:pt idx="10">
                  <c:v>Industries graphiques…</c:v>
                </c:pt>
                <c:pt idx="11">
                  <c:v>Banque Assurance</c:v>
                </c:pt>
                <c:pt idx="12">
                  <c:v>Services administ…</c:v>
                </c:pt>
                <c:pt idx="13">
                  <c:v>Santé</c:v>
                </c:pt>
                <c:pt idx="14">
                  <c:v>Coiffure…</c:v>
                </c:pt>
                <c:pt idx="15">
                  <c:v>Social et services…</c:v>
                </c:pt>
              </c:strCache>
            </c:strRef>
          </c:cat>
          <c:val>
            <c:numRef>
              <c:extLst>
                <c:ext xmlns:c15="http://schemas.microsoft.com/office/drawing/2012/chart" uri="{02D57815-91ED-43cb-92C2-25804820EDAC}">
                  <c15:fullRef>
                    <c15:sqref>'Figure 4a'!$C$5:$C$27</c15:sqref>
                  </c15:fullRef>
                </c:ext>
              </c:extLst>
              <c:f>('Figure 4a'!$C$5:$C$8,'Figure 4a'!$C$10:$C$11,'Figure 4a'!$C$16:$C$22,'Figure 4a'!$C$24,'Figure 4a'!$C$26:$C$27)</c:f>
              <c:numCache>
                <c:formatCode>#\ ##0\ _€</c:formatCode>
                <c:ptCount val="16"/>
                <c:pt idx="0">
                  <c:v>19.940000000000001</c:v>
                </c:pt>
                <c:pt idx="1">
                  <c:v>22.12</c:v>
                </c:pt>
                <c:pt idx="2">
                  <c:v>29.08</c:v>
                </c:pt>
                <c:pt idx="3">
                  <c:v>25.39</c:v>
                </c:pt>
                <c:pt idx="4">
                  <c:v>62.26</c:v>
                </c:pt>
                <c:pt idx="5">
                  <c:v>41.79</c:v>
                </c:pt>
                <c:pt idx="6">
                  <c:v>40.74</c:v>
                </c:pt>
                <c:pt idx="7">
                  <c:v>24.1</c:v>
                </c:pt>
                <c:pt idx="8">
                  <c:v>53.7</c:v>
                </c:pt>
                <c:pt idx="9">
                  <c:v>6.77</c:v>
                </c:pt>
                <c:pt idx="10">
                  <c:v>7.33</c:v>
                </c:pt>
                <c:pt idx="11">
                  <c:v>34.479999999999997</c:v>
                </c:pt>
                <c:pt idx="12">
                  <c:v>13.09</c:v>
                </c:pt>
                <c:pt idx="13">
                  <c:v>50.5</c:v>
                </c:pt>
                <c:pt idx="14">
                  <c:v>13.9</c:v>
                </c:pt>
                <c:pt idx="15">
                  <c:v>7.6</c:v>
                </c:pt>
              </c:numCache>
            </c:numRef>
          </c:val>
          <c:extLst>
            <c:ext xmlns:c16="http://schemas.microsoft.com/office/drawing/2014/chart" uri="{C3380CC4-5D6E-409C-BE32-E72D297353CC}">
              <c16:uniqueId val="{00000002-CBCD-415B-887A-9673FAB96C71}"/>
            </c:ext>
          </c:extLst>
        </c:ser>
        <c:ser>
          <c:idx val="2"/>
          <c:order val="3"/>
          <c:tx>
            <c:strRef>
              <c:f>'Figure 4a'!$E$4</c:f>
              <c:strCache>
                <c:ptCount val="1"/>
                <c:pt idx="0">
                  <c:v>Lien emploi-formationFemmes</c:v>
                </c:pt>
              </c:strCache>
            </c:strRef>
          </c:tx>
          <c:spPr>
            <a:solidFill>
              <a:schemeClr val="accent6">
                <a:lumMod val="40000"/>
                <a:lumOff val="60000"/>
              </a:schemeClr>
            </a:solidFill>
            <a:ln>
              <a:noFill/>
            </a:ln>
            <a:effectLst/>
          </c:spPr>
          <c:invertIfNegative val="0"/>
          <c:cat>
            <c:strRef>
              <c:extLst>
                <c:ext xmlns:c15="http://schemas.microsoft.com/office/drawing/2012/chart" uri="{02D57815-91ED-43cb-92C2-25804820EDAC}">
                  <c15:fullRef>
                    <c15:sqref>'Figure 4a'!$A$5:$A$27</c15:sqref>
                  </c15:fullRef>
                </c:ext>
              </c:extLst>
              <c:f>('Figure 4a'!$A$5:$A$8,'Figure 4a'!$A$10:$A$11,'Figure 4a'!$A$16:$A$22,'Figure 4a'!$A$24,'Figure 4a'!$A$26:$A$27)</c:f>
              <c:strCache>
                <c:ptCount val="16"/>
                <c:pt idx="0">
                  <c:v>Électricité…</c:v>
                </c:pt>
                <c:pt idx="1">
                  <c:v>2nd œuvre…</c:v>
                </c:pt>
                <c:pt idx="2">
                  <c:v>Métaux, méca…</c:v>
                </c:pt>
                <c:pt idx="3">
                  <c:v>Informatique…</c:v>
                </c:pt>
                <c:pt idx="4">
                  <c:v>Transports</c:v>
                </c:pt>
                <c:pt idx="5">
                  <c:v>Gros œuvre…</c:v>
                </c:pt>
                <c:pt idx="6">
                  <c:v>Commerce…</c:v>
                </c:pt>
                <c:pt idx="7">
                  <c:v>Industries transfor.</c:v>
                </c:pt>
                <c:pt idx="8">
                  <c:v>Hôtellerie, restauration…</c:v>
                </c:pt>
                <c:pt idx="9">
                  <c:v>Matériaux souples…</c:v>
                </c:pt>
                <c:pt idx="10">
                  <c:v>Industries graphiques…</c:v>
                </c:pt>
                <c:pt idx="11">
                  <c:v>Banque Assurance</c:v>
                </c:pt>
                <c:pt idx="12">
                  <c:v>Services administ…</c:v>
                </c:pt>
                <c:pt idx="13">
                  <c:v>Santé</c:v>
                </c:pt>
                <c:pt idx="14">
                  <c:v>Coiffure…</c:v>
                </c:pt>
                <c:pt idx="15">
                  <c:v>Social et services…</c:v>
                </c:pt>
              </c:strCache>
            </c:strRef>
          </c:cat>
          <c:val>
            <c:numRef>
              <c:extLst>
                <c:ext xmlns:c15="http://schemas.microsoft.com/office/drawing/2012/chart" uri="{02D57815-91ED-43cb-92C2-25804820EDAC}">
                  <c15:fullRef>
                    <c15:sqref>'Figure 4a'!$E$5:$E$27</c15:sqref>
                  </c15:fullRef>
                </c:ext>
              </c:extLst>
              <c:f>('Figure 4a'!$E$5:$E$8,'Figure 4a'!$E$10:$E$11,'Figure 4a'!$E$16:$E$22,'Figure 4a'!$E$24,'Figure 4a'!$E$26:$E$27)</c:f>
              <c:numCache>
                <c:formatCode>#\ ##0\ _€</c:formatCode>
                <c:ptCount val="16"/>
                <c:pt idx="0">
                  <c:v>16.13</c:v>
                </c:pt>
                <c:pt idx="1">
                  <c:v>25</c:v>
                </c:pt>
                <c:pt idx="2">
                  <c:v>12.67</c:v>
                </c:pt>
                <c:pt idx="3">
                  <c:v>22.86</c:v>
                </c:pt>
                <c:pt idx="4">
                  <c:v>39.380000000000003</c:v>
                </c:pt>
                <c:pt idx="5">
                  <c:v>22.61</c:v>
                </c:pt>
                <c:pt idx="6">
                  <c:v>52.38</c:v>
                </c:pt>
                <c:pt idx="7">
                  <c:v>23.76</c:v>
                </c:pt>
                <c:pt idx="8">
                  <c:v>39.46</c:v>
                </c:pt>
                <c:pt idx="9">
                  <c:v>15.01</c:v>
                </c:pt>
                <c:pt idx="10">
                  <c:v>4.82</c:v>
                </c:pt>
                <c:pt idx="11">
                  <c:v>40</c:v>
                </c:pt>
                <c:pt idx="12">
                  <c:v>24.82</c:v>
                </c:pt>
                <c:pt idx="13">
                  <c:v>48.68</c:v>
                </c:pt>
                <c:pt idx="14">
                  <c:v>34.54</c:v>
                </c:pt>
                <c:pt idx="15">
                  <c:v>19.579999999999998</c:v>
                </c:pt>
              </c:numCache>
            </c:numRef>
          </c:val>
          <c:extLst>
            <c:ext xmlns:c16="http://schemas.microsoft.com/office/drawing/2014/chart" uri="{C3380CC4-5D6E-409C-BE32-E72D297353CC}">
              <c16:uniqueId val="{00000003-CBCD-415B-887A-9673FAB96C71}"/>
            </c:ext>
          </c:extLst>
        </c:ser>
        <c:dLbls>
          <c:showLegendKey val="0"/>
          <c:showVal val="0"/>
          <c:showCatName val="0"/>
          <c:showSerName val="0"/>
          <c:showPercent val="0"/>
          <c:showBubbleSize val="0"/>
        </c:dLbls>
        <c:gapWidth val="219"/>
        <c:axId val="602726072"/>
        <c:axId val="602724432"/>
        <c:extLst>
          <c:ext xmlns:c15="http://schemas.microsoft.com/office/drawing/2012/chart" uri="{02D57815-91ED-43cb-92C2-25804820EDAC}">
            <c15:filteredBarSeries>
              <c15:ser>
                <c:idx val="1"/>
                <c:order val="0"/>
                <c:tx>
                  <c:strRef>
                    <c:extLst>
                      <c:ext uri="{02D57815-91ED-43cb-92C2-25804820EDAC}">
                        <c15:formulaRef>
                          <c15:sqref>'Figure 4a'!$B$4</c15:sqref>
                        </c15:formulaRef>
                      </c:ext>
                    </c:extLst>
                    <c:strCache>
                      <c:ptCount val="1"/>
                      <c:pt idx="0">
                        <c:v>Taux d'emploi Hommes </c:v>
                      </c:pt>
                    </c:strCache>
                  </c:strRef>
                </c:tx>
                <c:spPr>
                  <a:solidFill>
                    <a:schemeClr val="accent1"/>
                  </a:solidFill>
                  <a:ln>
                    <a:noFill/>
                  </a:ln>
                  <a:effectLst/>
                </c:spPr>
                <c:invertIfNegative val="0"/>
                <c:cat>
                  <c:strRef>
                    <c:extLst>
                      <c:ext uri="{02D57815-91ED-43cb-92C2-25804820EDAC}">
                        <c15:fullRef>
                          <c15:sqref>'Figure 4a'!$A$5:$A$27</c15:sqref>
                        </c15:fullRef>
                        <c15:formulaRef>
                          <c15:sqref>('Figure 4a'!$A$5:$A$8,'Figure 4a'!$A$10:$A$11,'Figure 4a'!$A$16:$A$22,'Figure 4a'!$A$24,'Figure 4a'!$A$26:$A$27)</c15:sqref>
                        </c15:formulaRef>
                      </c:ext>
                    </c:extLst>
                    <c:strCache>
                      <c:ptCount val="16"/>
                      <c:pt idx="0">
                        <c:v>Électricité…</c:v>
                      </c:pt>
                      <c:pt idx="1">
                        <c:v>2nd œuvre…</c:v>
                      </c:pt>
                      <c:pt idx="2">
                        <c:v>Métaux, méca…</c:v>
                      </c:pt>
                      <c:pt idx="3">
                        <c:v>Informatique…</c:v>
                      </c:pt>
                      <c:pt idx="4">
                        <c:v>Transports</c:v>
                      </c:pt>
                      <c:pt idx="5">
                        <c:v>Gros œuvre…</c:v>
                      </c:pt>
                      <c:pt idx="6">
                        <c:v>Commerce…</c:v>
                      </c:pt>
                      <c:pt idx="7">
                        <c:v>Industries transfor.</c:v>
                      </c:pt>
                      <c:pt idx="8">
                        <c:v>Hôtellerie, restauration…</c:v>
                      </c:pt>
                      <c:pt idx="9">
                        <c:v>Matériaux souples…</c:v>
                      </c:pt>
                      <c:pt idx="10">
                        <c:v>Industries graphiques…</c:v>
                      </c:pt>
                      <c:pt idx="11">
                        <c:v>Banque Assurance</c:v>
                      </c:pt>
                      <c:pt idx="12">
                        <c:v>Services administ…</c:v>
                      </c:pt>
                      <c:pt idx="13">
                        <c:v>Santé</c:v>
                      </c:pt>
                      <c:pt idx="14">
                        <c:v>Coiffure…</c:v>
                      </c:pt>
                      <c:pt idx="15">
                        <c:v>Social et services…</c:v>
                      </c:pt>
                    </c:strCache>
                  </c:strRef>
                </c:cat>
                <c:val>
                  <c:numRef>
                    <c:extLst>
                      <c:ext uri="{02D57815-91ED-43cb-92C2-25804820EDAC}">
                        <c15:fullRef>
                          <c15:sqref>'Figure 4a'!$B$5:$B$27</c15:sqref>
                        </c15:fullRef>
                        <c15:formulaRef>
                          <c15:sqref>('Figure 4a'!$B$5:$B$8,'Figure 4a'!$B$10:$B$11,'Figure 4a'!$B$16:$B$22,'Figure 4a'!$B$24,'Figure 4a'!$B$26:$B$27)</c15:sqref>
                        </c15:formulaRef>
                      </c:ext>
                    </c:extLst>
                    <c:numCache>
                      <c:formatCode>#\ ##0\ _€</c:formatCode>
                      <c:ptCount val="16"/>
                      <c:pt idx="0">
                        <c:v>34.29</c:v>
                      </c:pt>
                      <c:pt idx="1">
                        <c:v>34.51</c:v>
                      </c:pt>
                      <c:pt idx="2">
                        <c:v>38.97</c:v>
                      </c:pt>
                      <c:pt idx="3">
                        <c:v>33.53</c:v>
                      </c:pt>
                      <c:pt idx="4">
                        <c:v>55.37</c:v>
                      </c:pt>
                      <c:pt idx="5">
                        <c:v>43.6</c:v>
                      </c:pt>
                      <c:pt idx="6">
                        <c:v>36.549999999999997</c:v>
                      </c:pt>
                      <c:pt idx="7">
                        <c:v>41.27</c:v>
                      </c:pt>
                      <c:pt idx="8">
                        <c:v>33.33</c:v>
                      </c:pt>
                      <c:pt idx="9">
                        <c:v>42.63</c:v>
                      </c:pt>
                      <c:pt idx="10">
                        <c:v>31.83</c:v>
                      </c:pt>
                      <c:pt idx="11">
                        <c:v>56.88</c:v>
                      </c:pt>
                      <c:pt idx="12">
                        <c:v>36.9</c:v>
                      </c:pt>
                      <c:pt idx="13">
                        <c:v>56.09</c:v>
                      </c:pt>
                      <c:pt idx="14">
                        <c:v>22.38</c:v>
                      </c:pt>
                      <c:pt idx="15">
                        <c:v>22.75</c:v>
                      </c:pt>
                    </c:numCache>
                  </c:numRef>
                </c:val>
                <c:extLst>
                  <c:ext xmlns:c16="http://schemas.microsoft.com/office/drawing/2014/chart" uri="{C3380CC4-5D6E-409C-BE32-E72D297353CC}">
                    <c16:uniqueId val="{00000000-CBCD-415B-887A-9673FAB96C71}"/>
                  </c:ext>
                </c:extLst>
              </c15:ser>
            </c15:filteredBarSeries>
            <c15:filteredBarSeries>
              <c15:ser>
                <c:idx val="3"/>
                <c:order val="1"/>
                <c:tx>
                  <c:strRef>
                    <c:extLst xmlns:c15="http://schemas.microsoft.com/office/drawing/2012/chart">
                      <c:ext xmlns:c15="http://schemas.microsoft.com/office/drawing/2012/chart" uri="{02D57815-91ED-43cb-92C2-25804820EDAC}">
                        <c15:formulaRef>
                          <c15:sqref>'Figure 4a'!$D$4</c15:sqref>
                        </c15:formulaRef>
                      </c:ext>
                    </c:extLst>
                    <c:strCache>
                      <c:ptCount val="1"/>
                      <c:pt idx="0">
                        <c:v>Taux d'emploi Femmes</c:v>
                      </c:pt>
                    </c:strCache>
                  </c:strRef>
                </c:tx>
                <c:spPr>
                  <a:solidFill>
                    <a:schemeClr val="accent1">
                      <a:lumMod val="40000"/>
                      <a:lumOff val="60000"/>
                    </a:schemeClr>
                  </a:solidFill>
                  <a:ln>
                    <a:noFill/>
                  </a:ln>
                  <a:effectLst/>
                </c:spPr>
                <c:invertIfNegative val="0"/>
                <c:cat>
                  <c:strRef>
                    <c:extLst>
                      <c:ext xmlns:c15="http://schemas.microsoft.com/office/drawing/2012/chart" uri="{02D57815-91ED-43cb-92C2-25804820EDAC}">
                        <c15:fullRef>
                          <c15:sqref>'Figure 4a'!$A$5:$A$27</c15:sqref>
                        </c15:fullRef>
                        <c15:formulaRef>
                          <c15:sqref>('Figure 4a'!$A$5:$A$8,'Figure 4a'!$A$10:$A$11,'Figure 4a'!$A$16:$A$22,'Figure 4a'!$A$24,'Figure 4a'!$A$26:$A$27)</c15:sqref>
                        </c15:formulaRef>
                      </c:ext>
                    </c:extLst>
                    <c:strCache>
                      <c:ptCount val="16"/>
                      <c:pt idx="0">
                        <c:v>Électricité…</c:v>
                      </c:pt>
                      <c:pt idx="1">
                        <c:v>2nd œuvre…</c:v>
                      </c:pt>
                      <c:pt idx="2">
                        <c:v>Métaux, méca…</c:v>
                      </c:pt>
                      <c:pt idx="3">
                        <c:v>Informatique…</c:v>
                      </c:pt>
                      <c:pt idx="4">
                        <c:v>Transports</c:v>
                      </c:pt>
                      <c:pt idx="5">
                        <c:v>Gros œuvre…</c:v>
                      </c:pt>
                      <c:pt idx="6">
                        <c:v>Commerce…</c:v>
                      </c:pt>
                      <c:pt idx="7">
                        <c:v>Industries transfor.</c:v>
                      </c:pt>
                      <c:pt idx="8">
                        <c:v>Hôtellerie, restauration…</c:v>
                      </c:pt>
                      <c:pt idx="9">
                        <c:v>Matériaux souples…</c:v>
                      </c:pt>
                      <c:pt idx="10">
                        <c:v>Industries graphiques…</c:v>
                      </c:pt>
                      <c:pt idx="11">
                        <c:v>Banque Assurance</c:v>
                      </c:pt>
                      <c:pt idx="12">
                        <c:v>Services administ…</c:v>
                      </c:pt>
                      <c:pt idx="13">
                        <c:v>Santé</c:v>
                      </c:pt>
                      <c:pt idx="14">
                        <c:v>Coiffure…</c:v>
                      </c:pt>
                      <c:pt idx="15">
                        <c:v>Social et services…</c:v>
                      </c:pt>
                    </c:strCache>
                  </c:strRef>
                </c:cat>
                <c:val>
                  <c:numRef>
                    <c:extLst>
                      <c:ext xmlns:c15="http://schemas.microsoft.com/office/drawing/2012/chart" uri="{02D57815-91ED-43cb-92C2-25804820EDAC}">
                        <c15:fullRef>
                          <c15:sqref>'Figure 4a'!$D$5:$D$27</c15:sqref>
                        </c15:fullRef>
                        <c15:formulaRef>
                          <c15:sqref>('Figure 4a'!$D$5:$D$8,'Figure 4a'!$D$10:$D$11,'Figure 4a'!$D$16:$D$22,'Figure 4a'!$D$24,'Figure 4a'!$D$26:$D$27)</c15:sqref>
                        </c15:formulaRef>
                      </c:ext>
                    </c:extLst>
                    <c:numCache>
                      <c:formatCode>#\ ##0\ _€</c:formatCode>
                      <c:ptCount val="16"/>
                      <c:pt idx="0">
                        <c:v>27.35</c:v>
                      </c:pt>
                      <c:pt idx="1">
                        <c:v>23.5</c:v>
                      </c:pt>
                      <c:pt idx="2">
                        <c:v>39.74</c:v>
                      </c:pt>
                      <c:pt idx="3">
                        <c:v>40.07</c:v>
                      </c:pt>
                      <c:pt idx="4">
                        <c:v>46.8</c:v>
                      </c:pt>
                      <c:pt idx="5">
                        <c:v>40</c:v>
                      </c:pt>
                      <c:pt idx="6">
                        <c:v>38.21</c:v>
                      </c:pt>
                      <c:pt idx="7">
                        <c:v>44.54</c:v>
                      </c:pt>
                      <c:pt idx="8">
                        <c:v>32.869999999999997</c:v>
                      </c:pt>
                      <c:pt idx="9">
                        <c:v>23.35</c:v>
                      </c:pt>
                      <c:pt idx="10">
                        <c:v>38.4</c:v>
                      </c:pt>
                      <c:pt idx="11">
                        <c:v>62.41</c:v>
                      </c:pt>
                      <c:pt idx="12">
                        <c:v>39.4</c:v>
                      </c:pt>
                      <c:pt idx="13">
                        <c:v>54.49</c:v>
                      </c:pt>
                      <c:pt idx="14">
                        <c:v>37.94</c:v>
                      </c:pt>
                      <c:pt idx="15">
                        <c:v>28.05</c:v>
                      </c:pt>
                    </c:numCache>
                  </c:numRef>
                </c:val>
                <c:extLst xmlns:c15="http://schemas.microsoft.com/office/drawing/2012/chart">
                  <c:ext xmlns:c16="http://schemas.microsoft.com/office/drawing/2014/chart" uri="{C3380CC4-5D6E-409C-BE32-E72D297353CC}">
                    <c16:uniqueId val="{00000001-CBCD-415B-887A-9673FAB96C71}"/>
                  </c:ext>
                </c:extLst>
              </c15:ser>
            </c15:filteredBarSeries>
          </c:ext>
        </c:extLst>
      </c:barChart>
      <c:lineChart>
        <c:grouping val="standard"/>
        <c:varyColors val="0"/>
        <c:ser>
          <c:idx val="4"/>
          <c:order val="4"/>
          <c:tx>
            <c:strRef>
              <c:f>'Figure 4a'!$H$4</c:f>
              <c:strCache>
                <c:ptCount val="1"/>
                <c:pt idx="0">
                  <c:v>Part des femmes (parmi les personnes en emploi)</c:v>
                </c:pt>
              </c:strCache>
            </c:strRef>
          </c:tx>
          <c:spPr>
            <a:ln w="12700" cap="rnd">
              <a:noFill/>
              <a:prstDash val="sysDot"/>
              <a:round/>
            </a:ln>
            <a:effectLst/>
          </c:spPr>
          <c:marker>
            <c:symbol val="circle"/>
            <c:size val="5"/>
            <c:spPr>
              <a:solidFill>
                <a:schemeClr val="accent2"/>
              </a:solidFill>
              <a:ln w="9525">
                <a:noFill/>
              </a:ln>
              <a:effectLst/>
            </c:spPr>
          </c:marker>
          <c:cat>
            <c:strRef>
              <c:extLst>
                <c:ext xmlns:c15="http://schemas.microsoft.com/office/drawing/2012/chart" uri="{02D57815-91ED-43cb-92C2-25804820EDAC}">
                  <c15:fullRef>
                    <c15:sqref>'Figure 4a'!$A$5:$A$27</c15:sqref>
                  </c15:fullRef>
                </c:ext>
              </c:extLst>
              <c:f>('Figure 4a'!$A$5:$A$8,'Figure 4a'!$A$10:$A$11,'Figure 4a'!$A$16:$A$22,'Figure 4a'!$A$24,'Figure 4a'!$A$26:$A$27)</c:f>
              <c:strCache>
                <c:ptCount val="16"/>
                <c:pt idx="0">
                  <c:v>Électricité…</c:v>
                </c:pt>
                <c:pt idx="1">
                  <c:v>2nd œuvre…</c:v>
                </c:pt>
                <c:pt idx="2">
                  <c:v>Métaux, méca…</c:v>
                </c:pt>
                <c:pt idx="3">
                  <c:v>Informatique…</c:v>
                </c:pt>
                <c:pt idx="4">
                  <c:v>Transports</c:v>
                </c:pt>
                <c:pt idx="5">
                  <c:v>Gros œuvre…</c:v>
                </c:pt>
                <c:pt idx="6">
                  <c:v>Commerce…</c:v>
                </c:pt>
                <c:pt idx="7">
                  <c:v>Industries transfor.</c:v>
                </c:pt>
                <c:pt idx="8">
                  <c:v>Hôtellerie, restauration…</c:v>
                </c:pt>
                <c:pt idx="9">
                  <c:v>Matériaux souples…</c:v>
                </c:pt>
                <c:pt idx="10">
                  <c:v>Industries graphiques…</c:v>
                </c:pt>
                <c:pt idx="11">
                  <c:v>Banque Assurance</c:v>
                </c:pt>
                <c:pt idx="12">
                  <c:v>Services administ…</c:v>
                </c:pt>
                <c:pt idx="13">
                  <c:v>Santé</c:v>
                </c:pt>
                <c:pt idx="14">
                  <c:v>Coiffure…</c:v>
                </c:pt>
                <c:pt idx="15">
                  <c:v>Social et services…</c:v>
                </c:pt>
              </c:strCache>
            </c:strRef>
          </c:cat>
          <c:val>
            <c:numRef>
              <c:extLst>
                <c:ext xmlns:c15="http://schemas.microsoft.com/office/drawing/2012/chart" uri="{02D57815-91ED-43cb-92C2-25804820EDAC}">
                  <c15:fullRef>
                    <c15:sqref>'Figure 4a'!$H$5:$H$27</c15:sqref>
                  </c15:fullRef>
                </c:ext>
              </c:extLst>
              <c:f>('Figure 4a'!$H$5:$H$8,'Figure 4a'!$H$10:$H$11,'Figure 4a'!$H$16:$H$22,'Figure 4a'!$H$24,'Figure 4a'!$H$26:$H$27)</c:f>
              <c:numCache>
                <c:formatCode>#\ ##0\ _€</c:formatCode>
                <c:ptCount val="16"/>
                <c:pt idx="0">
                  <c:v>1.1335458731845554</c:v>
                </c:pt>
                <c:pt idx="1">
                  <c:v>3.1968810916179335</c:v>
                </c:pt>
                <c:pt idx="2">
                  <c:v>3.2223415682062297</c:v>
                </c:pt>
                <c:pt idx="3">
                  <c:v>4.9717057396928048</c:v>
                </c:pt>
                <c:pt idx="4">
                  <c:v>11.252511721366377</c:v>
                </c:pt>
                <c:pt idx="5">
                  <c:v>12.880324543610548</c:v>
                </c:pt>
                <c:pt idx="6">
                  <c:v>50.352906934439353</c:v>
                </c:pt>
                <c:pt idx="7">
                  <c:v>51.052048726467333</c:v>
                </c:pt>
                <c:pt idx="8">
                  <c:v>52.130044843049326</c:v>
                </c:pt>
                <c:pt idx="9">
                  <c:v>57.61904761904762</c:v>
                </c:pt>
                <c:pt idx="10">
                  <c:v>58.737419945105216</c:v>
                </c:pt>
                <c:pt idx="11">
                  <c:v>62.627986348122867</c:v>
                </c:pt>
                <c:pt idx="12">
                  <c:v>66.013071895424844</c:v>
                </c:pt>
                <c:pt idx="13">
                  <c:v>77.855711422845687</c:v>
                </c:pt>
                <c:pt idx="14">
                  <c:v>85.190217391304344</c:v>
                </c:pt>
                <c:pt idx="15">
                  <c:v>92.377049180327873</c:v>
                </c:pt>
              </c:numCache>
            </c:numRef>
          </c:val>
          <c:smooth val="0"/>
          <c:extLst>
            <c:ext xmlns:c16="http://schemas.microsoft.com/office/drawing/2014/chart" uri="{C3380CC4-5D6E-409C-BE32-E72D297353CC}">
              <c16:uniqueId val="{00000004-CBCD-415B-887A-9673FAB96C71}"/>
            </c:ext>
          </c:extLst>
        </c:ser>
        <c:dLbls>
          <c:showLegendKey val="0"/>
          <c:showVal val="0"/>
          <c:showCatName val="0"/>
          <c:showSerName val="0"/>
          <c:showPercent val="0"/>
          <c:showBubbleSize val="0"/>
        </c:dLbls>
        <c:marker val="1"/>
        <c:smooth val="0"/>
        <c:axId val="529324736"/>
        <c:axId val="529319816"/>
      </c:lineChart>
      <c:catAx>
        <c:axId val="602726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724432"/>
        <c:crosses val="autoZero"/>
        <c:auto val="1"/>
        <c:lblAlgn val="ctr"/>
        <c:lblOffset val="100"/>
        <c:noMultiLvlLbl val="0"/>
      </c:catAx>
      <c:valAx>
        <c:axId val="602724432"/>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2726072"/>
        <c:crosses val="autoZero"/>
        <c:crossBetween val="between"/>
      </c:valAx>
      <c:valAx>
        <c:axId val="529319816"/>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2"/>
                </a:solidFill>
                <a:latin typeface="+mn-lt"/>
                <a:ea typeface="+mn-ea"/>
                <a:cs typeface="+mn-cs"/>
              </a:defRPr>
            </a:pPr>
            <a:endParaRPr lang="fr-FR"/>
          </a:p>
        </c:txPr>
        <c:crossAx val="529324736"/>
        <c:crosses val="max"/>
        <c:crossBetween val="between"/>
      </c:valAx>
      <c:catAx>
        <c:axId val="529324736"/>
        <c:scaling>
          <c:orientation val="minMax"/>
        </c:scaling>
        <c:delete val="1"/>
        <c:axPos val="b"/>
        <c:numFmt formatCode="General" sourceLinked="1"/>
        <c:majorTickMark val="out"/>
        <c:minorTickMark val="none"/>
        <c:tickLblPos val="nextTo"/>
        <c:crossAx val="529319816"/>
        <c:crosses val="autoZero"/>
        <c:auto val="1"/>
        <c:lblAlgn val="ctr"/>
        <c:lblOffset val="100"/>
        <c:noMultiLvlLbl val="0"/>
      </c:catAx>
      <c:spPr>
        <a:noFill/>
        <a:ln>
          <a:noFill/>
        </a:ln>
        <a:effectLst/>
      </c:spPr>
    </c:plotArea>
    <c:legend>
      <c:legendPos val="t"/>
      <c:layout>
        <c:manualLayout>
          <c:xMode val="edge"/>
          <c:yMode val="edge"/>
          <c:x val="3.9695978147027628E-3"/>
          <c:y val="0.10887192536047498"/>
          <c:w val="0.99603040218529726"/>
          <c:h val="0.109415559696259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4b'!$B$3</c:f>
              <c:strCache>
                <c:ptCount val="1"/>
                <c:pt idx="0">
                  <c:v>Taux d'emploi Hommes </c:v>
                </c:pt>
              </c:strCache>
              <c:extLst xmlns:c15="http://schemas.microsoft.com/office/drawing/2012/chart"/>
            </c:strRef>
          </c:tx>
          <c:spPr>
            <a:solidFill>
              <a:schemeClr val="accent1"/>
            </a:solidFill>
            <a:ln>
              <a:noFill/>
            </a:ln>
            <a:effectLst/>
          </c:spPr>
          <c:invertIfNegative val="0"/>
          <c:cat>
            <c:strRef>
              <c:extLst>
                <c:ext xmlns:c15="http://schemas.microsoft.com/office/drawing/2012/chart" uri="{02D57815-91ED-43cb-92C2-25804820EDAC}">
                  <c15:fullRef>
                    <c15:sqref>'Figure 4b'!$A$4:$A$28</c15:sqref>
                  </c15:fullRef>
                </c:ext>
              </c:extLst>
              <c:f>('Figure 4b'!$A$4:$A$7,'Figure 4b'!$A$9:$A$17,'Figure 4b'!$A$19:$A$28)</c:f>
              <c:strCache>
                <c:ptCount val="18"/>
                <c:pt idx="0">
                  <c:v>Électricité, électronique et électrotechnique</c:v>
                </c:pt>
                <c:pt idx="1">
                  <c:v>Gros œuvre du BTP, extraction, conception et conduite de travaux</c:v>
                </c:pt>
                <c:pt idx="2">
                  <c:v>Métaux-mécanique-maintenance</c:v>
                </c:pt>
                <c:pt idx="3">
                  <c:v>Second œuvre du bâtiment</c:v>
                </c:pt>
                <c:pt idx="4">
                  <c:v>Agriculture, Environnement, Pêche, Aquaculture</c:v>
                </c:pt>
                <c:pt idx="5">
                  <c:v>Transports</c:v>
                </c:pt>
                <c:pt idx="6">
                  <c:v>Alimentation</c:v>
                </c:pt>
                <c:pt idx="7">
                  <c:v>Logistique et manutention</c:v>
                </c:pt>
                <c:pt idx="8">
                  <c:v>Production de matériaux souples, bois, papier et carton</c:v>
                </c:pt>
                <c:pt idx="9">
                  <c:v>Animations et activités socioculturelles et sportives</c:v>
                </c:pt>
                <c:pt idx="10">
                  <c:v>Hôtellerie, restauration, tourisme</c:v>
                </c:pt>
                <c:pt idx="11">
                  <c:v>Production des industries de transformation</c:v>
                </c:pt>
                <c:pt idx="12">
                  <c:v>Commerce, vente et mercatique</c:v>
                </c:pt>
                <c:pt idx="13">
                  <c:v>Banque et assurance</c:v>
                </c:pt>
                <c:pt idx="14">
                  <c:v>Services administratifs, comptables et ressources humaines</c:v>
                </c:pt>
                <c:pt idx="15">
                  <c:v>Social et services à la famille</c:v>
                </c:pt>
                <c:pt idx="16">
                  <c:v>Coiffure, esthétique et artisanat d'art</c:v>
                </c:pt>
                <c:pt idx="17">
                  <c:v>Santé</c:v>
                </c:pt>
              </c:strCache>
            </c:strRef>
          </c:cat>
          <c:val>
            <c:numRef>
              <c:extLst>
                <c:ext xmlns:c15="http://schemas.microsoft.com/office/drawing/2012/chart" uri="{02D57815-91ED-43cb-92C2-25804820EDAC}">
                  <c15:fullRef>
                    <c15:sqref>'Figure 4b'!$B$4:$B$28</c15:sqref>
                  </c15:fullRef>
                </c:ext>
              </c:extLst>
              <c:f>('Figure 4b'!$B$4:$B$7,'Figure 4b'!$B$9:$B$17,'Figure 4b'!$B$19:$B$28)</c:f>
              <c:numCache>
                <c:formatCode>#\ ##0\ _€</c:formatCode>
                <c:ptCount val="18"/>
                <c:pt idx="0">
                  <c:v>65.34</c:v>
                </c:pt>
                <c:pt idx="1">
                  <c:v>69.849999999999994</c:v>
                </c:pt>
                <c:pt idx="2">
                  <c:v>66.569999999999993</c:v>
                </c:pt>
                <c:pt idx="3">
                  <c:v>63.6</c:v>
                </c:pt>
                <c:pt idx="4">
                  <c:v>58.54</c:v>
                </c:pt>
                <c:pt idx="5">
                  <c:v>70.41</c:v>
                </c:pt>
                <c:pt idx="6">
                  <c:v>64.34</c:v>
                </c:pt>
                <c:pt idx="7">
                  <c:v>59.28</c:v>
                </c:pt>
                <c:pt idx="8">
                  <c:v>69.03</c:v>
                </c:pt>
                <c:pt idx="9">
                  <c:v>57.51</c:v>
                </c:pt>
                <c:pt idx="10">
                  <c:v>50.33</c:v>
                </c:pt>
                <c:pt idx="11">
                  <c:v>63.5</c:v>
                </c:pt>
                <c:pt idx="12">
                  <c:v>58</c:v>
                </c:pt>
                <c:pt idx="13">
                  <c:v>66.67</c:v>
                </c:pt>
                <c:pt idx="14">
                  <c:v>56.11</c:v>
                </c:pt>
                <c:pt idx="15">
                  <c:v>48.46</c:v>
                </c:pt>
                <c:pt idx="16">
                  <c:v>56.18</c:v>
                </c:pt>
                <c:pt idx="17">
                  <c:v>71.33</c:v>
                </c:pt>
              </c:numCache>
            </c:numRef>
          </c:val>
          <c:extLst xmlns:c15="http://schemas.microsoft.com/office/drawing/2012/chart">
            <c:ext xmlns:c16="http://schemas.microsoft.com/office/drawing/2014/chart" uri="{C3380CC4-5D6E-409C-BE32-E72D297353CC}">
              <c16:uniqueId val="{00000000-3167-482B-8947-3B5818FA73FB}"/>
            </c:ext>
          </c:extLst>
        </c:ser>
        <c:ser>
          <c:idx val="2"/>
          <c:order val="1"/>
          <c:tx>
            <c:strRef>
              <c:f>'Figure 4b'!$D$3</c:f>
              <c:strCache>
                <c:ptCount val="1"/>
                <c:pt idx="0">
                  <c:v>Taux d'emploi Femmes</c:v>
                </c:pt>
              </c:strCache>
              <c:extLst xmlns:c15="http://schemas.microsoft.com/office/drawing/2012/chart"/>
            </c:strRef>
          </c:tx>
          <c:spPr>
            <a:solidFill>
              <a:schemeClr val="accent3"/>
            </a:solidFill>
            <a:ln>
              <a:noFill/>
            </a:ln>
            <a:effectLst/>
          </c:spPr>
          <c:invertIfNegative val="0"/>
          <c:cat>
            <c:strRef>
              <c:extLst>
                <c:ext xmlns:c15="http://schemas.microsoft.com/office/drawing/2012/chart" uri="{02D57815-91ED-43cb-92C2-25804820EDAC}">
                  <c15:fullRef>
                    <c15:sqref>'Figure 4b'!$A$4:$A$28</c15:sqref>
                  </c15:fullRef>
                </c:ext>
              </c:extLst>
              <c:f>('Figure 4b'!$A$4:$A$7,'Figure 4b'!$A$9:$A$17,'Figure 4b'!$A$19:$A$28)</c:f>
              <c:strCache>
                <c:ptCount val="18"/>
                <c:pt idx="0">
                  <c:v>Électricité, électronique et électrotechnique</c:v>
                </c:pt>
                <c:pt idx="1">
                  <c:v>Gros œuvre du BTP, extraction, conception et conduite de travaux</c:v>
                </c:pt>
                <c:pt idx="2">
                  <c:v>Métaux-mécanique-maintenance</c:v>
                </c:pt>
                <c:pt idx="3">
                  <c:v>Second œuvre du bâtiment</c:v>
                </c:pt>
                <c:pt idx="4">
                  <c:v>Agriculture, Environnement, Pêche, Aquaculture</c:v>
                </c:pt>
                <c:pt idx="5">
                  <c:v>Transports</c:v>
                </c:pt>
                <c:pt idx="6">
                  <c:v>Alimentation</c:v>
                </c:pt>
                <c:pt idx="7">
                  <c:v>Logistique et manutention</c:v>
                </c:pt>
                <c:pt idx="8">
                  <c:v>Production de matériaux souples, bois, papier et carton</c:v>
                </c:pt>
                <c:pt idx="9">
                  <c:v>Animations et activités socioculturelles et sportives</c:v>
                </c:pt>
                <c:pt idx="10">
                  <c:v>Hôtellerie, restauration, tourisme</c:v>
                </c:pt>
                <c:pt idx="11">
                  <c:v>Production des industries de transformation</c:v>
                </c:pt>
                <c:pt idx="12">
                  <c:v>Commerce, vente et mercatique</c:v>
                </c:pt>
                <c:pt idx="13">
                  <c:v>Banque et assurance</c:v>
                </c:pt>
                <c:pt idx="14">
                  <c:v>Services administratifs, comptables et ressources humaines</c:v>
                </c:pt>
                <c:pt idx="15">
                  <c:v>Social et services à la famille</c:v>
                </c:pt>
                <c:pt idx="16">
                  <c:v>Coiffure, esthétique et artisanat d'art</c:v>
                </c:pt>
                <c:pt idx="17">
                  <c:v>Santé</c:v>
                </c:pt>
              </c:strCache>
            </c:strRef>
          </c:cat>
          <c:val>
            <c:numRef>
              <c:extLst>
                <c:ext xmlns:c15="http://schemas.microsoft.com/office/drawing/2012/chart" uri="{02D57815-91ED-43cb-92C2-25804820EDAC}">
                  <c15:fullRef>
                    <c15:sqref>'Figure 4b'!$D$4:$D$28</c15:sqref>
                  </c15:fullRef>
                </c:ext>
              </c:extLst>
              <c:f>('Figure 4b'!$D$4:$D$7,'Figure 4b'!$D$9:$D$17,'Figure 4b'!$D$19:$D$28)</c:f>
              <c:numCache>
                <c:formatCode>#\ ##0\ _€</c:formatCode>
                <c:ptCount val="18"/>
                <c:pt idx="0">
                  <c:v>60</c:v>
                </c:pt>
                <c:pt idx="1">
                  <c:v>66.290000000000006</c:v>
                </c:pt>
                <c:pt idx="2">
                  <c:v>59.38</c:v>
                </c:pt>
                <c:pt idx="3">
                  <c:v>55.63</c:v>
                </c:pt>
                <c:pt idx="4">
                  <c:v>54.26</c:v>
                </c:pt>
                <c:pt idx="5">
                  <c:v>52.03</c:v>
                </c:pt>
                <c:pt idx="6">
                  <c:v>58.56</c:v>
                </c:pt>
                <c:pt idx="7">
                  <c:v>59.82</c:v>
                </c:pt>
                <c:pt idx="8">
                  <c:v>61.04</c:v>
                </c:pt>
                <c:pt idx="9">
                  <c:v>57.17</c:v>
                </c:pt>
                <c:pt idx="10">
                  <c:v>44.82</c:v>
                </c:pt>
                <c:pt idx="11">
                  <c:v>61.69</c:v>
                </c:pt>
                <c:pt idx="12">
                  <c:v>56.8</c:v>
                </c:pt>
                <c:pt idx="13">
                  <c:v>70.27</c:v>
                </c:pt>
                <c:pt idx="14">
                  <c:v>59.47</c:v>
                </c:pt>
                <c:pt idx="15">
                  <c:v>43.14</c:v>
                </c:pt>
                <c:pt idx="16">
                  <c:v>57.89</c:v>
                </c:pt>
                <c:pt idx="17">
                  <c:v>72.72</c:v>
                </c:pt>
              </c:numCache>
            </c:numRef>
          </c:val>
          <c:extLst xmlns:c15="http://schemas.microsoft.com/office/drawing/2012/chart">
            <c:ext xmlns:c16="http://schemas.microsoft.com/office/drawing/2014/chart" uri="{C3380CC4-5D6E-409C-BE32-E72D297353CC}">
              <c16:uniqueId val="{00000001-3167-482B-8947-3B5818FA73FB}"/>
            </c:ext>
          </c:extLst>
        </c:ser>
        <c:ser>
          <c:idx val="1"/>
          <c:order val="2"/>
          <c:tx>
            <c:strRef>
              <c:f>'Figure 4b'!$C$3</c:f>
              <c:strCache>
                <c:ptCount val="1"/>
                <c:pt idx="0">
                  <c:v>Lien emploi-formation Hommes</c:v>
                </c:pt>
              </c:strCache>
            </c:strRef>
          </c:tx>
          <c:spPr>
            <a:solidFill>
              <a:schemeClr val="accent2"/>
            </a:solidFill>
            <a:ln>
              <a:noFill/>
            </a:ln>
            <a:effectLst/>
          </c:spPr>
          <c:invertIfNegative val="0"/>
          <c:cat>
            <c:strRef>
              <c:extLst>
                <c:ext xmlns:c15="http://schemas.microsoft.com/office/drawing/2012/chart" uri="{02D57815-91ED-43cb-92C2-25804820EDAC}">
                  <c15:fullRef>
                    <c15:sqref>'Figure 4b'!$A$4:$A$28</c15:sqref>
                  </c15:fullRef>
                </c:ext>
              </c:extLst>
              <c:f>('Figure 4b'!$A$4:$A$7,'Figure 4b'!$A$9:$A$17,'Figure 4b'!$A$19:$A$28)</c:f>
              <c:strCache>
                <c:ptCount val="18"/>
                <c:pt idx="0">
                  <c:v>Électricité, électronique et électrotechnique</c:v>
                </c:pt>
                <c:pt idx="1">
                  <c:v>Gros œuvre du BTP, extraction, conception et conduite de travaux</c:v>
                </c:pt>
                <c:pt idx="2">
                  <c:v>Métaux-mécanique-maintenance</c:v>
                </c:pt>
                <c:pt idx="3">
                  <c:v>Second œuvre du bâtiment</c:v>
                </c:pt>
                <c:pt idx="4">
                  <c:v>Agriculture, Environnement, Pêche, Aquaculture</c:v>
                </c:pt>
                <c:pt idx="5">
                  <c:v>Transports</c:v>
                </c:pt>
                <c:pt idx="6">
                  <c:v>Alimentation</c:v>
                </c:pt>
                <c:pt idx="7">
                  <c:v>Logistique et manutention</c:v>
                </c:pt>
                <c:pt idx="8">
                  <c:v>Production de matériaux souples, bois, papier et carton</c:v>
                </c:pt>
                <c:pt idx="9">
                  <c:v>Animations et activités socioculturelles et sportives</c:v>
                </c:pt>
                <c:pt idx="10">
                  <c:v>Hôtellerie, restauration, tourisme</c:v>
                </c:pt>
                <c:pt idx="11">
                  <c:v>Production des industries de transformation</c:v>
                </c:pt>
                <c:pt idx="12">
                  <c:v>Commerce, vente et mercatique</c:v>
                </c:pt>
                <c:pt idx="13">
                  <c:v>Banque et assurance</c:v>
                </c:pt>
                <c:pt idx="14">
                  <c:v>Services administratifs, comptables et ressources humaines</c:v>
                </c:pt>
                <c:pt idx="15">
                  <c:v>Social et services à la famille</c:v>
                </c:pt>
                <c:pt idx="16">
                  <c:v>Coiffure, esthétique et artisanat d'art</c:v>
                </c:pt>
                <c:pt idx="17">
                  <c:v>Santé</c:v>
                </c:pt>
              </c:strCache>
            </c:strRef>
          </c:cat>
          <c:val>
            <c:numRef>
              <c:extLst>
                <c:ext xmlns:c15="http://schemas.microsoft.com/office/drawing/2012/chart" uri="{02D57815-91ED-43cb-92C2-25804820EDAC}">
                  <c15:fullRef>
                    <c15:sqref>'Figure 4b'!$C$4:$C$28</c15:sqref>
                  </c15:fullRef>
                </c:ext>
              </c:extLst>
              <c:f>('Figure 4b'!$C$4:$C$7,'Figure 4b'!$C$9:$C$17,'Figure 4b'!$C$19:$C$28)</c:f>
              <c:numCache>
                <c:formatCode>#\ ##0\ _€</c:formatCode>
                <c:ptCount val="18"/>
                <c:pt idx="0">
                  <c:v>39.36</c:v>
                </c:pt>
                <c:pt idx="1">
                  <c:v>66.27</c:v>
                </c:pt>
                <c:pt idx="2">
                  <c:v>55.2</c:v>
                </c:pt>
                <c:pt idx="3">
                  <c:v>41.65</c:v>
                </c:pt>
                <c:pt idx="4">
                  <c:v>68.13</c:v>
                </c:pt>
                <c:pt idx="5">
                  <c:v>59.57</c:v>
                </c:pt>
                <c:pt idx="6">
                  <c:v>69.75</c:v>
                </c:pt>
                <c:pt idx="7">
                  <c:v>43.88</c:v>
                </c:pt>
                <c:pt idx="8">
                  <c:v>13.7</c:v>
                </c:pt>
                <c:pt idx="9">
                  <c:v>55.81</c:v>
                </c:pt>
                <c:pt idx="10">
                  <c:v>68.709999999999994</c:v>
                </c:pt>
                <c:pt idx="11">
                  <c:v>34.18</c:v>
                </c:pt>
                <c:pt idx="12">
                  <c:v>60.04</c:v>
                </c:pt>
                <c:pt idx="13">
                  <c:v>60</c:v>
                </c:pt>
                <c:pt idx="14">
                  <c:v>36.299999999999997</c:v>
                </c:pt>
                <c:pt idx="15">
                  <c:v>55</c:v>
                </c:pt>
                <c:pt idx="16">
                  <c:v>65.12</c:v>
                </c:pt>
                <c:pt idx="17">
                  <c:v>72.34</c:v>
                </c:pt>
              </c:numCache>
            </c:numRef>
          </c:val>
          <c:extLst>
            <c:ext xmlns:c16="http://schemas.microsoft.com/office/drawing/2014/chart" uri="{C3380CC4-5D6E-409C-BE32-E72D297353CC}">
              <c16:uniqueId val="{00000002-3167-482B-8947-3B5818FA73FB}"/>
            </c:ext>
          </c:extLst>
        </c:ser>
        <c:ser>
          <c:idx val="3"/>
          <c:order val="3"/>
          <c:tx>
            <c:strRef>
              <c:f>'Figure 4b'!$E$3</c:f>
              <c:strCache>
                <c:ptCount val="1"/>
                <c:pt idx="0">
                  <c:v>Lien emploi-formationFemmes</c:v>
                </c:pt>
              </c:strCache>
            </c:strRef>
          </c:tx>
          <c:spPr>
            <a:solidFill>
              <a:schemeClr val="accent4"/>
            </a:solidFill>
            <a:ln>
              <a:noFill/>
            </a:ln>
            <a:effectLst/>
          </c:spPr>
          <c:invertIfNegative val="0"/>
          <c:cat>
            <c:strRef>
              <c:extLst>
                <c:ext xmlns:c15="http://schemas.microsoft.com/office/drawing/2012/chart" uri="{02D57815-91ED-43cb-92C2-25804820EDAC}">
                  <c15:fullRef>
                    <c15:sqref>'Figure 4b'!$A$4:$A$28</c15:sqref>
                  </c15:fullRef>
                </c:ext>
              </c:extLst>
              <c:f>('Figure 4b'!$A$4:$A$7,'Figure 4b'!$A$9:$A$17,'Figure 4b'!$A$19:$A$28)</c:f>
              <c:strCache>
                <c:ptCount val="18"/>
                <c:pt idx="0">
                  <c:v>Électricité, électronique et électrotechnique</c:v>
                </c:pt>
                <c:pt idx="1">
                  <c:v>Gros œuvre du BTP, extraction, conception et conduite de travaux</c:v>
                </c:pt>
                <c:pt idx="2">
                  <c:v>Métaux-mécanique-maintenance</c:v>
                </c:pt>
                <c:pt idx="3">
                  <c:v>Second œuvre du bâtiment</c:v>
                </c:pt>
                <c:pt idx="4">
                  <c:v>Agriculture, Environnement, Pêche, Aquaculture</c:v>
                </c:pt>
                <c:pt idx="5">
                  <c:v>Transports</c:v>
                </c:pt>
                <c:pt idx="6">
                  <c:v>Alimentation</c:v>
                </c:pt>
                <c:pt idx="7">
                  <c:v>Logistique et manutention</c:v>
                </c:pt>
                <c:pt idx="8">
                  <c:v>Production de matériaux souples, bois, papier et carton</c:v>
                </c:pt>
                <c:pt idx="9">
                  <c:v>Animations et activités socioculturelles et sportives</c:v>
                </c:pt>
                <c:pt idx="10">
                  <c:v>Hôtellerie, restauration, tourisme</c:v>
                </c:pt>
                <c:pt idx="11">
                  <c:v>Production des industries de transformation</c:v>
                </c:pt>
                <c:pt idx="12">
                  <c:v>Commerce, vente et mercatique</c:v>
                </c:pt>
                <c:pt idx="13">
                  <c:v>Banque et assurance</c:v>
                </c:pt>
                <c:pt idx="14">
                  <c:v>Services administratifs, comptables et ressources humaines</c:v>
                </c:pt>
                <c:pt idx="15">
                  <c:v>Social et services à la famille</c:v>
                </c:pt>
                <c:pt idx="16">
                  <c:v>Coiffure, esthétique et artisanat d'art</c:v>
                </c:pt>
                <c:pt idx="17">
                  <c:v>Santé</c:v>
                </c:pt>
              </c:strCache>
            </c:strRef>
          </c:cat>
          <c:val>
            <c:numRef>
              <c:extLst>
                <c:ext xmlns:c15="http://schemas.microsoft.com/office/drawing/2012/chart" uri="{02D57815-91ED-43cb-92C2-25804820EDAC}">
                  <c15:fullRef>
                    <c15:sqref>'Figure 4b'!$E$4:$E$28</c15:sqref>
                  </c15:fullRef>
                </c:ext>
              </c:extLst>
              <c:f>('Figure 4b'!$E$4:$E$7,'Figure 4b'!$E$9:$E$17,'Figure 4b'!$E$19:$E$28)</c:f>
              <c:numCache>
                <c:formatCode>#\ ##0\ _€</c:formatCode>
                <c:ptCount val="18"/>
                <c:pt idx="0">
                  <c:v>33.33</c:v>
                </c:pt>
                <c:pt idx="1">
                  <c:v>39.81</c:v>
                </c:pt>
                <c:pt idx="2">
                  <c:v>39.659999999999997</c:v>
                </c:pt>
                <c:pt idx="3">
                  <c:v>52.78</c:v>
                </c:pt>
                <c:pt idx="4">
                  <c:v>49.32</c:v>
                </c:pt>
                <c:pt idx="5">
                  <c:v>54.98</c:v>
                </c:pt>
                <c:pt idx="6">
                  <c:v>58.89</c:v>
                </c:pt>
                <c:pt idx="7">
                  <c:v>20.16</c:v>
                </c:pt>
                <c:pt idx="8">
                  <c:v>41.3</c:v>
                </c:pt>
                <c:pt idx="9">
                  <c:v>53.64</c:v>
                </c:pt>
                <c:pt idx="10">
                  <c:v>63.07</c:v>
                </c:pt>
                <c:pt idx="11">
                  <c:v>43.07</c:v>
                </c:pt>
                <c:pt idx="12">
                  <c:v>65.87</c:v>
                </c:pt>
                <c:pt idx="13">
                  <c:v>62.76</c:v>
                </c:pt>
                <c:pt idx="14">
                  <c:v>55.4</c:v>
                </c:pt>
                <c:pt idx="15">
                  <c:v>42.09</c:v>
                </c:pt>
                <c:pt idx="16">
                  <c:v>73.16</c:v>
                </c:pt>
                <c:pt idx="17">
                  <c:v>82.73</c:v>
                </c:pt>
              </c:numCache>
            </c:numRef>
          </c:val>
          <c:extLst>
            <c:ext xmlns:c16="http://schemas.microsoft.com/office/drawing/2014/chart" uri="{C3380CC4-5D6E-409C-BE32-E72D297353CC}">
              <c16:uniqueId val="{00000003-3167-482B-8947-3B5818FA73FB}"/>
            </c:ext>
          </c:extLst>
        </c:ser>
        <c:dLbls>
          <c:showLegendKey val="0"/>
          <c:showVal val="0"/>
          <c:showCatName val="0"/>
          <c:showSerName val="0"/>
          <c:showPercent val="0"/>
          <c:showBubbleSize val="0"/>
        </c:dLbls>
        <c:gapWidth val="219"/>
        <c:overlap val="-27"/>
        <c:axId val="617931424"/>
        <c:axId val="617934048"/>
        <c:extLst/>
      </c:barChart>
      <c:lineChart>
        <c:grouping val="stacked"/>
        <c:varyColors val="0"/>
        <c:ser>
          <c:idx val="4"/>
          <c:order val="4"/>
          <c:tx>
            <c:strRef>
              <c:f>'Figure 4b'!$H$3</c:f>
              <c:strCache>
                <c:ptCount val="1"/>
                <c:pt idx="0">
                  <c:v>Part des femmes (parmi les personnes en emploi)</c:v>
                </c:pt>
              </c:strCache>
            </c:strRef>
          </c:tx>
          <c:spPr>
            <a:ln w="12700" cap="rnd">
              <a:noFill/>
              <a:prstDash val="sysDot"/>
              <a:round/>
            </a:ln>
            <a:effectLst/>
          </c:spPr>
          <c:marker>
            <c:symbol val="circle"/>
            <c:size val="5"/>
            <c:spPr>
              <a:solidFill>
                <a:schemeClr val="accent2"/>
              </a:solidFill>
              <a:ln w="9525">
                <a:solidFill>
                  <a:schemeClr val="tx1"/>
                </a:solidFill>
              </a:ln>
              <a:effectLst/>
            </c:spPr>
          </c:marker>
          <c:cat>
            <c:strRef>
              <c:extLst>
                <c:ext xmlns:c15="http://schemas.microsoft.com/office/drawing/2012/chart" uri="{02D57815-91ED-43cb-92C2-25804820EDAC}">
                  <c15:fullRef>
                    <c15:sqref>'Figure 4b'!$A$4:$A$28</c15:sqref>
                  </c15:fullRef>
                </c:ext>
              </c:extLst>
              <c:f>('Figure 4b'!$A$4:$A$7,'Figure 4b'!$A$9:$A$17,'Figure 4b'!$A$19:$A$28)</c:f>
              <c:strCache>
                <c:ptCount val="18"/>
                <c:pt idx="0">
                  <c:v>Électricité, électronique et électrotechnique</c:v>
                </c:pt>
                <c:pt idx="1">
                  <c:v>Gros œuvre du BTP, extraction, conception et conduite de travaux</c:v>
                </c:pt>
                <c:pt idx="2">
                  <c:v>Métaux-mécanique-maintenance</c:v>
                </c:pt>
                <c:pt idx="3">
                  <c:v>Second œuvre du bâtiment</c:v>
                </c:pt>
                <c:pt idx="4">
                  <c:v>Agriculture, Environnement, Pêche, Aquaculture</c:v>
                </c:pt>
                <c:pt idx="5">
                  <c:v>Transports</c:v>
                </c:pt>
                <c:pt idx="6">
                  <c:v>Alimentation</c:v>
                </c:pt>
                <c:pt idx="7">
                  <c:v>Logistique et manutention</c:v>
                </c:pt>
                <c:pt idx="8">
                  <c:v>Production de matériaux souples, bois, papier et carton</c:v>
                </c:pt>
                <c:pt idx="9">
                  <c:v>Animations et activités socioculturelles et sportives</c:v>
                </c:pt>
                <c:pt idx="10">
                  <c:v>Hôtellerie, restauration, tourisme</c:v>
                </c:pt>
                <c:pt idx="11">
                  <c:v>Production des industries de transformation</c:v>
                </c:pt>
                <c:pt idx="12">
                  <c:v>Commerce, vente et mercatique</c:v>
                </c:pt>
                <c:pt idx="13">
                  <c:v>Banque et assurance</c:v>
                </c:pt>
                <c:pt idx="14">
                  <c:v>Services administratifs, comptables et ressources humaines</c:v>
                </c:pt>
                <c:pt idx="15">
                  <c:v>Social et services à la famille</c:v>
                </c:pt>
                <c:pt idx="16">
                  <c:v>Coiffure, esthétique et artisanat d'art</c:v>
                </c:pt>
                <c:pt idx="17">
                  <c:v>Santé</c:v>
                </c:pt>
              </c:strCache>
            </c:strRef>
          </c:cat>
          <c:val>
            <c:numRef>
              <c:extLst>
                <c:ext xmlns:c15="http://schemas.microsoft.com/office/drawing/2012/chart" uri="{02D57815-91ED-43cb-92C2-25804820EDAC}">
                  <c15:fullRef>
                    <c15:sqref>'Figure 4b'!$H$4:$H$28</c15:sqref>
                  </c15:fullRef>
                </c:ext>
              </c:extLst>
              <c:f>('Figure 4b'!$H$4:$H$7,'Figure 4b'!$H$9:$H$17,'Figure 4b'!$H$19:$H$28)</c:f>
              <c:numCache>
                <c:formatCode>#\ ##0\ _€</c:formatCode>
                <c:ptCount val="18"/>
                <c:pt idx="0">
                  <c:v>2.2497187851518601</c:v>
                </c:pt>
                <c:pt idx="1">
                  <c:v>2.9411764705882355</c:v>
                </c:pt>
                <c:pt idx="2">
                  <c:v>2.9657515379671286</c:v>
                </c:pt>
                <c:pt idx="3">
                  <c:v>3.5745296671490592</c:v>
                </c:pt>
                <c:pt idx="4">
                  <c:v>16.207361726729619</c:v>
                </c:pt>
                <c:pt idx="5">
                  <c:v>18.347895154884828</c:v>
                </c:pt>
                <c:pt idx="6">
                  <c:v>19.148323982160839</c:v>
                </c:pt>
                <c:pt idx="7">
                  <c:v>20.364741641337385</c:v>
                </c:pt>
                <c:pt idx="8">
                  <c:v>23.152709359605911</c:v>
                </c:pt>
                <c:pt idx="9">
                  <c:v>28.782608695652176</c:v>
                </c:pt>
                <c:pt idx="10">
                  <c:v>31.904493325813124</c:v>
                </c:pt>
                <c:pt idx="11">
                  <c:v>46.788990825688074</c:v>
                </c:pt>
                <c:pt idx="12">
                  <c:v>56.856990394877265</c:v>
                </c:pt>
                <c:pt idx="13">
                  <c:v>63.414634146341463</c:v>
                </c:pt>
                <c:pt idx="14">
                  <c:v>80.233079336620349</c:v>
                </c:pt>
                <c:pt idx="15">
                  <c:v>85.280373831775705</c:v>
                </c:pt>
                <c:pt idx="16">
                  <c:v>86.652924503993816</c:v>
                </c:pt>
                <c:pt idx="17">
                  <c:v>87.90516206482593</c:v>
                </c:pt>
              </c:numCache>
            </c:numRef>
          </c:val>
          <c:smooth val="0"/>
          <c:extLst>
            <c:ext xmlns:c16="http://schemas.microsoft.com/office/drawing/2014/chart" uri="{C3380CC4-5D6E-409C-BE32-E72D297353CC}">
              <c16:uniqueId val="{00000004-3167-482B-8947-3B5818FA73FB}"/>
            </c:ext>
          </c:extLst>
        </c:ser>
        <c:dLbls>
          <c:showLegendKey val="0"/>
          <c:showVal val="0"/>
          <c:showCatName val="0"/>
          <c:showSerName val="0"/>
          <c:showPercent val="0"/>
          <c:showBubbleSize val="0"/>
        </c:dLbls>
        <c:marker val="1"/>
        <c:smooth val="0"/>
        <c:axId val="593320888"/>
        <c:axId val="593317280"/>
      </c:lineChart>
      <c:catAx>
        <c:axId val="61793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7934048"/>
        <c:crosses val="autoZero"/>
        <c:auto val="1"/>
        <c:lblAlgn val="ctr"/>
        <c:lblOffset val="100"/>
        <c:noMultiLvlLbl val="0"/>
      </c:catAx>
      <c:valAx>
        <c:axId val="61793404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7931424"/>
        <c:crosses val="autoZero"/>
        <c:crossBetween val="between"/>
      </c:valAx>
      <c:valAx>
        <c:axId val="593317280"/>
        <c:scaling>
          <c:orientation val="minMax"/>
        </c:scaling>
        <c:delete val="0"/>
        <c:axPos val="r"/>
        <c:numFmt formatCode="#\ ##0\ 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3320888"/>
        <c:crosses val="max"/>
        <c:crossBetween val="between"/>
      </c:valAx>
      <c:catAx>
        <c:axId val="593320888"/>
        <c:scaling>
          <c:orientation val="minMax"/>
        </c:scaling>
        <c:delete val="1"/>
        <c:axPos val="b"/>
        <c:numFmt formatCode="General" sourceLinked="1"/>
        <c:majorTickMark val="out"/>
        <c:minorTickMark val="none"/>
        <c:tickLblPos val="nextTo"/>
        <c:crossAx val="593317280"/>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38101</xdr:colOff>
      <xdr:row>5</xdr:row>
      <xdr:rowOff>9525</xdr:rowOff>
    </xdr:from>
    <xdr:to>
      <xdr:col>0</xdr:col>
      <xdr:colOff>9944101</xdr:colOff>
      <xdr:row>25</xdr:row>
      <xdr:rowOff>76200</xdr:rowOff>
    </xdr:to>
    <xdr:pic>
      <xdr:nvPicPr>
        <xdr:cNvPr id="2" name="Imag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1" y="6172200"/>
          <a:ext cx="9906000" cy="388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200026</xdr:colOff>
      <xdr:row>25</xdr:row>
      <xdr:rowOff>152400</xdr:rowOff>
    </xdr:from>
    <xdr:to>
      <xdr:col>0</xdr:col>
      <xdr:colOff>8486775</xdr:colOff>
      <xdr:row>57</xdr:row>
      <xdr:rowOff>114300</xdr:rowOff>
    </xdr:to>
    <xdr:pic>
      <xdr:nvPicPr>
        <xdr:cNvPr id="3" name="Imag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6" y="10134600"/>
          <a:ext cx="8286749" cy="605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238125</xdr:colOff>
      <xdr:row>0</xdr:row>
      <xdr:rowOff>161925</xdr:rowOff>
    </xdr:from>
    <xdr:to>
      <xdr:col>12</xdr:col>
      <xdr:colOff>123825</xdr:colOff>
      <xdr:row>14</xdr:row>
      <xdr:rowOff>142875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171450</xdr:colOff>
      <xdr:row>18</xdr:row>
      <xdr:rowOff>28575</xdr:rowOff>
    </xdr:from>
    <xdr:to>
      <xdr:col>12</xdr:col>
      <xdr:colOff>171450</xdr:colOff>
      <xdr:row>29</xdr:row>
      <xdr:rowOff>104775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247652</xdr:colOff>
      <xdr:row>3</xdr:row>
      <xdr:rowOff>438150</xdr:rowOff>
    </xdr:from>
    <xdr:to>
      <xdr:col>19</xdr:col>
      <xdr:colOff>66676</xdr:colOff>
      <xdr:row>27</xdr:row>
      <xdr:rowOff>38099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0.62143</cdr:x>
      <cdr:y>0.08081</cdr:y>
    </cdr:from>
    <cdr:to>
      <cdr:x>0.78788</cdr:x>
      <cdr:y>0.13315</cdr:y>
    </cdr:to>
    <cdr:sp macro="" textlink="">
      <cdr:nvSpPr>
        <cdr:cNvPr id="2" name="ZoneTexte 2"/>
        <cdr:cNvSpPr txBox="1"/>
      </cdr:nvSpPr>
      <cdr:spPr>
        <a:xfrm xmlns:a="http://schemas.openxmlformats.org/drawingml/2006/main">
          <a:off x="4622833" y="279407"/>
          <a:ext cx="1238225" cy="180969"/>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000"/>
            <a:t>-&gt; échelle de droite</a:t>
          </a:r>
        </a:p>
      </cdr:txBody>
    </cdr:sp>
  </cdr:relSizeAnchor>
</c:userShapes>
</file>

<file path=xl/drawings/drawing13.xml><?xml version="1.0" encoding="utf-8"?>
<xdr:wsDr xmlns:xdr="http://schemas.openxmlformats.org/drawingml/2006/spreadsheetDrawing" xmlns:a="http://schemas.openxmlformats.org/drawingml/2006/main">
  <xdr:twoCellAnchor>
    <xdr:from>
      <xdr:col>9</xdr:col>
      <xdr:colOff>152400</xdr:colOff>
      <xdr:row>2</xdr:row>
      <xdr:rowOff>542925</xdr:rowOff>
    </xdr:from>
    <xdr:to>
      <xdr:col>19</xdr:col>
      <xdr:colOff>447675</xdr:colOff>
      <xdr:row>25</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457199</xdr:colOff>
      <xdr:row>3</xdr:row>
      <xdr:rowOff>161925</xdr:rowOff>
    </xdr:from>
    <xdr:to>
      <xdr:col>19</xdr:col>
      <xdr:colOff>171450</xdr:colOff>
      <xdr:row>4</xdr:row>
      <xdr:rowOff>161925</xdr:rowOff>
    </xdr:to>
    <xdr:sp macro="" textlink="">
      <xdr:nvSpPr>
        <xdr:cNvPr id="3" name="ZoneTexte 2"/>
        <xdr:cNvSpPr txBox="1"/>
      </xdr:nvSpPr>
      <xdr:spPr>
        <a:xfrm>
          <a:off x="14868524" y="1066800"/>
          <a:ext cx="1238251" cy="180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t>-&gt; échelle de droite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1</xdr:row>
      <xdr:rowOff>38100</xdr:rowOff>
    </xdr:from>
    <xdr:to>
      <xdr:col>16</xdr:col>
      <xdr:colOff>361950</xdr:colOff>
      <xdr:row>11</xdr:row>
      <xdr:rowOff>28576</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0.53593</cdr:x>
      <cdr:y>0.06063</cdr:y>
    </cdr:from>
    <cdr:to>
      <cdr:x>0.67964</cdr:x>
      <cdr:y>0.13043</cdr:y>
    </cdr:to>
    <cdr:sp macro="" textlink="">
      <cdr:nvSpPr>
        <cdr:cNvPr id="2" name="ZoneTexte 1"/>
        <cdr:cNvSpPr txBox="1"/>
      </cdr:nvSpPr>
      <cdr:spPr>
        <a:xfrm xmlns:a="http://schemas.openxmlformats.org/drawingml/2006/main">
          <a:off x="3409963" y="172686"/>
          <a:ext cx="914383" cy="19878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effectLst/>
              <a:latin typeface="+mn-lt"/>
              <a:ea typeface="+mn-ea"/>
              <a:cs typeface="+mn-cs"/>
            </a:rPr>
            <a:t>Ind. transf</a:t>
          </a:r>
          <a:r>
            <a:rPr lang="fr-FR" sz="1100"/>
            <a:t>.</a:t>
          </a:r>
        </a:p>
      </cdr:txBody>
    </cdr:sp>
  </cdr:relSizeAnchor>
  <cdr:relSizeAnchor xmlns:cdr="http://schemas.openxmlformats.org/drawingml/2006/chartDrawing">
    <cdr:from>
      <cdr:x>0.48722</cdr:x>
      <cdr:y>0.55267</cdr:y>
    </cdr:from>
    <cdr:to>
      <cdr:x>0.62762</cdr:x>
      <cdr:y>0.61554</cdr:y>
    </cdr:to>
    <cdr:sp macro="" textlink="">
      <cdr:nvSpPr>
        <cdr:cNvPr id="4" name="ZoneTexte 1"/>
        <cdr:cNvSpPr txBox="1"/>
      </cdr:nvSpPr>
      <cdr:spPr>
        <a:xfrm xmlns:a="http://schemas.openxmlformats.org/drawingml/2006/main">
          <a:off x="3100010" y="1679280"/>
          <a:ext cx="893323" cy="19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Gros œuvre</a:t>
          </a:r>
        </a:p>
      </cdr:txBody>
    </cdr:sp>
  </cdr:relSizeAnchor>
  <cdr:relSizeAnchor xmlns:cdr="http://schemas.openxmlformats.org/drawingml/2006/chartDrawing">
    <cdr:from>
      <cdr:x>0.59146</cdr:x>
      <cdr:y>0.42494</cdr:y>
    </cdr:from>
    <cdr:to>
      <cdr:x>0.73187</cdr:x>
      <cdr:y>0.48781</cdr:y>
    </cdr:to>
    <cdr:sp macro="" textlink="">
      <cdr:nvSpPr>
        <cdr:cNvPr id="5" name="ZoneTexte 1"/>
        <cdr:cNvSpPr txBox="1"/>
      </cdr:nvSpPr>
      <cdr:spPr>
        <a:xfrm xmlns:a="http://schemas.openxmlformats.org/drawingml/2006/main">
          <a:off x="3763251" y="1291185"/>
          <a:ext cx="893387" cy="19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Commerce</a:t>
          </a:r>
        </a:p>
      </cdr:txBody>
    </cdr:sp>
  </cdr:relSizeAnchor>
  <cdr:relSizeAnchor xmlns:cdr="http://schemas.openxmlformats.org/drawingml/2006/chartDrawing">
    <cdr:from>
      <cdr:x>0.55988</cdr:x>
      <cdr:y>0.17367</cdr:y>
    </cdr:from>
    <cdr:to>
      <cdr:x>0.71411</cdr:x>
      <cdr:y>0.2197</cdr:y>
    </cdr:to>
    <cdr:sp macro="" textlink="">
      <cdr:nvSpPr>
        <cdr:cNvPr id="6" name="ZoneTexte 1"/>
        <cdr:cNvSpPr txBox="1"/>
      </cdr:nvSpPr>
      <cdr:spPr>
        <a:xfrm xmlns:a="http://schemas.openxmlformats.org/drawingml/2006/main">
          <a:off x="3562323" y="527684"/>
          <a:ext cx="981320" cy="1398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Services adm.</a:t>
          </a:r>
        </a:p>
      </cdr:txBody>
    </cdr:sp>
  </cdr:relSizeAnchor>
  <cdr:relSizeAnchor xmlns:cdr="http://schemas.openxmlformats.org/drawingml/2006/chartDrawing">
    <cdr:from>
      <cdr:x>0.60481</cdr:x>
      <cdr:y>0.30312</cdr:y>
    </cdr:from>
    <cdr:to>
      <cdr:x>0.72299</cdr:x>
      <cdr:y>0.37074</cdr:y>
    </cdr:to>
    <cdr:sp macro="" textlink="">
      <cdr:nvSpPr>
        <cdr:cNvPr id="8" name="ZoneTexte 7"/>
        <cdr:cNvSpPr txBox="1"/>
      </cdr:nvSpPr>
      <cdr:spPr>
        <a:xfrm xmlns:a="http://schemas.openxmlformats.org/drawingml/2006/main">
          <a:off x="3848244" y="921035"/>
          <a:ext cx="751944" cy="2054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100">
              <a:effectLst/>
              <a:latin typeface="+mn-lt"/>
              <a:ea typeface="+mn-ea"/>
              <a:cs typeface="+mn-cs"/>
            </a:rPr>
            <a:t>Commerce</a:t>
          </a:r>
          <a:endParaRPr lang="fr-FR">
            <a:effectLst/>
          </a:endParaRPr>
        </a:p>
        <a:p xmlns:a="http://schemas.openxmlformats.org/drawingml/2006/main">
          <a:r>
            <a:rPr lang="fr-FR" sz="1100"/>
            <a:t>.</a:t>
          </a:r>
        </a:p>
      </cdr:txBody>
    </cdr:sp>
  </cdr:relSizeAnchor>
</c:userShapes>
</file>

<file path=xl/drawings/drawing4.xml><?xml version="1.0" encoding="utf-8"?>
<xdr:wsDr xmlns:xdr="http://schemas.openxmlformats.org/drawingml/2006/spreadsheetDrawing" xmlns:a="http://schemas.openxmlformats.org/drawingml/2006/main">
  <xdr:twoCellAnchor>
    <xdr:from>
      <xdr:col>6</xdr:col>
      <xdr:colOff>742950</xdr:colOff>
      <xdr:row>2</xdr:row>
      <xdr:rowOff>123825</xdr:rowOff>
    </xdr:from>
    <xdr:to>
      <xdr:col>15</xdr:col>
      <xdr:colOff>247650</xdr:colOff>
      <xdr:row>12</xdr:row>
      <xdr:rowOff>238126</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0.51946</cdr:x>
      <cdr:y>0.06063</cdr:y>
    </cdr:from>
    <cdr:to>
      <cdr:x>0.71257</cdr:x>
      <cdr:y>0.11912</cdr:y>
    </cdr:to>
    <cdr:sp macro="" textlink="">
      <cdr:nvSpPr>
        <cdr:cNvPr id="2" name="ZoneTexte 1"/>
        <cdr:cNvSpPr txBox="1"/>
      </cdr:nvSpPr>
      <cdr:spPr>
        <a:xfrm xmlns:a="http://schemas.openxmlformats.org/drawingml/2006/main">
          <a:off x="3305175" y="184223"/>
          <a:ext cx="1228725" cy="1777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effectLst/>
              <a:latin typeface="+mn-lt"/>
              <a:ea typeface="+mn-ea"/>
              <a:cs typeface="+mn-cs"/>
            </a:rPr>
            <a:t>Hôtellerie, rest.</a:t>
          </a:r>
          <a:endParaRPr lang="fr-FR" sz="1100"/>
        </a:p>
      </cdr:txBody>
    </cdr:sp>
  </cdr:relSizeAnchor>
  <cdr:relSizeAnchor xmlns:cdr="http://schemas.openxmlformats.org/drawingml/2006/chartDrawing">
    <cdr:from>
      <cdr:x>0.50518</cdr:x>
      <cdr:y>0.55267</cdr:y>
    </cdr:from>
    <cdr:to>
      <cdr:x>0.64558</cdr:x>
      <cdr:y>0.61554</cdr:y>
    </cdr:to>
    <cdr:sp macro="" textlink="">
      <cdr:nvSpPr>
        <cdr:cNvPr id="4" name="ZoneTexte 1"/>
        <cdr:cNvSpPr txBox="1"/>
      </cdr:nvSpPr>
      <cdr:spPr>
        <a:xfrm xmlns:a="http://schemas.openxmlformats.org/drawingml/2006/main">
          <a:off x="3214335" y="1679275"/>
          <a:ext cx="893323" cy="19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Commerce</a:t>
          </a:r>
        </a:p>
      </cdr:txBody>
    </cdr:sp>
  </cdr:relSizeAnchor>
  <cdr:relSizeAnchor xmlns:cdr="http://schemas.openxmlformats.org/drawingml/2006/chartDrawing">
    <cdr:from>
      <cdr:x>0.38038</cdr:x>
      <cdr:y>0.41867</cdr:y>
    </cdr:from>
    <cdr:to>
      <cdr:x>0.52079</cdr:x>
      <cdr:y>0.48154</cdr:y>
    </cdr:to>
    <cdr:sp macro="" textlink="">
      <cdr:nvSpPr>
        <cdr:cNvPr id="5" name="ZoneTexte 1"/>
        <cdr:cNvSpPr txBox="1"/>
      </cdr:nvSpPr>
      <cdr:spPr>
        <a:xfrm xmlns:a="http://schemas.openxmlformats.org/drawingml/2006/main">
          <a:off x="2420258" y="1272120"/>
          <a:ext cx="893386" cy="1910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Nettoyage</a:t>
          </a:r>
        </a:p>
      </cdr:txBody>
    </cdr:sp>
  </cdr:relSizeAnchor>
  <cdr:relSizeAnchor xmlns:cdr="http://schemas.openxmlformats.org/drawingml/2006/chartDrawing">
    <cdr:from>
      <cdr:x>0.3997</cdr:x>
      <cdr:y>0.18934</cdr:y>
    </cdr:from>
    <cdr:to>
      <cdr:x>0.55393</cdr:x>
      <cdr:y>0.23537</cdr:y>
    </cdr:to>
    <cdr:sp macro="" textlink="">
      <cdr:nvSpPr>
        <cdr:cNvPr id="6" name="ZoneTexte 1"/>
        <cdr:cNvSpPr txBox="1"/>
      </cdr:nvSpPr>
      <cdr:spPr>
        <a:xfrm xmlns:a="http://schemas.openxmlformats.org/drawingml/2006/main">
          <a:off x="2543171" y="575303"/>
          <a:ext cx="981319" cy="1398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r>
            <a:rPr lang="fr-FR" sz="1100">
              <a:effectLst/>
              <a:latin typeface="+mn-lt"/>
              <a:ea typeface="+mn-ea"/>
              <a:cs typeface="+mn-cs"/>
            </a:rPr>
            <a:t>Commerce</a:t>
          </a:r>
          <a:endParaRPr lang="fr-FR">
            <a:effectLst/>
          </a:endParaRPr>
        </a:p>
      </cdr:txBody>
    </cdr:sp>
  </cdr:relSizeAnchor>
  <cdr:relSizeAnchor xmlns:cdr="http://schemas.openxmlformats.org/drawingml/2006/chartDrawing">
    <cdr:from>
      <cdr:x>0.41619</cdr:x>
      <cdr:y>0.30312</cdr:y>
    </cdr:from>
    <cdr:to>
      <cdr:x>0.53437</cdr:x>
      <cdr:y>0.37074</cdr:y>
    </cdr:to>
    <cdr:sp macro="" textlink="">
      <cdr:nvSpPr>
        <cdr:cNvPr id="8" name="ZoneTexte 7"/>
        <cdr:cNvSpPr txBox="1"/>
      </cdr:nvSpPr>
      <cdr:spPr>
        <a:xfrm xmlns:a="http://schemas.openxmlformats.org/drawingml/2006/main">
          <a:off x="2648075" y="921023"/>
          <a:ext cx="751943" cy="2054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fr-FR" sz="1100">
              <a:effectLst/>
              <a:latin typeface="+mn-lt"/>
              <a:ea typeface="+mn-ea"/>
              <a:cs typeface="+mn-cs"/>
            </a:rPr>
            <a:t>Ind.</a:t>
          </a:r>
          <a:r>
            <a:rPr lang="fr-FR" sz="1100" baseline="0">
              <a:effectLst/>
              <a:latin typeface="+mn-lt"/>
              <a:ea typeface="+mn-ea"/>
              <a:cs typeface="+mn-cs"/>
            </a:rPr>
            <a:t> transformation</a:t>
          </a:r>
          <a:endParaRPr lang="fr-FR">
            <a:effectLst/>
          </a:endParaRPr>
        </a:p>
        <a:p xmlns:a="http://schemas.openxmlformats.org/drawingml/2006/main">
          <a:endParaRPr lang="fr-FR" sz="1100"/>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247650</xdr:colOff>
      <xdr:row>6</xdr:row>
      <xdr:rowOff>133350</xdr:rowOff>
    </xdr:from>
    <xdr:to>
      <xdr:col>18</xdr:col>
      <xdr:colOff>609600</xdr:colOff>
      <xdr:row>31</xdr:row>
      <xdr:rowOff>0</xdr:rowOff>
    </xdr:to>
    <xdr:grpSp>
      <xdr:nvGrpSpPr>
        <xdr:cNvPr id="2" name="Groupe 1"/>
        <xdr:cNvGrpSpPr/>
      </xdr:nvGrpSpPr>
      <xdr:grpSpPr>
        <a:xfrm>
          <a:off x="12115800" y="4133850"/>
          <a:ext cx="7981950" cy="4905375"/>
          <a:chOff x="10325100" y="2019300"/>
          <a:chExt cx="7981950" cy="4800600"/>
        </a:xfrm>
      </xdr:grpSpPr>
      <xdr:graphicFrame macro="">
        <xdr:nvGraphicFramePr>
          <xdr:cNvPr id="3" name="Graphique 2"/>
          <xdr:cNvGraphicFramePr>
            <a:graphicFrameLocks/>
          </xdr:cNvGraphicFramePr>
        </xdr:nvGraphicFramePr>
        <xdr:xfrm>
          <a:off x="10325100" y="2019300"/>
          <a:ext cx="7981950" cy="48006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flipH="1" flipV="1">
            <a:off x="15078075" y="2168446"/>
            <a:ext cx="28575" cy="4343843"/>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 name="Connecteur droit 4"/>
          <xdr:cNvCxnSpPr/>
        </xdr:nvCxnSpPr>
        <xdr:spPr>
          <a:xfrm>
            <a:off x="10753725" y="3910540"/>
            <a:ext cx="7372350" cy="0"/>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495300</xdr:colOff>
      <xdr:row>29</xdr:row>
      <xdr:rowOff>104775</xdr:rowOff>
    </xdr:from>
    <xdr:to>
      <xdr:col>17</xdr:col>
      <xdr:colOff>190500</xdr:colOff>
      <xdr:row>30</xdr:row>
      <xdr:rowOff>104775</xdr:rowOff>
    </xdr:to>
    <xdr:sp macro="" textlink="">
      <xdr:nvSpPr>
        <xdr:cNvPr id="6" name="ZoneTexte 5"/>
        <xdr:cNvSpPr txBox="1"/>
      </xdr:nvSpPr>
      <xdr:spPr>
        <a:xfrm>
          <a:off x="16935450" y="8486775"/>
          <a:ext cx="1981200"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lien emploi formation (%)</a:t>
          </a:r>
        </a:p>
      </xdr:txBody>
    </xdr:sp>
    <xdr:clientData/>
  </xdr:twoCellAnchor>
  <xdr:twoCellAnchor>
    <xdr:from>
      <xdr:col>8</xdr:col>
      <xdr:colOff>733425</xdr:colOff>
      <xdr:row>7</xdr:row>
      <xdr:rowOff>76200</xdr:rowOff>
    </xdr:from>
    <xdr:to>
      <xdr:col>11</xdr:col>
      <xdr:colOff>485775</xdr:colOff>
      <xdr:row>8</xdr:row>
      <xdr:rowOff>133350</xdr:rowOff>
    </xdr:to>
    <xdr:sp macro="" textlink="">
      <xdr:nvSpPr>
        <xdr:cNvPr id="7" name="ZoneTexte 6"/>
        <xdr:cNvSpPr txBox="1"/>
      </xdr:nvSpPr>
      <xdr:spPr>
        <a:xfrm>
          <a:off x="12601575" y="4267200"/>
          <a:ext cx="2038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taux d'emploi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685800</xdr:colOff>
      <xdr:row>1</xdr:row>
      <xdr:rowOff>247650</xdr:rowOff>
    </xdr:from>
    <xdr:to>
      <xdr:col>17</xdr:col>
      <xdr:colOff>114300</xdr:colOff>
      <xdr:row>19</xdr:row>
      <xdr:rowOff>38100</xdr:rowOff>
    </xdr:to>
    <xdr:grpSp>
      <xdr:nvGrpSpPr>
        <xdr:cNvPr id="2" name="Groupe 1"/>
        <xdr:cNvGrpSpPr/>
      </xdr:nvGrpSpPr>
      <xdr:grpSpPr>
        <a:xfrm>
          <a:off x="10191750" y="438150"/>
          <a:ext cx="7048500" cy="5886450"/>
          <a:chOff x="13049250" y="3600450"/>
          <a:chExt cx="7048500" cy="5015447"/>
        </a:xfrm>
      </xdr:grpSpPr>
      <xdr:graphicFrame macro="">
        <xdr:nvGraphicFramePr>
          <xdr:cNvPr id="3" name="Graphique 2"/>
          <xdr:cNvGraphicFramePr>
            <a:graphicFrameLocks/>
          </xdr:cNvGraphicFramePr>
        </xdr:nvGraphicFramePr>
        <xdr:xfrm>
          <a:off x="13049250" y="3600450"/>
          <a:ext cx="7048500" cy="4991100"/>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a:off x="13354058" y="6429913"/>
            <a:ext cx="6524617" cy="2885"/>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aphicFrame macro="">
        <xdr:nvGraphicFramePr>
          <xdr:cNvPr id="6" name="Graphique 5"/>
          <xdr:cNvGraphicFramePr>
            <a:graphicFrameLocks/>
          </xdr:cNvGraphicFramePr>
        </xdr:nvGraphicFramePr>
        <xdr:xfrm>
          <a:off x="13049250" y="3624797"/>
          <a:ext cx="7048500" cy="4991100"/>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7" name="Connecteur droit 6"/>
          <xdr:cNvCxnSpPr/>
        </xdr:nvCxnSpPr>
        <xdr:spPr>
          <a:xfrm>
            <a:off x="13382633" y="6291948"/>
            <a:ext cx="6524617" cy="2885"/>
          </a:xfrm>
          <a:prstGeom prst="line">
            <a:avLst/>
          </a:prstGeom>
          <a:ln w="19050">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8.xml><?xml version="1.0" encoding="utf-8"?>
<c:userShapes xmlns:c="http://schemas.openxmlformats.org/drawingml/2006/chart">
  <cdr:relSizeAnchor xmlns:cdr="http://schemas.openxmlformats.org/drawingml/2006/chartDrawing">
    <cdr:from>
      <cdr:x>0.46351</cdr:x>
      <cdr:y>0.10894</cdr:y>
    </cdr:from>
    <cdr:to>
      <cdr:x>0.46622</cdr:x>
      <cdr:y>0.94959</cdr:y>
    </cdr:to>
    <cdr:cxnSp macro="">
      <cdr:nvCxnSpPr>
        <cdr:cNvPr id="6" name="Connecteur droit 5"/>
        <cdr:cNvCxnSpPr/>
      </cdr:nvCxnSpPr>
      <cdr:spPr>
        <a:xfrm xmlns:a="http://schemas.openxmlformats.org/drawingml/2006/main" flipH="1" flipV="1">
          <a:off x="3267075" y="638175"/>
          <a:ext cx="19050" cy="4924425"/>
        </a:xfrm>
        <a:prstGeom xmlns:a="http://schemas.openxmlformats.org/drawingml/2006/main" prst="line">
          <a:avLst/>
        </a:prstGeom>
        <a:ln xmlns:a="http://schemas.openxmlformats.org/drawingml/2006/main" w="19050">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0.71892</cdr:x>
      <cdr:y>0.90521</cdr:y>
    </cdr:from>
    <cdr:to>
      <cdr:x>1</cdr:x>
      <cdr:y>0.94338</cdr:y>
    </cdr:to>
    <cdr:sp macro="" textlink="">
      <cdr:nvSpPr>
        <cdr:cNvPr id="4" name="ZoneTexte 5"/>
        <cdr:cNvSpPr txBox="1"/>
      </cdr:nvSpPr>
      <cdr:spPr>
        <a:xfrm xmlns:a="http://schemas.openxmlformats.org/drawingml/2006/main">
          <a:off x="5067308" y="4518010"/>
          <a:ext cx="1981192" cy="19051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a:t>
          </a:r>
          <a:r>
            <a:rPr lang="fr-FR" sz="1100">
              <a:solidFill>
                <a:schemeClr val="dk1"/>
              </a:solidFill>
              <a:effectLst/>
              <a:latin typeface="+mn-lt"/>
              <a:ea typeface="+mn-ea"/>
              <a:cs typeface="+mn-cs"/>
            </a:rPr>
            <a:t>lien emploi/formation </a:t>
          </a:r>
          <a:r>
            <a:rPr lang="fr-FR" sz="1100"/>
            <a:t> (%)</a:t>
          </a:r>
        </a:p>
      </cdr:txBody>
    </cdr:sp>
  </cdr:relSizeAnchor>
  <cdr:relSizeAnchor xmlns:cdr="http://schemas.openxmlformats.org/drawingml/2006/chartDrawing">
    <cdr:from>
      <cdr:x>0.00586</cdr:x>
      <cdr:y>0.07125</cdr:y>
    </cdr:from>
    <cdr:to>
      <cdr:x>0.28694</cdr:x>
      <cdr:y>0.10941</cdr:y>
    </cdr:to>
    <cdr:sp macro="" textlink="">
      <cdr:nvSpPr>
        <cdr:cNvPr id="5" name="ZoneTexte 5"/>
        <cdr:cNvSpPr txBox="1"/>
      </cdr:nvSpPr>
      <cdr:spPr>
        <a:xfrm xmlns:a="http://schemas.openxmlformats.org/drawingml/2006/main">
          <a:off x="41275" y="355600"/>
          <a:ext cx="1981200" cy="19050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taux d'emploi (%)</a:t>
          </a:r>
        </a:p>
      </cdr:txBody>
    </cdr:sp>
  </cdr:relSizeAnchor>
</c:userShapes>
</file>

<file path=xl/drawings/drawing9.xml><?xml version="1.0" encoding="utf-8"?>
<c:userShapes xmlns:c="http://schemas.openxmlformats.org/drawingml/2006/chart">
  <cdr:relSizeAnchor xmlns:cdr="http://schemas.openxmlformats.org/drawingml/2006/chartDrawing">
    <cdr:from>
      <cdr:x>0.46081</cdr:x>
      <cdr:y>0.03089</cdr:y>
    </cdr:from>
    <cdr:to>
      <cdr:x>0.46622</cdr:x>
      <cdr:y>0.94959</cdr:y>
    </cdr:to>
    <cdr:cxnSp macro="">
      <cdr:nvCxnSpPr>
        <cdr:cNvPr id="6" name="Connecteur droit 5"/>
        <cdr:cNvCxnSpPr/>
      </cdr:nvCxnSpPr>
      <cdr:spPr>
        <a:xfrm xmlns:a="http://schemas.openxmlformats.org/drawingml/2006/main" flipH="1" flipV="1">
          <a:off x="3248025" y="180975"/>
          <a:ext cx="38127" cy="5381606"/>
        </a:xfrm>
        <a:prstGeom xmlns:a="http://schemas.openxmlformats.org/drawingml/2006/main" prst="line">
          <a:avLst/>
        </a:prstGeom>
        <a:ln xmlns:a="http://schemas.openxmlformats.org/drawingml/2006/main" w="19050">
          <a:solidFill>
            <a:srgbClr val="C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0.71892</cdr:x>
      <cdr:y>0.90521</cdr:y>
    </cdr:from>
    <cdr:to>
      <cdr:x>1</cdr:x>
      <cdr:y>0.94338</cdr:y>
    </cdr:to>
    <cdr:sp macro="" textlink="">
      <cdr:nvSpPr>
        <cdr:cNvPr id="4" name="ZoneTexte 5"/>
        <cdr:cNvSpPr txBox="1"/>
      </cdr:nvSpPr>
      <cdr:spPr>
        <a:xfrm xmlns:a="http://schemas.openxmlformats.org/drawingml/2006/main">
          <a:off x="5067308" y="4518010"/>
          <a:ext cx="1981192" cy="19051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 </a:t>
          </a:r>
          <a:r>
            <a:rPr lang="fr-FR" sz="1100">
              <a:solidFill>
                <a:schemeClr val="dk1"/>
              </a:solidFill>
              <a:effectLst/>
              <a:latin typeface="+mn-lt"/>
              <a:ea typeface="+mn-ea"/>
              <a:cs typeface="+mn-cs"/>
            </a:rPr>
            <a:t>lien emploi/formation </a:t>
          </a:r>
          <a:r>
            <a:rPr lang="fr-FR" sz="1100"/>
            <a:t> (%)</a:t>
          </a:r>
        </a:p>
      </cdr:txBody>
    </cdr:sp>
  </cdr:relSizeAnchor>
  <cdr:relSizeAnchor xmlns:cdr="http://schemas.openxmlformats.org/drawingml/2006/chartDrawing">
    <cdr:from>
      <cdr:x>0.00586</cdr:x>
      <cdr:y>0.07125</cdr:y>
    </cdr:from>
    <cdr:to>
      <cdr:x>0.28694</cdr:x>
      <cdr:y>0.10941</cdr:y>
    </cdr:to>
    <cdr:sp macro="" textlink="">
      <cdr:nvSpPr>
        <cdr:cNvPr id="5" name="ZoneTexte 5"/>
        <cdr:cNvSpPr txBox="1"/>
      </cdr:nvSpPr>
      <cdr:spPr>
        <a:xfrm xmlns:a="http://schemas.openxmlformats.org/drawingml/2006/main">
          <a:off x="41275" y="355600"/>
          <a:ext cx="1981200" cy="190500"/>
        </a:xfrm>
        <a:prstGeom xmlns:a="http://schemas.openxmlformats.org/drawingml/2006/main" prst="rect">
          <a:avLst/>
        </a:prstGeom>
        <a:solidFill xmlns:a="http://schemas.openxmlformats.org/drawingml/2006/main">
          <a:schemeClr val="lt1"/>
        </a:solidFill>
        <a:ln xmlns:a="http://schemas.openxmlformats.org/drawingml/2006/main" w="9525" cmpd="sng">
          <a:solidFill>
            <a:schemeClr val="lt1">
              <a:shade val="50000"/>
            </a:schemeClr>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a:t>taux d'emploi (%)</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2rp.fr/diagnostic/nomenclatures-et-zonage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nsee.fr/fr/statistiques/1373280?sommaire=1373286&amp;q=ad%C3%A9quation" TargetMode="External"/><Relationship Id="rId13" Type="http://schemas.openxmlformats.org/officeDocument/2006/relationships/hyperlink" Target="https://www.jstor.org/stable/2728516?seq=1" TargetMode="External"/><Relationship Id="rId18" Type="http://schemas.openxmlformats.org/officeDocument/2006/relationships/hyperlink" Target="https://education.gouv.fr/insertion-professionnelle-des-apprentis-de-niveau-cap-bts-6-mois-apres-leur-sortie-d-etudes-en-2021-343903" TargetMode="External"/><Relationship Id="rId3" Type="http://schemas.openxmlformats.org/officeDocument/2006/relationships/hyperlink" Target="https://www.persee.fr/doc/estat_0336-1454_2005_num_388_1_7169" TargetMode="External"/><Relationship Id="rId7" Type="http://schemas.openxmlformats.org/officeDocument/2006/relationships/hyperlink" Target="https://www.insee.fr/fr/statistiques/1290523" TargetMode="External"/><Relationship Id="rId12" Type="http://schemas.openxmlformats.org/officeDocument/2006/relationships/hyperlink" Target="https://www.insee.fr/fr/statistiques/1290826" TargetMode="External"/><Relationship Id="rId17" Type="http://schemas.openxmlformats.org/officeDocument/2006/relationships/hyperlink" Target="https://www.cereq.fr/sites/default/files/2023-01/Bref_433_web.pdf" TargetMode="External"/><Relationship Id="rId2" Type="http://schemas.openxmlformats.org/officeDocument/2006/relationships/hyperlink" Target="https://www.insee.fr/fr/statistiques/1290433" TargetMode="External"/><Relationship Id="rId16" Type="http://schemas.openxmlformats.org/officeDocument/2006/relationships/hyperlink" Target="https://www.strategie.gouv.fr/publications/metiers-2030" TargetMode="External"/><Relationship Id="rId20" Type="http://schemas.openxmlformats.org/officeDocument/2006/relationships/printerSettings" Target="../printerSettings/printerSettings2.bin"/><Relationship Id="rId1" Type="http://schemas.openxmlformats.org/officeDocument/2006/relationships/hyperlink" Target="https://travail-emploi.gouv.fr/IMG/pdf/Rapport_metiers_2015.pdf" TargetMode="External"/><Relationship Id="rId6" Type="http://schemas.openxmlformats.org/officeDocument/2006/relationships/hyperlink" Target="https://www.insee.fr/fr/statistiques/4181129?sommaire=4182950" TargetMode="External"/><Relationship Id="rId11" Type="http://schemas.openxmlformats.org/officeDocument/2006/relationships/hyperlink" Target="https://www.insee.fr/fr/statistiques/1291390" TargetMode="External"/><Relationship Id="rId5" Type="http://schemas.openxmlformats.org/officeDocument/2006/relationships/hyperlink" Target="https://www.insee.fr/fr/statistiques/1373280?sommaire=1373286" TargetMode="External"/><Relationship Id="rId15" Type="http://schemas.openxmlformats.org/officeDocument/2006/relationships/hyperlink" Target="https://journals.openedition.org/rfp/294" TargetMode="External"/><Relationship Id="rId10" Type="http://schemas.openxmlformats.org/officeDocument/2006/relationships/hyperlink" Target="https://journals.openedition.org/rfp/294" TargetMode="External"/><Relationship Id="rId19" Type="http://schemas.openxmlformats.org/officeDocument/2006/relationships/hyperlink" Target="https://education.gouv.fr/insertion-des-lyceens-professionnels-de-niveau-cap-bts-6-mois-apres-leur-sortie-d-etudes-en-2021-41-343900" TargetMode="External"/><Relationship Id="rId4" Type="http://schemas.openxmlformats.org/officeDocument/2006/relationships/hyperlink" Target="https://www.insee.fr/fr/statistiques/1373822?sommaire=1373833" TargetMode="External"/><Relationship Id="rId9" Type="http://schemas.openxmlformats.org/officeDocument/2006/relationships/hyperlink" Target="https://www.persee.fr/doc/estat_0336-1454_1997_num_303_1_2547" TargetMode="External"/><Relationship Id="rId14" Type="http://schemas.openxmlformats.org/officeDocument/2006/relationships/hyperlink" Target="https://academic.oup.com/qje/article-abstract/87/3/355/1909092?redirectedFrom=fulltex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www.c2rp.fr/diagnostic/nomenclatures-et-zonage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zoomScale="85" zoomScaleNormal="85" workbookViewId="0">
      <selection activeCell="A24" sqref="A24:C24"/>
    </sheetView>
  </sheetViews>
  <sheetFormatPr baseColWidth="10" defaultRowHeight="15" x14ac:dyDescent="0.25"/>
  <cols>
    <col min="1" max="1" width="101.85546875" style="37" customWidth="1"/>
    <col min="2" max="16384" width="11.42578125" style="36"/>
  </cols>
  <sheetData>
    <row r="1" spans="1:1" x14ac:dyDescent="0.25">
      <c r="A1" s="45" t="s">
        <v>94</v>
      </c>
    </row>
    <row r="2" spans="1:1" ht="76.5" x14ac:dyDescent="0.25">
      <c r="A2" s="44" t="s">
        <v>93</v>
      </c>
    </row>
    <row r="3" spans="1:1" x14ac:dyDescent="0.25">
      <c r="A3" s="43"/>
    </row>
    <row r="4" spans="1:1" ht="63.75" x14ac:dyDescent="0.25">
      <c r="A4" s="42" t="s">
        <v>92</v>
      </c>
    </row>
    <row r="5" spans="1:1" x14ac:dyDescent="0.25">
      <c r="A5" s="41"/>
    </row>
    <row r="6" spans="1:1" ht="25.5" x14ac:dyDescent="0.25">
      <c r="A6" s="41" t="s">
        <v>91</v>
      </c>
    </row>
    <row r="7" spans="1:1" x14ac:dyDescent="0.25">
      <c r="A7" s="41"/>
    </row>
    <row r="8" spans="1:1" x14ac:dyDescent="0.25">
      <c r="A8" s="47" t="s">
        <v>243</v>
      </c>
    </row>
    <row r="9" spans="1:1" ht="17.25" customHeight="1" x14ac:dyDescent="0.25">
      <c r="A9" s="40"/>
    </row>
    <row r="10" spans="1:1" ht="24.75" customHeight="1" x14ac:dyDescent="0.25">
      <c r="A10" s="39" t="s">
        <v>90</v>
      </c>
    </row>
    <row r="11" spans="1:1" ht="49.5" customHeight="1" x14ac:dyDescent="0.25">
      <c r="A11" s="38" t="s">
        <v>89</v>
      </c>
    </row>
    <row r="12" spans="1:1" ht="45" customHeight="1" x14ac:dyDescent="0.25">
      <c r="A12" s="38" t="s">
        <v>88</v>
      </c>
    </row>
    <row r="13" spans="1:1" ht="51" x14ac:dyDescent="0.25">
      <c r="A13" s="38" t="s">
        <v>153</v>
      </c>
    </row>
    <row r="14" spans="1:1" x14ac:dyDescent="0.25">
      <c r="A14" s="54"/>
    </row>
    <row r="15" spans="1:1" x14ac:dyDescent="0.25">
      <c r="A15" s="54" t="s">
        <v>151</v>
      </c>
    </row>
    <row r="16" spans="1:1" x14ac:dyDescent="0.25">
      <c r="A16" s="54"/>
    </row>
    <row r="17" spans="1:3" ht="38.25" x14ac:dyDescent="0.25">
      <c r="A17" s="142" t="s">
        <v>124</v>
      </c>
    </row>
    <row r="18" spans="1:3" x14ac:dyDescent="0.25">
      <c r="A18" s="148" t="s">
        <v>149</v>
      </c>
    </row>
    <row r="19" spans="1:3" ht="25.5" x14ac:dyDescent="0.25">
      <c r="A19" s="142" t="s">
        <v>123</v>
      </c>
    </row>
    <row r="20" spans="1:3" x14ac:dyDescent="0.25">
      <c r="A20" s="53" t="s">
        <v>152</v>
      </c>
    </row>
    <row r="21" spans="1:3" x14ac:dyDescent="0.25">
      <c r="A21" s="54" t="s">
        <v>150</v>
      </c>
    </row>
    <row r="22" spans="1:3" x14ac:dyDescent="0.25">
      <c r="A22" s="54" t="s">
        <v>215</v>
      </c>
    </row>
    <row r="24" spans="1:3" x14ac:dyDescent="0.25">
      <c r="A24" s="220" t="s">
        <v>244</v>
      </c>
      <c r="B24" s="220"/>
      <c r="C24" s="220"/>
    </row>
  </sheetData>
  <mergeCells count="1">
    <mergeCell ref="A24:C24"/>
  </mergeCells>
  <hyperlinks>
    <hyperlink ref="A1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G13" workbookViewId="0">
      <selection activeCell="G34" sqref="G34:I34"/>
    </sheetView>
  </sheetViews>
  <sheetFormatPr baseColWidth="10" defaultRowHeight="15" x14ac:dyDescent="0.25"/>
  <cols>
    <col min="1" max="1" width="36.140625" customWidth="1"/>
    <col min="3" max="3" width="11.42578125" customWidth="1"/>
    <col min="4" max="4" width="1.85546875" customWidth="1"/>
    <col min="6" max="6" width="30.28515625" style="13" customWidth="1"/>
    <col min="7" max="7" width="64" customWidth="1"/>
  </cols>
  <sheetData>
    <row r="1" spans="1:8" x14ac:dyDescent="0.25">
      <c r="A1" s="239" t="s">
        <v>162</v>
      </c>
      <c r="B1" s="218"/>
      <c r="C1" s="218"/>
      <c r="D1" s="218"/>
      <c r="E1" s="218"/>
      <c r="F1" s="218"/>
      <c r="G1" s="218"/>
    </row>
    <row r="2" spans="1:8" ht="240" x14ac:dyDescent="0.25">
      <c r="A2" s="9" t="s">
        <v>141</v>
      </c>
      <c r="B2" s="190" t="s">
        <v>203</v>
      </c>
      <c r="C2" s="10" t="s">
        <v>21</v>
      </c>
      <c r="D2" s="1" t="s">
        <v>27</v>
      </c>
      <c r="E2" s="1" t="s">
        <v>133</v>
      </c>
      <c r="G2" s="9" t="s">
        <v>140</v>
      </c>
    </row>
    <row r="3" spans="1:8" x14ac:dyDescent="0.25">
      <c r="A3" s="13" t="s">
        <v>29</v>
      </c>
      <c r="B3" s="15">
        <v>54.74</v>
      </c>
      <c r="C3" s="15">
        <v>66.33</v>
      </c>
      <c r="D3" s="11">
        <v>10900</v>
      </c>
      <c r="E3" s="56">
        <v>16.707062649567405</v>
      </c>
      <c r="F3" s="13" t="s">
        <v>29</v>
      </c>
      <c r="G3" s="14" t="s">
        <v>30</v>
      </c>
      <c r="H3" s="13"/>
    </row>
    <row r="4" spans="1:8" x14ac:dyDescent="0.25">
      <c r="A4" s="13" t="s">
        <v>32</v>
      </c>
      <c r="B4" s="140">
        <v>63.37</v>
      </c>
      <c r="C4" s="15">
        <v>57.31</v>
      </c>
      <c r="D4" s="11">
        <v>7500</v>
      </c>
      <c r="E4" s="56">
        <v>11.499048904706388</v>
      </c>
      <c r="F4" s="13" t="s">
        <v>32</v>
      </c>
      <c r="G4" s="14" t="s">
        <v>33</v>
      </c>
      <c r="H4" s="13"/>
    </row>
    <row r="5" spans="1:8" x14ac:dyDescent="0.25">
      <c r="A5" s="13" t="s">
        <v>35</v>
      </c>
      <c r="B5" s="15">
        <v>67.7</v>
      </c>
      <c r="C5" s="15">
        <v>63.14</v>
      </c>
      <c r="D5" s="11">
        <v>7000</v>
      </c>
      <c r="E5" s="56">
        <v>10.663005461127815</v>
      </c>
      <c r="F5" s="13" t="s">
        <v>35</v>
      </c>
      <c r="G5" s="14" t="s">
        <v>35</v>
      </c>
      <c r="H5" s="13"/>
    </row>
    <row r="6" spans="1:8" x14ac:dyDescent="0.25">
      <c r="A6" s="13" t="s">
        <v>36</v>
      </c>
      <c r="B6" s="15">
        <v>42.06</v>
      </c>
      <c r="C6" s="15">
        <v>63.28</v>
      </c>
      <c r="D6" s="11">
        <v>6900</v>
      </c>
      <c r="E6" s="56">
        <v>10.600110449776032</v>
      </c>
      <c r="F6" s="13" t="s">
        <v>36</v>
      </c>
      <c r="G6" s="14" t="s">
        <v>37</v>
      </c>
      <c r="H6" s="13"/>
    </row>
    <row r="7" spans="1:8" x14ac:dyDescent="0.25">
      <c r="A7" s="13" t="s">
        <v>39</v>
      </c>
      <c r="B7" s="15">
        <v>66.900000000000006</v>
      </c>
      <c r="C7" s="15">
        <v>48.43</v>
      </c>
      <c r="D7" s="11">
        <v>5300</v>
      </c>
      <c r="E7" s="56">
        <v>8.1594772043934469</v>
      </c>
      <c r="F7" s="13" t="s">
        <v>39</v>
      </c>
      <c r="G7" s="14" t="s">
        <v>40</v>
      </c>
      <c r="H7" s="13"/>
    </row>
    <row r="8" spans="1:8" x14ac:dyDescent="0.25">
      <c r="A8" s="13" t="s">
        <v>41</v>
      </c>
      <c r="B8" s="15">
        <v>65.069999999999993</v>
      </c>
      <c r="C8" s="15">
        <v>57.8</v>
      </c>
      <c r="D8" s="11">
        <v>5200</v>
      </c>
      <c r="E8" s="56">
        <v>7.9600539976682834</v>
      </c>
      <c r="F8" s="13" t="s">
        <v>41</v>
      </c>
      <c r="G8" s="14" t="s">
        <v>42</v>
      </c>
      <c r="H8" s="13"/>
    </row>
    <row r="9" spans="1:8" x14ac:dyDescent="0.25">
      <c r="A9" s="13" t="s">
        <v>43</v>
      </c>
      <c r="B9" s="15">
        <v>65.48</v>
      </c>
      <c r="C9" s="15">
        <v>69.739999999999995</v>
      </c>
      <c r="D9" s="11">
        <v>3900</v>
      </c>
      <c r="E9" s="56">
        <v>6.0501932871080566</v>
      </c>
      <c r="F9" s="13" t="s">
        <v>43</v>
      </c>
      <c r="G9" s="14" t="s">
        <v>44</v>
      </c>
      <c r="H9" s="13"/>
    </row>
    <row r="10" spans="1:8" x14ac:dyDescent="0.25">
      <c r="A10" s="13" t="s">
        <v>45</v>
      </c>
      <c r="B10" s="15">
        <v>72.11</v>
      </c>
      <c r="C10" s="15">
        <v>57.66</v>
      </c>
      <c r="D10" s="11">
        <v>3900</v>
      </c>
      <c r="E10" s="56">
        <v>5.9535497330797078</v>
      </c>
      <c r="F10" s="13" t="s">
        <v>45</v>
      </c>
      <c r="G10" s="14" t="s">
        <v>46</v>
      </c>
      <c r="H10" s="13"/>
    </row>
    <row r="11" spans="1:8" x14ac:dyDescent="0.25">
      <c r="A11" s="13" t="s">
        <v>47</v>
      </c>
      <c r="B11" s="15">
        <v>81.489999999999995</v>
      </c>
      <c r="C11" s="15">
        <v>72.55</v>
      </c>
      <c r="D11" s="11">
        <v>3300</v>
      </c>
      <c r="E11" s="56">
        <v>5.1113701908326687</v>
      </c>
      <c r="F11" s="13" t="s">
        <v>47</v>
      </c>
      <c r="G11" s="14" t="s">
        <v>47</v>
      </c>
      <c r="H11" s="13"/>
    </row>
    <row r="12" spans="1:8" x14ac:dyDescent="0.25">
      <c r="A12" s="13" t="s">
        <v>48</v>
      </c>
      <c r="B12" s="15">
        <v>39.229999999999997</v>
      </c>
      <c r="C12" s="15">
        <v>65.209999999999994</v>
      </c>
      <c r="D12" s="11">
        <v>2700</v>
      </c>
      <c r="E12" s="56">
        <v>4.0912437872000984</v>
      </c>
      <c r="F12" s="13" t="s">
        <v>48</v>
      </c>
      <c r="G12" s="14" t="s">
        <v>49</v>
      </c>
      <c r="H12" s="13"/>
    </row>
    <row r="13" spans="1:8" x14ac:dyDescent="0.25">
      <c r="A13" s="13" t="s">
        <v>50</v>
      </c>
      <c r="B13" s="140">
        <v>51.8</v>
      </c>
      <c r="C13" s="15">
        <v>58.77</v>
      </c>
      <c r="D13" s="11">
        <v>2200</v>
      </c>
      <c r="E13" s="56">
        <v>3.4224090323372396</v>
      </c>
      <c r="F13" s="13" t="s">
        <v>50</v>
      </c>
      <c r="G13" s="14" t="s">
        <v>51</v>
      </c>
      <c r="H13" s="13"/>
    </row>
    <row r="14" spans="1:8" x14ac:dyDescent="0.25">
      <c r="A14" s="13" t="s">
        <v>52</v>
      </c>
      <c r="B14" s="15">
        <v>44.05</v>
      </c>
      <c r="C14" s="15">
        <v>43.85</v>
      </c>
      <c r="D14" s="11">
        <v>1300</v>
      </c>
      <c r="E14" s="56">
        <v>1.969687672577775</v>
      </c>
      <c r="F14" s="13" t="s">
        <v>52</v>
      </c>
      <c r="G14" s="14" t="s">
        <v>53</v>
      </c>
      <c r="H14" s="13"/>
    </row>
    <row r="15" spans="1:8" x14ac:dyDescent="0.25">
      <c r="A15" s="13" t="s">
        <v>54</v>
      </c>
      <c r="B15" s="15">
        <v>58.75</v>
      </c>
      <c r="C15" s="15">
        <v>66.12</v>
      </c>
      <c r="D15" s="11">
        <v>1300</v>
      </c>
      <c r="E15" s="56">
        <v>1.931337055899859</v>
      </c>
      <c r="F15" s="13" t="s">
        <v>54</v>
      </c>
      <c r="G15" s="14" t="s">
        <v>54</v>
      </c>
      <c r="H15" s="13"/>
    </row>
    <row r="16" spans="1:8" x14ac:dyDescent="0.25">
      <c r="A16" s="13" t="s">
        <v>55</v>
      </c>
      <c r="B16" s="15">
        <v>55.19</v>
      </c>
      <c r="C16" s="15">
        <v>57.41</v>
      </c>
      <c r="D16" s="11">
        <v>1200</v>
      </c>
      <c r="E16" s="56">
        <v>1.7641283671841443</v>
      </c>
      <c r="F16" s="13" t="s">
        <v>55</v>
      </c>
      <c r="G16" s="14" t="s">
        <v>56</v>
      </c>
      <c r="H16" s="13"/>
    </row>
    <row r="17" spans="1:8" x14ac:dyDescent="0.25">
      <c r="A17" s="13" t="s">
        <v>57</v>
      </c>
      <c r="B17" s="15">
        <v>39.090000000000003</v>
      </c>
      <c r="C17" s="15">
        <v>59.39</v>
      </c>
      <c r="D17" s="11">
        <v>700</v>
      </c>
      <c r="E17" s="56">
        <v>1.009388230962754</v>
      </c>
      <c r="F17" s="13" t="s">
        <v>57</v>
      </c>
      <c r="G17" s="14" t="s">
        <v>58</v>
      </c>
      <c r="H17" s="13"/>
    </row>
    <row r="18" spans="1:8" x14ac:dyDescent="0.25">
      <c r="A18" s="13" t="s">
        <v>59</v>
      </c>
      <c r="B18" s="15">
        <v>49.9</v>
      </c>
      <c r="C18" s="15">
        <v>52.27</v>
      </c>
      <c r="D18" s="11">
        <v>600</v>
      </c>
      <c r="E18" s="56">
        <v>0.91888077560287174</v>
      </c>
      <c r="F18" s="13" t="s">
        <v>59</v>
      </c>
      <c r="G18" s="14" t="s">
        <v>60</v>
      </c>
      <c r="H18" s="13"/>
    </row>
    <row r="19" spans="1:8" x14ac:dyDescent="0.25">
      <c r="A19" s="13" t="s">
        <v>61</v>
      </c>
      <c r="B19" s="15">
        <v>21.15</v>
      </c>
      <c r="C19" s="15">
        <v>47.02</v>
      </c>
      <c r="D19" s="11">
        <v>300</v>
      </c>
      <c r="E19" s="56">
        <v>0.52003436215254339</v>
      </c>
      <c r="F19" s="13" t="s">
        <v>61</v>
      </c>
      <c r="G19" s="14" t="s">
        <v>62</v>
      </c>
      <c r="H19" s="13"/>
    </row>
    <row r="20" spans="1:8" x14ac:dyDescent="0.25">
      <c r="A20" s="13" t="s">
        <v>63</v>
      </c>
      <c r="B20" s="15">
        <v>38.31</v>
      </c>
      <c r="C20" s="15">
        <v>62.64</v>
      </c>
      <c r="D20" s="11">
        <v>300</v>
      </c>
      <c r="E20" s="56">
        <v>0.50162606614714367</v>
      </c>
      <c r="F20" s="13" t="s">
        <v>63</v>
      </c>
      <c r="G20" s="14" t="s">
        <v>64</v>
      </c>
      <c r="H20" s="13"/>
    </row>
    <row r="21" spans="1:8" x14ac:dyDescent="0.25">
      <c r="A21" s="13" t="s">
        <v>65</v>
      </c>
      <c r="B21" s="15">
        <v>61.74</v>
      </c>
      <c r="C21" s="15">
        <v>68.91</v>
      </c>
      <c r="D21" s="11">
        <v>200</v>
      </c>
      <c r="E21" s="56">
        <v>0.37737006811069523</v>
      </c>
      <c r="F21" s="13" t="s">
        <v>65</v>
      </c>
      <c r="G21" s="14" t="s">
        <v>66</v>
      </c>
      <c r="H21" s="13"/>
    </row>
    <row r="22" spans="1:8" x14ac:dyDescent="0.25">
      <c r="A22" s="13" t="s">
        <v>67</v>
      </c>
      <c r="B22" s="15">
        <v>20.309999999999999</v>
      </c>
      <c r="C22" s="15">
        <v>67</v>
      </c>
      <c r="D22" s="11">
        <v>200</v>
      </c>
      <c r="E22" s="56">
        <v>0.31140700742467942</v>
      </c>
      <c r="F22" s="13" t="s">
        <v>67</v>
      </c>
      <c r="G22" s="14" t="s">
        <v>68</v>
      </c>
      <c r="H22" s="13"/>
    </row>
    <row r="23" spans="1:8" x14ac:dyDescent="0.25">
      <c r="A23" s="13" t="s">
        <v>69</v>
      </c>
      <c r="B23" s="15">
        <v>61.87</v>
      </c>
      <c r="C23" s="15">
        <v>43.37</v>
      </c>
      <c r="D23" s="11">
        <v>200</v>
      </c>
      <c r="E23" s="56">
        <v>0.24084187273731358</v>
      </c>
      <c r="F23" s="13" t="s">
        <v>69</v>
      </c>
      <c r="G23" s="14" t="s">
        <v>70</v>
      </c>
      <c r="H23" s="13"/>
    </row>
    <row r="24" spans="1:8" x14ac:dyDescent="0.25">
      <c r="A24" s="13" t="s">
        <v>71</v>
      </c>
      <c r="B24" s="15">
        <v>71.260000000000005</v>
      </c>
      <c r="C24" s="15">
        <v>51.05</v>
      </c>
      <c r="D24" s="11">
        <v>100</v>
      </c>
      <c r="E24" s="56">
        <v>0.14880039271031478</v>
      </c>
      <c r="F24" s="13" t="s">
        <v>71</v>
      </c>
      <c r="G24" s="14" t="s">
        <v>71</v>
      </c>
      <c r="H24" s="13"/>
    </row>
    <row r="25" spans="1:8" x14ac:dyDescent="0.25">
      <c r="A25" s="13" t="s">
        <v>72</v>
      </c>
      <c r="B25" s="15">
        <v>0</v>
      </c>
      <c r="C25" s="15">
        <v>64.290000000000006</v>
      </c>
      <c r="D25" s="11">
        <v>0</v>
      </c>
      <c r="E25" s="56">
        <v>4.1418666012149476E-2</v>
      </c>
      <c r="F25" s="13" t="s">
        <v>72</v>
      </c>
      <c r="G25" s="14" t="s">
        <v>73</v>
      </c>
      <c r="H25" s="13"/>
    </row>
    <row r="26" spans="1:8" x14ac:dyDescent="0.25">
      <c r="A26" s="13" t="s">
        <v>74</v>
      </c>
      <c r="B26" s="15">
        <v>0</v>
      </c>
      <c r="C26" s="15">
        <v>80</v>
      </c>
      <c r="D26" s="11">
        <v>0</v>
      </c>
      <c r="E26" s="56">
        <v>3.681659201079953E-2</v>
      </c>
      <c r="F26" s="13" t="s">
        <v>74</v>
      </c>
      <c r="G26" s="14" t="s">
        <v>75</v>
      </c>
      <c r="H26" s="13"/>
    </row>
    <row r="27" spans="1:8" x14ac:dyDescent="0.25">
      <c r="A27" s="13" t="s">
        <v>76</v>
      </c>
      <c r="B27" s="15">
        <v>16.670000000000002</v>
      </c>
      <c r="C27" s="15">
        <v>28</v>
      </c>
      <c r="D27" s="11">
        <v>0</v>
      </c>
      <c r="E27" s="56">
        <v>1.0738172669816529E-2</v>
      </c>
      <c r="F27" s="13" t="s">
        <v>76</v>
      </c>
      <c r="G27" s="14" t="s">
        <v>77</v>
      </c>
      <c r="H27" s="13"/>
    </row>
    <row r="28" spans="1:8" x14ac:dyDescent="0.25">
      <c r="A28" s="13" t="s">
        <v>78</v>
      </c>
      <c r="B28" s="17">
        <v>59.44</v>
      </c>
      <c r="C28" s="17">
        <v>60.4</v>
      </c>
      <c r="D28">
        <v>0</v>
      </c>
    </row>
    <row r="29" spans="1:8" x14ac:dyDescent="0.25">
      <c r="D29">
        <v>65200</v>
      </c>
      <c r="E29">
        <v>100</v>
      </c>
    </row>
    <row r="31" spans="1:8" ht="36.75" customHeight="1" x14ac:dyDescent="0.25">
      <c r="A31" s="240" t="s">
        <v>204</v>
      </c>
      <c r="B31" s="241"/>
      <c r="C31" s="241"/>
      <c r="D31" s="241"/>
      <c r="E31" s="241"/>
      <c r="F31" s="241"/>
    </row>
    <row r="32" spans="1:8" ht="25.5" customHeight="1" x14ac:dyDescent="0.25">
      <c r="A32" s="240" t="s">
        <v>193</v>
      </c>
      <c r="B32" s="241"/>
      <c r="C32" s="241"/>
      <c r="D32" s="241"/>
      <c r="E32" s="241"/>
      <c r="F32" s="241"/>
    </row>
    <row r="33" spans="1:9" ht="76.5" customHeight="1" x14ac:dyDescent="0.25">
      <c r="A33" s="217" t="s">
        <v>214</v>
      </c>
      <c r="B33" s="242"/>
      <c r="C33" s="242"/>
      <c r="D33" s="242"/>
      <c r="E33" s="242"/>
      <c r="F33" s="242"/>
    </row>
    <row r="34" spans="1:9" x14ac:dyDescent="0.25">
      <c r="A34" s="179" t="s">
        <v>194</v>
      </c>
      <c r="B34" s="180"/>
      <c r="C34" s="180"/>
      <c r="D34" s="180"/>
      <c r="E34" s="180"/>
      <c r="F34" s="181"/>
      <c r="G34" s="220" t="s">
        <v>244</v>
      </c>
      <c r="H34" s="220"/>
      <c r="I34" s="220"/>
    </row>
  </sheetData>
  <mergeCells count="5">
    <mergeCell ref="A1:G1"/>
    <mergeCell ref="A31:F31"/>
    <mergeCell ref="A32:F32"/>
    <mergeCell ref="A33:F33"/>
    <mergeCell ref="G34:I3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opLeftCell="A19" workbookViewId="0">
      <selection activeCell="B31" sqref="B31:D31"/>
    </sheetView>
  </sheetViews>
  <sheetFormatPr baseColWidth="10" defaultRowHeight="15" x14ac:dyDescent="0.25"/>
  <cols>
    <col min="1" max="1" width="60.7109375" customWidth="1"/>
    <col min="2" max="2" width="33.85546875" customWidth="1"/>
    <col min="3" max="4" width="11.42578125" style="21"/>
    <col min="5" max="5" width="2.28515625" customWidth="1"/>
  </cols>
  <sheetData>
    <row r="1" spans="1:12" x14ac:dyDescent="0.25">
      <c r="B1" s="243" t="s">
        <v>163</v>
      </c>
      <c r="C1" s="244"/>
      <c r="D1" s="244"/>
      <c r="E1" s="244"/>
      <c r="F1" s="244"/>
      <c r="G1" s="244"/>
      <c r="H1" s="244"/>
      <c r="I1" s="244"/>
      <c r="J1" s="244"/>
      <c r="K1" s="244"/>
      <c r="L1" s="244"/>
    </row>
    <row r="2" spans="1:12" ht="225" x14ac:dyDescent="0.25">
      <c r="B2" s="18" t="s">
        <v>81</v>
      </c>
      <c r="C2" s="190" t="s">
        <v>203</v>
      </c>
      <c r="D2" s="10" t="s">
        <v>21</v>
      </c>
      <c r="E2" s="1" t="s">
        <v>27</v>
      </c>
      <c r="F2" s="1" t="s">
        <v>133</v>
      </c>
    </row>
    <row r="3" spans="1:12" x14ac:dyDescent="0.25">
      <c r="A3" s="14" t="s">
        <v>33</v>
      </c>
      <c r="B3" s="14" t="s">
        <v>32</v>
      </c>
      <c r="C3" s="55">
        <v>46.61</v>
      </c>
      <c r="D3" s="19">
        <v>37.36</v>
      </c>
      <c r="E3" s="11">
        <v>13700</v>
      </c>
      <c r="F3" s="57">
        <v>23.998044112253986</v>
      </c>
    </row>
    <row r="4" spans="1:12" x14ac:dyDescent="0.25">
      <c r="A4" s="14" t="s">
        <v>51</v>
      </c>
      <c r="B4" s="14" t="s">
        <v>50</v>
      </c>
      <c r="C4" s="55">
        <v>20.85</v>
      </c>
      <c r="D4" s="19">
        <v>38.51</v>
      </c>
      <c r="E4" s="11">
        <v>7800</v>
      </c>
      <c r="F4" s="57">
        <v>13.62660007334579</v>
      </c>
    </row>
    <row r="5" spans="1:12" x14ac:dyDescent="0.25">
      <c r="A5" s="14" t="s">
        <v>30</v>
      </c>
      <c r="B5" s="14" t="s">
        <v>29</v>
      </c>
      <c r="C5" s="19">
        <v>28.54</v>
      </c>
      <c r="D5" s="19">
        <v>39</v>
      </c>
      <c r="E5" s="11">
        <v>7400</v>
      </c>
      <c r="F5" s="57">
        <v>13.008399839337791</v>
      </c>
    </row>
    <row r="6" spans="1:12" x14ac:dyDescent="0.25">
      <c r="A6" s="14" t="s">
        <v>53</v>
      </c>
      <c r="B6" s="14" t="s">
        <v>52</v>
      </c>
      <c r="C6" s="19">
        <v>18.68</v>
      </c>
      <c r="D6" s="19">
        <v>27.56</v>
      </c>
      <c r="E6" s="11">
        <v>4900</v>
      </c>
      <c r="F6" s="57">
        <v>8.5220823219181678</v>
      </c>
    </row>
    <row r="7" spans="1:12" x14ac:dyDescent="0.25">
      <c r="A7" s="14" t="s">
        <v>40</v>
      </c>
      <c r="B7" s="14" t="s">
        <v>39</v>
      </c>
      <c r="C7" s="19">
        <v>46.38</v>
      </c>
      <c r="D7" s="19">
        <v>33.1</v>
      </c>
      <c r="E7" s="11">
        <v>3600</v>
      </c>
      <c r="F7" s="57">
        <v>6.2326458620749881</v>
      </c>
    </row>
    <row r="8" spans="1:12" x14ac:dyDescent="0.25">
      <c r="A8" s="14" t="s">
        <v>49</v>
      </c>
      <c r="B8" s="14" t="s">
        <v>48</v>
      </c>
      <c r="C8" s="19">
        <v>19.899999999999999</v>
      </c>
      <c r="D8" s="19">
        <v>34.19</v>
      </c>
      <c r="E8" s="11">
        <v>2800</v>
      </c>
      <c r="F8" s="57">
        <v>4.9298849169620871</v>
      </c>
    </row>
    <row r="9" spans="1:12" x14ac:dyDescent="0.25">
      <c r="A9" s="14" t="s">
        <v>37</v>
      </c>
      <c r="B9" s="14" t="s">
        <v>36</v>
      </c>
      <c r="C9" s="19">
        <v>22.21</v>
      </c>
      <c r="D9" s="19">
        <v>34.01</v>
      </c>
      <c r="E9" s="11">
        <v>2600</v>
      </c>
      <c r="F9" s="57">
        <v>4.479332204041004</v>
      </c>
    </row>
    <row r="10" spans="1:12" x14ac:dyDescent="0.25">
      <c r="A10" s="14" t="s">
        <v>60</v>
      </c>
      <c r="B10" s="14" t="s">
        <v>59</v>
      </c>
      <c r="C10" s="19">
        <v>25.26</v>
      </c>
      <c r="D10" s="19">
        <v>33.799999999999997</v>
      </c>
      <c r="E10" s="11">
        <v>2500</v>
      </c>
      <c r="F10" s="57">
        <v>4.3204163246773657</v>
      </c>
    </row>
    <row r="11" spans="1:12" x14ac:dyDescent="0.25">
      <c r="A11" s="14" t="s">
        <v>44</v>
      </c>
      <c r="B11" s="14" t="s">
        <v>43</v>
      </c>
      <c r="C11" s="19">
        <v>39.26</v>
      </c>
      <c r="D11" s="19">
        <v>43.08</v>
      </c>
      <c r="E11" s="11">
        <v>2000</v>
      </c>
      <c r="F11" s="57">
        <v>3.4420131673157188</v>
      </c>
    </row>
    <row r="12" spans="1:12" x14ac:dyDescent="0.25">
      <c r="A12" s="14" t="s">
        <v>54</v>
      </c>
      <c r="B12" s="14" t="s">
        <v>54</v>
      </c>
      <c r="C12" s="19">
        <v>59.58</v>
      </c>
      <c r="D12" s="19">
        <v>54.22</v>
      </c>
      <c r="E12" s="11">
        <v>1500</v>
      </c>
      <c r="F12" s="57">
        <v>2.6055218902258002</v>
      </c>
    </row>
    <row r="13" spans="1:12" x14ac:dyDescent="0.25">
      <c r="A13" s="14" t="s">
        <v>46</v>
      </c>
      <c r="B13" s="14" t="s">
        <v>45</v>
      </c>
      <c r="C13" s="19">
        <v>31.56</v>
      </c>
      <c r="D13" s="19">
        <v>34.33</v>
      </c>
      <c r="E13" s="11">
        <v>1500</v>
      </c>
      <c r="F13" s="57">
        <v>2.5653563382987268</v>
      </c>
    </row>
    <row r="14" spans="1:12" x14ac:dyDescent="0.25">
      <c r="A14" s="14" t="s">
        <v>62</v>
      </c>
      <c r="B14" s="14" t="s">
        <v>61</v>
      </c>
      <c r="C14" s="19">
        <v>5.91</v>
      </c>
      <c r="D14" s="19">
        <v>35.35</v>
      </c>
      <c r="E14" s="11">
        <v>1100</v>
      </c>
      <c r="F14" s="57">
        <v>1.9069905523636557</v>
      </c>
    </row>
    <row r="15" spans="1:12" x14ac:dyDescent="0.25">
      <c r="A15" s="14" t="s">
        <v>47</v>
      </c>
      <c r="B15" s="14" t="s">
        <v>47</v>
      </c>
      <c r="C15" s="19">
        <v>49.08</v>
      </c>
      <c r="D15" s="19">
        <v>54.84</v>
      </c>
      <c r="E15" s="11">
        <v>1000</v>
      </c>
      <c r="F15" s="57">
        <v>1.7428356879660514</v>
      </c>
    </row>
    <row r="16" spans="1:12" x14ac:dyDescent="0.25">
      <c r="A16" s="14" t="s">
        <v>64</v>
      </c>
      <c r="B16" s="14" t="s">
        <v>63</v>
      </c>
      <c r="C16" s="19">
        <v>23.92</v>
      </c>
      <c r="D16" s="19">
        <v>42.88</v>
      </c>
      <c r="E16" s="11">
        <v>900</v>
      </c>
      <c r="F16" s="57">
        <v>1.5769344952237918</v>
      </c>
    </row>
    <row r="17" spans="1:6" x14ac:dyDescent="0.25">
      <c r="A17" s="14" t="s">
        <v>68</v>
      </c>
      <c r="B17" s="14" t="s">
        <v>67</v>
      </c>
      <c r="C17" s="19">
        <v>11.48</v>
      </c>
      <c r="D17" s="19">
        <v>28.89</v>
      </c>
      <c r="E17" s="11">
        <v>800</v>
      </c>
      <c r="F17" s="57">
        <v>1.4669158095105042</v>
      </c>
    </row>
    <row r="18" spans="1:6" x14ac:dyDescent="0.25">
      <c r="A18" s="14" t="s">
        <v>58</v>
      </c>
      <c r="B18" s="14" t="s">
        <v>57</v>
      </c>
      <c r="C18" s="19">
        <v>42.31</v>
      </c>
      <c r="D18" s="19">
        <v>33.229999999999997</v>
      </c>
      <c r="E18" s="11">
        <v>600</v>
      </c>
      <c r="F18" s="57">
        <v>1.1193964689240872</v>
      </c>
    </row>
    <row r="19" spans="1:6" x14ac:dyDescent="0.25">
      <c r="A19" s="14" t="s">
        <v>71</v>
      </c>
      <c r="B19" s="14" t="s">
        <v>71</v>
      </c>
      <c r="C19" s="19">
        <v>50.09</v>
      </c>
      <c r="D19" s="19">
        <v>30.77</v>
      </c>
      <c r="E19" s="11">
        <v>600</v>
      </c>
      <c r="F19" s="57">
        <v>1.1019331854775334</v>
      </c>
    </row>
    <row r="20" spans="1:6" x14ac:dyDescent="0.25">
      <c r="A20" s="14" t="s">
        <v>42</v>
      </c>
      <c r="B20" s="14" t="s">
        <v>41</v>
      </c>
      <c r="C20" s="19">
        <v>5.01</v>
      </c>
      <c r="D20" s="19">
        <v>32.29</v>
      </c>
      <c r="E20" s="11">
        <v>600</v>
      </c>
      <c r="F20" s="57">
        <v>1.0233484099680421</v>
      </c>
    </row>
    <row r="21" spans="1:6" x14ac:dyDescent="0.25">
      <c r="A21" s="14" t="s">
        <v>66</v>
      </c>
      <c r="B21" s="14" t="s">
        <v>65</v>
      </c>
      <c r="C21" s="19">
        <v>37.92</v>
      </c>
      <c r="D21" s="19">
        <v>60.23</v>
      </c>
      <c r="E21" s="11">
        <v>600</v>
      </c>
      <c r="F21" s="57">
        <v>1.0233484099680421</v>
      </c>
    </row>
    <row r="22" spans="1:6" x14ac:dyDescent="0.25">
      <c r="A22" s="14" t="s">
        <v>35</v>
      </c>
      <c r="B22" s="14" t="s">
        <v>35</v>
      </c>
      <c r="C22" s="19">
        <v>30.45</v>
      </c>
      <c r="D22" s="19">
        <v>34.090000000000003</v>
      </c>
      <c r="E22" s="11">
        <v>200</v>
      </c>
      <c r="F22" s="57">
        <v>0.41737247437263153</v>
      </c>
    </row>
    <row r="23" spans="1:6" x14ac:dyDescent="0.25">
      <c r="A23" s="14" t="s">
        <v>73</v>
      </c>
      <c r="B23" s="14" t="s">
        <v>72</v>
      </c>
      <c r="C23" s="19">
        <v>4.71</v>
      </c>
      <c r="D23" s="19">
        <v>62.57</v>
      </c>
      <c r="E23" s="11">
        <v>200</v>
      </c>
      <c r="F23" s="57">
        <v>0.3737142657562475</v>
      </c>
    </row>
    <row r="24" spans="1:6" x14ac:dyDescent="0.25">
      <c r="A24" s="14" t="s">
        <v>70</v>
      </c>
      <c r="B24" s="14" t="s">
        <v>69</v>
      </c>
      <c r="C24" s="19">
        <v>45.56</v>
      </c>
      <c r="D24" s="19">
        <v>24.3</v>
      </c>
      <c r="E24" s="11">
        <v>200</v>
      </c>
      <c r="F24" s="57">
        <v>0.31783175872727593</v>
      </c>
    </row>
    <row r="25" spans="1:6" x14ac:dyDescent="0.25">
      <c r="A25" s="14" t="s">
        <v>56</v>
      </c>
      <c r="B25" s="14" t="s">
        <v>55</v>
      </c>
      <c r="C25" s="19">
        <v>13.73</v>
      </c>
      <c r="D25" s="19">
        <v>34.76</v>
      </c>
      <c r="E25" s="11">
        <v>100</v>
      </c>
      <c r="F25" s="57">
        <v>0.19908143129071126</v>
      </c>
    </row>
    <row r="26" spans="1:6" x14ac:dyDescent="0.25">
      <c r="B26" s="20" t="s">
        <v>78</v>
      </c>
      <c r="C26" s="21">
        <v>32.4</v>
      </c>
      <c r="D26" s="21">
        <v>36.21</v>
      </c>
      <c r="E26">
        <v>57300</v>
      </c>
      <c r="F26" s="57">
        <f>E26/$E$26*100</f>
        <v>100</v>
      </c>
    </row>
    <row r="27" spans="1:6" ht="36.75" customHeight="1" x14ac:dyDescent="0.25">
      <c r="B27" s="240" t="s">
        <v>195</v>
      </c>
      <c r="C27" s="241"/>
      <c r="D27" s="241"/>
      <c r="E27" s="241"/>
      <c r="F27" s="241"/>
    </row>
    <row r="28" spans="1:6" ht="39.75" customHeight="1" x14ac:dyDescent="0.25">
      <c r="B28" s="245" t="s">
        <v>196</v>
      </c>
      <c r="C28" s="241"/>
      <c r="D28" s="241"/>
      <c r="E28" s="241"/>
      <c r="F28" s="241"/>
    </row>
    <row r="29" spans="1:6" ht="66.75" customHeight="1" x14ac:dyDescent="0.25">
      <c r="B29" s="246" t="s">
        <v>213</v>
      </c>
      <c r="C29" s="242"/>
      <c r="D29" s="242"/>
      <c r="E29" s="242"/>
      <c r="F29" s="242"/>
    </row>
    <row r="30" spans="1:6" x14ac:dyDescent="0.25">
      <c r="B30" s="149"/>
    </row>
    <row r="31" spans="1:6" x14ac:dyDescent="0.25">
      <c r="B31" s="220" t="s">
        <v>244</v>
      </c>
      <c r="C31" s="220"/>
      <c r="D31" s="220"/>
    </row>
  </sheetData>
  <mergeCells count="5">
    <mergeCell ref="B1:L1"/>
    <mergeCell ref="B27:F27"/>
    <mergeCell ref="B28:F28"/>
    <mergeCell ref="B29:F29"/>
    <mergeCell ref="B31:D3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topLeftCell="A16" workbookViewId="0">
      <selection activeCell="N12" sqref="N12:P12"/>
    </sheetView>
  </sheetViews>
  <sheetFormatPr baseColWidth="10" defaultRowHeight="12.75" x14ac:dyDescent="0.2"/>
  <cols>
    <col min="1" max="16384" width="11.42578125" style="53"/>
  </cols>
  <sheetData>
    <row r="1" spans="1:16" s="248" customFormat="1" x14ac:dyDescent="0.2">
      <c r="A1" s="247" t="s">
        <v>235</v>
      </c>
    </row>
    <row r="2" spans="1:16" x14ac:dyDescent="0.2">
      <c r="A2" s="53" t="s">
        <v>79</v>
      </c>
      <c r="B2" s="182"/>
      <c r="C2" s="182"/>
      <c r="D2" s="192"/>
    </row>
    <row r="3" spans="1:16" ht="38.25" x14ac:dyDescent="0.2">
      <c r="A3" s="183"/>
      <c r="B3" s="190" t="s">
        <v>202</v>
      </c>
      <c r="C3" s="184" t="s">
        <v>21</v>
      </c>
      <c r="D3" s="193" t="s">
        <v>133</v>
      </c>
    </row>
    <row r="4" spans="1:16" ht="25.5" x14ac:dyDescent="0.2">
      <c r="A4" s="185" t="s">
        <v>154</v>
      </c>
      <c r="B4" s="186">
        <v>58.04</v>
      </c>
      <c r="C4" s="186">
        <v>62.41</v>
      </c>
      <c r="D4" s="187">
        <v>3.8427317911272012</v>
      </c>
      <c r="E4" s="194"/>
    </row>
    <row r="5" spans="1:16" ht="25.5" x14ac:dyDescent="0.2">
      <c r="A5" s="185" t="s">
        <v>155</v>
      </c>
      <c r="B5" s="186">
        <v>62.03</v>
      </c>
      <c r="C5" s="186">
        <v>63.18</v>
      </c>
      <c r="D5" s="187">
        <v>4.9012088114376882</v>
      </c>
      <c r="E5" s="194"/>
    </row>
    <row r="6" spans="1:16" ht="25.5" x14ac:dyDescent="0.2">
      <c r="A6" s="185" t="s">
        <v>156</v>
      </c>
      <c r="B6" s="186">
        <v>51.55</v>
      </c>
      <c r="C6" s="186">
        <v>55.04</v>
      </c>
      <c r="D6" s="187">
        <v>2.3286494446830708</v>
      </c>
      <c r="E6" s="194"/>
    </row>
    <row r="7" spans="1:16" x14ac:dyDescent="0.2">
      <c r="A7" s="185" t="s">
        <v>24</v>
      </c>
      <c r="B7" s="186">
        <v>55.55</v>
      </c>
      <c r="C7" s="186">
        <v>50.88</v>
      </c>
      <c r="D7" s="187">
        <v>30.867644351721175</v>
      </c>
      <c r="E7" s="194"/>
    </row>
    <row r="8" spans="1:16" x14ac:dyDescent="0.2">
      <c r="A8" s="185" t="s">
        <v>22</v>
      </c>
      <c r="B8" s="186">
        <v>60.6</v>
      </c>
      <c r="C8" s="186">
        <v>60.25</v>
      </c>
      <c r="D8" s="187">
        <v>11.293489599312757</v>
      </c>
      <c r="E8" s="194"/>
    </row>
    <row r="9" spans="1:16" x14ac:dyDescent="0.2">
      <c r="A9" s="185" t="s">
        <v>38</v>
      </c>
      <c r="B9" s="186">
        <v>75.760000000000005</v>
      </c>
      <c r="C9" s="186">
        <v>72.58</v>
      </c>
      <c r="D9" s="187">
        <v>16.601214947536356</v>
      </c>
      <c r="E9" s="194"/>
    </row>
    <row r="10" spans="1:16" x14ac:dyDescent="0.2">
      <c r="A10" s="185" t="s">
        <v>23</v>
      </c>
      <c r="B10" s="186">
        <v>52.7</v>
      </c>
      <c r="C10" s="186">
        <v>67.55</v>
      </c>
      <c r="D10" s="187">
        <v>25.210161379394979</v>
      </c>
      <c r="E10" s="194"/>
    </row>
    <row r="11" spans="1:16" x14ac:dyDescent="0.2">
      <c r="A11" s="185" t="s">
        <v>25</v>
      </c>
      <c r="B11" s="186">
        <v>51.98</v>
      </c>
      <c r="C11" s="186">
        <v>59.9</v>
      </c>
      <c r="D11" s="187">
        <v>1.1367122783334356</v>
      </c>
      <c r="E11" s="194"/>
    </row>
    <row r="12" spans="1:16" ht="15" x14ac:dyDescent="0.25">
      <c r="A12" s="185" t="s">
        <v>26</v>
      </c>
      <c r="B12" s="186">
        <v>64.739999999999995</v>
      </c>
      <c r="C12" s="186">
        <v>65.11</v>
      </c>
      <c r="D12" s="187">
        <v>3.8181873964533346</v>
      </c>
      <c r="E12" s="194"/>
      <c r="N12" s="220" t="s">
        <v>244</v>
      </c>
      <c r="O12" s="220"/>
      <c r="P12" s="220"/>
    </row>
    <row r="13" spans="1:16" x14ac:dyDescent="0.2">
      <c r="A13" s="53" t="s">
        <v>1</v>
      </c>
      <c r="B13" s="188">
        <v>59.44</v>
      </c>
      <c r="C13" s="188">
        <v>60.4</v>
      </c>
      <c r="D13" s="53">
        <v>99.999999999999986</v>
      </c>
      <c r="E13" s="194"/>
    </row>
    <row r="14" spans="1:16" ht="15" x14ac:dyDescent="0.25">
      <c r="A14" t="s">
        <v>228</v>
      </c>
      <c r="B14" s="207">
        <v>61.72</v>
      </c>
      <c r="C14" s="188">
        <v>64</v>
      </c>
      <c r="D14" s="206"/>
      <c r="E14" s="194"/>
    </row>
    <row r="15" spans="1:16" ht="15" x14ac:dyDescent="0.25">
      <c r="A15" t="s">
        <v>229</v>
      </c>
      <c r="B15" s="207">
        <v>47.49</v>
      </c>
      <c r="C15" s="53">
        <v>48</v>
      </c>
    </row>
    <row r="16" spans="1:16" ht="22.5" customHeight="1" x14ac:dyDescent="0.2">
      <c r="G16" s="251" t="s">
        <v>199</v>
      </c>
      <c r="H16" s="250"/>
      <c r="I16" s="250"/>
      <c r="J16" s="250"/>
      <c r="K16" s="250"/>
      <c r="L16" s="250"/>
      <c r="M16" s="250"/>
    </row>
    <row r="17" spans="1:13" ht="22.5" customHeight="1" x14ac:dyDescent="0.2">
      <c r="G17" s="195"/>
      <c r="H17" s="196"/>
      <c r="I17" s="196"/>
      <c r="J17" s="196"/>
      <c r="K17" s="196"/>
      <c r="L17" s="196"/>
      <c r="M17" s="196"/>
    </row>
    <row r="18" spans="1:13" s="248" customFormat="1" x14ac:dyDescent="0.2">
      <c r="A18" s="247" t="s">
        <v>236</v>
      </c>
    </row>
    <row r="19" spans="1:13" x14ac:dyDescent="0.2">
      <c r="A19" s="189" t="s">
        <v>80</v>
      </c>
      <c r="B19" s="194"/>
      <c r="C19" s="194"/>
    </row>
    <row r="20" spans="1:13" ht="38.25" x14ac:dyDescent="0.2">
      <c r="A20" s="183"/>
      <c r="B20" s="190" t="s">
        <v>202</v>
      </c>
      <c r="C20" s="190" t="s">
        <v>21</v>
      </c>
      <c r="D20" s="193" t="s">
        <v>133</v>
      </c>
    </row>
    <row r="21" spans="1:13" x14ac:dyDescent="0.2">
      <c r="A21" s="185" t="s">
        <v>24</v>
      </c>
      <c r="B21" s="186">
        <v>31.36</v>
      </c>
      <c r="C21" s="186">
        <v>20.260000000000002</v>
      </c>
      <c r="D21" s="186">
        <v>8.5094122166730699</v>
      </c>
    </row>
    <row r="22" spans="1:13" x14ac:dyDescent="0.2">
      <c r="A22" s="185" t="s">
        <v>22</v>
      </c>
      <c r="B22" s="186">
        <v>30.52</v>
      </c>
      <c r="C22" s="186">
        <v>30.94</v>
      </c>
      <c r="D22" s="186">
        <v>39.744350923759299</v>
      </c>
    </row>
    <row r="23" spans="1:13" x14ac:dyDescent="0.2">
      <c r="A23" s="185" t="s">
        <v>23</v>
      </c>
      <c r="B23" s="186">
        <v>33.89</v>
      </c>
      <c r="C23" s="186">
        <v>49.4</v>
      </c>
      <c r="D23" s="186">
        <v>49.303251493032512</v>
      </c>
    </row>
    <row r="24" spans="1:13" x14ac:dyDescent="0.2">
      <c r="A24" s="185" t="s">
        <v>25</v>
      </c>
      <c r="B24" s="186">
        <v>29.34</v>
      </c>
      <c r="C24" s="186">
        <v>40.06</v>
      </c>
      <c r="D24" s="186">
        <v>0.90105821953689791</v>
      </c>
    </row>
    <row r="25" spans="1:13" x14ac:dyDescent="0.2">
      <c r="A25" s="185" t="s">
        <v>26</v>
      </c>
      <c r="B25" s="186">
        <v>49.82</v>
      </c>
      <c r="C25" s="186">
        <v>41.99</v>
      </c>
      <c r="D25" s="186">
        <v>1.5419271469982188</v>
      </c>
    </row>
    <row r="26" spans="1:13" x14ac:dyDescent="0.2">
      <c r="A26" s="53" t="s">
        <v>1</v>
      </c>
      <c r="B26" s="186">
        <v>32.520000000000003</v>
      </c>
      <c r="C26" s="186">
        <v>36.21</v>
      </c>
      <c r="D26" s="191">
        <v>100</v>
      </c>
    </row>
    <row r="28" spans="1:13" ht="15" x14ac:dyDescent="0.25">
      <c r="A28" t="s">
        <v>228</v>
      </c>
      <c r="B28" s="207">
        <v>33.74</v>
      </c>
      <c r="C28" s="53">
        <v>38</v>
      </c>
    </row>
    <row r="29" spans="1:13" ht="15" x14ac:dyDescent="0.25">
      <c r="A29" t="s">
        <v>227</v>
      </c>
      <c r="B29" s="207">
        <v>19.98</v>
      </c>
      <c r="C29" s="186">
        <v>29</v>
      </c>
      <c r="D29" s="186"/>
    </row>
    <row r="31" spans="1:13" x14ac:dyDescent="0.2">
      <c r="G31" s="251" t="s">
        <v>200</v>
      </c>
      <c r="H31" s="250"/>
      <c r="I31" s="250"/>
      <c r="J31" s="250"/>
    </row>
    <row r="32" spans="1:13" ht="24.75" customHeight="1" x14ac:dyDescent="0.2">
      <c r="G32" s="249" t="s">
        <v>201</v>
      </c>
      <c r="H32" s="250"/>
      <c r="I32" s="250"/>
      <c r="J32" s="250"/>
      <c r="K32" s="250"/>
      <c r="L32" s="250"/>
    </row>
    <row r="33" spans="7:9" ht="15" x14ac:dyDescent="0.25">
      <c r="G33" s="220" t="s">
        <v>244</v>
      </c>
      <c r="H33" s="220"/>
      <c r="I33" s="220"/>
    </row>
  </sheetData>
  <mergeCells count="7">
    <mergeCell ref="G33:I33"/>
    <mergeCell ref="N12:P12"/>
    <mergeCell ref="A1:XFD1"/>
    <mergeCell ref="G32:L32"/>
    <mergeCell ref="G31:J31"/>
    <mergeCell ref="G16:M16"/>
    <mergeCell ref="A18:XFD18"/>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topLeftCell="A163" zoomScaleNormal="100" workbookViewId="0">
      <selection activeCell="A176" sqref="A176:C176"/>
    </sheetView>
  </sheetViews>
  <sheetFormatPr baseColWidth="10" defaultRowHeight="15" x14ac:dyDescent="0.25"/>
  <cols>
    <col min="1" max="2" width="13.7109375" style="22" bestFit="1" customWidth="1"/>
    <col min="3" max="6" width="13.7109375" style="22" customWidth="1"/>
    <col min="7" max="16384" width="11.42578125" style="22"/>
  </cols>
  <sheetData>
    <row r="1" spans="1:6" s="31" customFormat="1" ht="15.75" x14ac:dyDescent="0.25">
      <c r="A1" s="30" t="s">
        <v>197</v>
      </c>
    </row>
    <row r="2" spans="1:6" s="26" customFormat="1" ht="15.75" x14ac:dyDescent="0.25">
      <c r="A2" s="25" t="s">
        <v>79</v>
      </c>
      <c r="C2" s="60"/>
      <c r="D2" s="60"/>
      <c r="E2" s="60"/>
      <c r="F2" s="60"/>
    </row>
    <row r="3" spans="1:6" ht="53.25" customHeight="1" x14ac:dyDescent="0.25">
      <c r="A3" s="141" t="s">
        <v>157</v>
      </c>
      <c r="B3" s="6" t="s">
        <v>82</v>
      </c>
      <c r="C3" s="16" t="s">
        <v>85</v>
      </c>
      <c r="D3" s="190" t="s">
        <v>203</v>
      </c>
      <c r="E3" s="16" t="s">
        <v>133</v>
      </c>
      <c r="F3" s="16" t="s">
        <v>158</v>
      </c>
    </row>
    <row r="4" spans="1:6" ht="15.95" customHeight="1" x14ac:dyDescent="0.25">
      <c r="A4" s="12" t="s">
        <v>1</v>
      </c>
      <c r="B4" s="12" t="s">
        <v>1</v>
      </c>
      <c r="C4" s="33">
        <v>60.45</v>
      </c>
      <c r="D4" s="33">
        <v>59.44</v>
      </c>
      <c r="E4" s="33">
        <v>100</v>
      </c>
      <c r="F4" s="33">
        <v>100</v>
      </c>
    </row>
    <row r="5" spans="1:6" ht="15.95" customHeight="1" x14ac:dyDescent="0.25">
      <c r="A5" s="12" t="s">
        <v>1</v>
      </c>
      <c r="B5" s="24" t="s">
        <v>28</v>
      </c>
      <c r="C5" s="33">
        <v>62.41</v>
      </c>
      <c r="D5" s="33">
        <v>58.04</v>
      </c>
      <c r="E5" s="33">
        <v>3.8431444746168366</v>
      </c>
      <c r="F5" s="33">
        <v>3.7223535957713176</v>
      </c>
    </row>
    <row r="6" spans="1:6" ht="15.95" customHeight="1" x14ac:dyDescent="0.25">
      <c r="A6" s="12" t="s">
        <v>1</v>
      </c>
      <c r="B6" s="24" t="s">
        <v>31</v>
      </c>
      <c r="C6" s="33">
        <v>63.2</v>
      </c>
      <c r="D6" s="33">
        <v>62.03</v>
      </c>
      <c r="E6" s="33">
        <v>4.901735168223869</v>
      </c>
      <c r="F6" s="33">
        <v>4.6877173459451944</v>
      </c>
    </row>
    <row r="7" spans="1:6" ht="15.95" customHeight="1" x14ac:dyDescent="0.25">
      <c r="A7" s="12" t="s">
        <v>1</v>
      </c>
      <c r="B7" s="24" t="s">
        <v>34</v>
      </c>
      <c r="C7" s="33">
        <v>55.06</v>
      </c>
      <c r="D7" s="33">
        <v>51.52</v>
      </c>
      <c r="E7" s="33">
        <v>2.3273653365244473</v>
      </c>
      <c r="F7" s="33">
        <v>2.5548291371076179</v>
      </c>
    </row>
    <row r="8" spans="1:6" ht="15.95" customHeight="1" x14ac:dyDescent="0.25">
      <c r="A8" s="12" t="s">
        <v>1</v>
      </c>
      <c r="B8" s="24" t="s">
        <v>22</v>
      </c>
      <c r="C8" s="33">
        <v>60.3</v>
      </c>
      <c r="D8" s="33">
        <v>60.59</v>
      </c>
      <c r="E8" s="33">
        <v>11.293168254552707</v>
      </c>
      <c r="F8" s="33">
        <v>11.320999675430055</v>
      </c>
    </row>
    <row r="9" spans="1:6" ht="15.95" customHeight="1" x14ac:dyDescent="0.25">
      <c r="A9" s="12" t="s">
        <v>1</v>
      </c>
      <c r="B9" s="24" t="s">
        <v>38</v>
      </c>
      <c r="C9" s="33">
        <v>72.58</v>
      </c>
      <c r="D9" s="33">
        <v>75.760000000000005</v>
      </c>
      <c r="E9" s="33">
        <v>16.602997806109144</v>
      </c>
      <c r="F9" s="33">
        <v>13.827606992163954</v>
      </c>
    </row>
    <row r="10" spans="1:6" ht="15.95" customHeight="1" x14ac:dyDescent="0.25">
      <c r="A10" s="12" t="s">
        <v>1</v>
      </c>
      <c r="B10" s="24" t="s">
        <v>23</v>
      </c>
      <c r="C10" s="33">
        <v>67.55</v>
      </c>
      <c r="D10" s="33">
        <v>52.7</v>
      </c>
      <c r="E10" s="33">
        <v>25.212868780779672</v>
      </c>
      <c r="F10" s="33">
        <v>22.55946585060509</v>
      </c>
    </row>
    <row r="11" spans="1:6" ht="15.95" customHeight="1" x14ac:dyDescent="0.25">
      <c r="A11" s="12" t="s">
        <v>1</v>
      </c>
      <c r="B11" s="24" t="s">
        <v>24</v>
      </c>
      <c r="C11" s="33">
        <v>50.92</v>
      </c>
      <c r="D11" s="33">
        <v>55.56</v>
      </c>
      <c r="E11" s="33">
        <v>30.863288381583594</v>
      </c>
      <c r="F11" s="33">
        <v>36.635600686233602</v>
      </c>
    </row>
    <row r="12" spans="1:6" ht="15.95" customHeight="1" x14ac:dyDescent="0.25">
      <c r="A12" s="12" t="s">
        <v>1</v>
      </c>
      <c r="B12" s="24" t="s">
        <v>25</v>
      </c>
      <c r="C12" s="33">
        <v>59.9</v>
      </c>
      <c r="D12" s="33">
        <v>51.98</v>
      </c>
      <c r="E12" s="33">
        <v>1.1368343535692917</v>
      </c>
      <c r="F12" s="33">
        <v>1.147122919274818</v>
      </c>
    </row>
    <row r="13" spans="1:6" ht="15.95" customHeight="1" x14ac:dyDescent="0.25">
      <c r="A13" s="12" t="s">
        <v>1</v>
      </c>
      <c r="B13" s="24" t="s">
        <v>26</v>
      </c>
      <c r="C13" s="33">
        <v>65.12</v>
      </c>
      <c r="D13" s="33">
        <v>64.739999999999995</v>
      </c>
      <c r="E13" s="33">
        <v>3.8185974440404413</v>
      </c>
      <c r="F13" s="33">
        <v>3.5443037974683547</v>
      </c>
    </row>
    <row r="14" spans="1:6" ht="63.95" customHeight="1" x14ac:dyDescent="0.25">
      <c r="A14" s="24" t="s">
        <v>42</v>
      </c>
      <c r="B14" s="12" t="s">
        <v>1</v>
      </c>
      <c r="C14" s="33">
        <v>57.92</v>
      </c>
      <c r="D14" s="33">
        <v>65.069999999999993</v>
      </c>
      <c r="E14" s="33">
        <v>7.9578404749850424</v>
      </c>
      <c r="F14" s="33">
        <v>8.3043538739741276</v>
      </c>
    </row>
    <row r="15" spans="1:6" ht="15.95" customHeight="1" x14ac:dyDescent="0.25">
      <c r="A15" s="24" t="s">
        <v>42</v>
      </c>
      <c r="B15" s="24" t="s">
        <v>28</v>
      </c>
      <c r="C15" s="33">
        <v>58.93</v>
      </c>
      <c r="D15" s="33">
        <v>27.59</v>
      </c>
      <c r="E15" s="33">
        <v>5.0628250563814606E-2</v>
      </c>
      <c r="F15" s="33">
        <v>5.1931191171697498E-2</v>
      </c>
    </row>
    <row r="16" spans="1:6" ht="15.95" customHeight="1" x14ac:dyDescent="0.25">
      <c r="A16" s="24" t="s">
        <v>42</v>
      </c>
      <c r="B16" s="24" t="s">
        <v>31</v>
      </c>
      <c r="C16" s="33">
        <v>73.73</v>
      </c>
      <c r="D16" s="33">
        <v>63.27</v>
      </c>
      <c r="E16" s="33">
        <v>1.3132661358371305</v>
      </c>
      <c r="F16" s="33">
        <v>1.0766448741132286</v>
      </c>
    </row>
    <row r="17" spans="1:6" ht="15.95" customHeight="1" x14ac:dyDescent="0.25">
      <c r="A17" s="24" t="s">
        <v>42</v>
      </c>
      <c r="B17" s="24" t="s">
        <v>34</v>
      </c>
      <c r="C17" s="33">
        <v>46.94</v>
      </c>
      <c r="D17" s="33">
        <v>60</v>
      </c>
      <c r="E17" s="33">
        <v>0.29456436691673954</v>
      </c>
      <c r="F17" s="33">
        <v>0.37928316409329066</v>
      </c>
    </row>
    <row r="18" spans="1:6" ht="15.95" customHeight="1" x14ac:dyDescent="0.25">
      <c r="A18" s="24" t="s">
        <v>42</v>
      </c>
      <c r="B18" s="24" t="s">
        <v>22</v>
      </c>
      <c r="C18" s="33">
        <v>58.2</v>
      </c>
      <c r="D18" s="33">
        <v>69.8</v>
      </c>
      <c r="E18" s="33">
        <v>1.4544115616514015</v>
      </c>
      <c r="F18" s="33">
        <v>1.5106412574767005</v>
      </c>
    </row>
    <row r="19" spans="1:6" ht="15.95" customHeight="1" x14ac:dyDescent="0.25">
      <c r="A19" s="24" t="s">
        <v>42</v>
      </c>
      <c r="B19" s="24" t="s">
        <v>38</v>
      </c>
      <c r="C19" s="33">
        <v>53.74</v>
      </c>
      <c r="D19" s="33">
        <v>73.92</v>
      </c>
      <c r="E19" s="33">
        <v>0.86068025958484839</v>
      </c>
      <c r="F19" s="33">
        <v>0.96814577827236059</v>
      </c>
    </row>
    <row r="20" spans="1:6" ht="15.95" customHeight="1" x14ac:dyDescent="0.25">
      <c r="A20" s="24" t="s">
        <v>42</v>
      </c>
      <c r="B20" s="24" t="s">
        <v>23</v>
      </c>
      <c r="C20" s="33">
        <v>66.239999999999995</v>
      </c>
      <c r="D20" s="33">
        <v>66.180000000000007</v>
      </c>
      <c r="E20" s="33">
        <v>2.8904128503705069</v>
      </c>
      <c r="F20" s="33">
        <v>2.6373626373626373</v>
      </c>
    </row>
    <row r="21" spans="1:6" ht="15.95" customHeight="1" x14ac:dyDescent="0.25">
      <c r="A21" s="24" t="s">
        <v>42</v>
      </c>
      <c r="B21" s="24" t="s">
        <v>24</v>
      </c>
      <c r="C21" s="33">
        <v>39.35</v>
      </c>
      <c r="D21" s="33">
        <v>53.91</v>
      </c>
      <c r="E21" s="33">
        <v>1.0938770500606005</v>
      </c>
      <c r="F21" s="33">
        <v>1.680344971484212</v>
      </c>
    </row>
    <row r="22" spans="1:6" ht="15.95" customHeight="1" x14ac:dyDescent="0.25">
      <c r="A22" s="24" t="s">
        <v>35</v>
      </c>
      <c r="B22" s="12" t="s">
        <v>1</v>
      </c>
      <c r="C22" s="33">
        <v>63.19</v>
      </c>
      <c r="D22" s="33">
        <v>67.7</v>
      </c>
      <c r="E22" s="33">
        <v>10.664150596032586</v>
      </c>
      <c r="F22" s="33">
        <v>10.201697037140075</v>
      </c>
    </row>
    <row r="23" spans="1:6" ht="15.95" customHeight="1" x14ac:dyDescent="0.25">
      <c r="A23" s="24" t="s">
        <v>35</v>
      </c>
      <c r="B23" s="24" t="s">
        <v>28</v>
      </c>
      <c r="C23" s="33">
        <v>81.819999999999993</v>
      </c>
      <c r="D23" s="33">
        <v>83.33</v>
      </c>
      <c r="E23" s="33">
        <v>9.6653932894555164E-2</v>
      </c>
      <c r="F23" s="33">
        <v>7.1405387861084066E-2</v>
      </c>
    </row>
    <row r="24" spans="1:6" ht="15.95" customHeight="1" x14ac:dyDescent="0.25">
      <c r="A24" s="24" t="s">
        <v>35</v>
      </c>
      <c r="B24" s="24" t="s">
        <v>31</v>
      </c>
      <c r="C24" s="33">
        <v>77.489999999999995</v>
      </c>
      <c r="D24" s="33">
        <v>78.180000000000007</v>
      </c>
      <c r="E24" s="33">
        <v>0.92971878308095912</v>
      </c>
      <c r="F24" s="33">
        <v>0.72518199100477576</v>
      </c>
    </row>
    <row r="25" spans="1:6" ht="15.95" customHeight="1" x14ac:dyDescent="0.25">
      <c r="A25" s="24" t="s">
        <v>35</v>
      </c>
      <c r="B25" s="24" t="s">
        <v>22</v>
      </c>
      <c r="C25" s="33">
        <v>70.83</v>
      </c>
      <c r="D25" s="33">
        <v>72</v>
      </c>
      <c r="E25" s="33">
        <v>7.8243659962258932E-2</v>
      </c>
      <c r="F25" s="33">
        <v>6.6768674363611072E-2</v>
      </c>
    </row>
    <row r="26" spans="1:6" ht="15.95" customHeight="1" x14ac:dyDescent="0.25">
      <c r="A26" s="24" t="s">
        <v>35</v>
      </c>
      <c r="B26" s="24" t="s">
        <v>38</v>
      </c>
      <c r="C26" s="33">
        <v>82.53</v>
      </c>
      <c r="D26" s="33">
        <v>78.48</v>
      </c>
      <c r="E26" s="33">
        <v>1.9284760896580291</v>
      </c>
      <c r="F26" s="33">
        <v>1.4123429313302731</v>
      </c>
    </row>
    <row r="27" spans="1:6" ht="15.95" customHeight="1" x14ac:dyDescent="0.25">
      <c r="A27" s="24" t="s">
        <v>35</v>
      </c>
      <c r="B27" s="24" t="s">
        <v>24</v>
      </c>
      <c r="C27" s="33">
        <v>56.06</v>
      </c>
      <c r="D27" s="33">
        <v>61.22</v>
      </c>
      <c r="E27" s="33">
        <v>5.8498642242371242</v>
      </c>
      <c r="F27" s="33">
        <v>6.3077850419622576</v>
      </c>
    </row>
    <row r="28" spans="1:6" ht="15.95" customHeight="1" x14ac:dyDescent="0.25">
      <c r="A28" s="24" t="s">
        <v>35</v>
      </c>
      <c r="B28" s="24" t="s">
        <v>26</v>
      </c>
      <c r="C28" s="33">
        <v>66.53</v>
      </c>
      <c r="D28" s="33">
        <v>70.540000000000006</v>
      </c>
      <c r="E28" s="33">
        <v>1.7811939061996593</v>
      </c>
      <c r="F28" s="33">
        <v>1.6182130106180741</v>
      </c>
    </row>
    <row r="29" spans="1:6" ht="80.099999999999994" customHeight="1" x14ac:dyDescent="0.25">
      <c r="A29" s="24" t="s">
        <v>56</v>
      </c>
      <c r="B29" s="12" t="s">
        <v>1</v>
      </c>
      <c r="C29" s="33">
        <v>57.41</v>
      </c>
      <c r="D29" s="33">
        <v>55.19</v>
      </c>
      <c r="E29" s="33">
        <v>1.7643178226783878</v>
      </c>
      <c r="F29" s="33">
        <v>1.8574674270876803</v>
      </c>
    </row>
    <row r="30" spans="1:6" ht="15.95" customHeight="1" x14ac:dyDescent="0.25">
      <c r="A30" s="24" t="s">
        <v>56</v>
      </c>
      <c r="B30" s="24" t="s">
        <v>28</v>
      </c>
      <c r="C30" s="33">
        <v>73.61</v>
      </c>
      <c r="D30" s="33">
        <v>71.430000000000007</v>
      </c>
      <c r="E30" s="33">
        <v>0.32524815513723326</v>
      </c>
      <c r="F30" s="33">
        <v>0.26707469745444429</v>
      </c>
    </row>
    <row r="31" spans="1:6" ht="15.95" customHeight="1" x14ac:dyDescent="0.25">
      <c r="A31" s="24" t="s">
        <v>56</v>
      </c>
      <c r="B31" s="24" t="s">
        <v>31</v>
      </c>
      <c r="C31" s="33">
        <v>54.69</v>
      </c>
      <c r="D31" s="33">
        <v>53.15</v>
      </c>
      <c r="E31" s="33">
        <v>1.305595188782007</v>
      </c>
      <c r="F31" s="33">
        <v>1.442945240413595</v>
      </c>
    </row>
    <row r="32" spans="1:6" ht="15.95" customHeight="1" x14ac:dyDescent="0.25">
      <c r="A32" s="24" t="s">
        <v>56</v>
      </c>
      <c r="B32" s="24" t="s">
        <v>34</v>
      </c>
      <c r="C32" s="33">
        <v>46.77</v>
      </c>
      <c r="D32" s="33">
        <v>15</v>
      </c>
      <c r="E32" s="33">
        <v>4.4491492919715867E-2</v>
      </c>
      <c r="F32" s="33">
        <v>5.7495247368665091E-2</v>
      </c>
    </row>
    <row r="33" spans="1:6" ht="15.95" customHeight="1" x14ac:dyDescent="0.25">
      <c r="A33" s="24" t="s">
        <v>56</v>
      </c>
      <c r="B33" s="24" t="s">
        <v>24</v>
      </c>
      <c r="C33" s="33">
        <v>60.22</v>
      </c>
      <c r="D33" s="33">
        <v>48.94</v>
      </c>
      <c r="E33" s="33">
        <v>8.5914607017382363E-2</v>
      </c>
      <c r="F33" s="33">
        <v>8.6242871052997633E-2</v>
      </c>
    </row>
    <row r="34" spans="1:6" ht="15.95" customHeight="1" x14ac:dyDescent="0.25">
      <c r="A34" s="24" t="s">
        <v>56</v>
      </c>
      <c r="B34" s="24" t="s">
        <v>25</v>
      </c>
      <c r="C34" s="33">
        <v>50</v>
      </c>
      <c r="D34" s="33">
        <v>50</v>
      </c>
      <c r="E34" s="33">
        <v>3.0683788220493701E-3</v>
      </c>
      <c r="F34" s="33">
        <v>3.7093707979783926E-3</v>
      </c>
    </row>
    <row r="35" spans="1:6" ht="32.1" customHeight="1" x14ac:dyDescent="0.25">
      <c r="A35" s="24" t="s">
        <v>77</v>
      </c>
      <c r="B35" s="12" t="s">
        <v>1</v>
      </c>
      <c r="C35" s="33">
        <v>28</v>
      </c>
      <c r="D35" s="33">
        <v>16.670000000000002</v>
      </c>
      <c r="E35" s="33">
        <v>1.0739325877172795E-2</v>
      </c>
      <c r="F35" s="33">
        <v>2.3183567487364956E-2</v>
      </c>
    </row>
    <row r="36" spans="1:6" ht="15.95" customHeight="1" x14ac:dyDescent="0.25">
      <c r="A36" s="24" t="s">
        <v>77</v>
      </c>
      <c r="B36" s="24" t="s">
        <v>23</v>
      </c>
      <c r="C36" s="15" t="s">
        <v>87</v>
      </c>
      <c r="D36" s="15" t="s">
        <v>87</v>
      </c>
      <c r="E36" s="33">
        <v>1.0739325877172795E-2</v>
      </c>
      <c r="F36" s="33">
        <v>2.3183567487364956E-2</v>
      </c>
    </row>
    <row r="37" spans="1:6" ht="32.1" customHeight="1" x14ac:dyDescent="0.25">
      <c r="A37" s="24" t="s">
        <v>66</v>
      </c>
      <c r="B37" s="12" t="s">
        <v>1</v>
      </c>
      <c r="C37" s="33">
        <v>68.91</v>
      </c>
      <c r="D37" s="33">
        <v>61.74</v>
      </c>
      <c r="E37" s="33">
        <v>0.37741059511207253</v>
      </c>
      <c r="F37" s="33">
        <v>0.33106134371957158</v>
      </c>
    </row>
    <row r="38" spans="1:6" ht="15.95" customHeight="1" x14ac:dyDescent="0.25">
      <c r="A38" s="24" t="s">
        <v>66</v>
      </c>
      <c r="B38" s="24" t="s">
        <v>23</v>
      </c>
      <c r="C38" s="33">
        <v>68.91</v>
      </c>
      <c r="D38" s="33">
        <v>61.74</v>
      </c>
      <c r="E38" s="33">
        <v>0.37741059511207253</v>
      </c>
      <c r="F38" s="33">
        <v>0.33106134371957158</v>
      </c>
    </row>
    <row r="39" spans="1:6" ht="63.95" customHeight="1" x14ac:dyDescent="0.25">
      <c r="A39" s="24" t="s">
        <v>46</v>
      </c>
      <c r="B39" s="12" t="s">
        <v>1</v>
      </c>
      <c r="C39" s="33">
        <v>57.69</v>
      </c>
      <c r="D39" s="33">
        <v>72.099999999999994</v>
      </c>
      <c r="E39" s="33">
        <v>5.9526549147757786</v>
      </c>
      <c r="F39" s="33">
        <v>6.237306996800668</v>
      </c>
    </row>
    <row r="40" spans="1:6" ht="15.95" customHeight="1" x14ac:dyDescent="0.25">
      <c r="A40" s="24" t="s">
        <v>46</v>
      </c>
      <c r="B40" s="24" t="s">
        <v>28</v>
      </c>
      <c r="C40" s="33">
        <v>74.92</v>
      </c>
      <c r="D40" s="33">
        <v>82.38</v>
      </c>
      <c r="E40" s="33">
        <v>0.34826099630260349</v>
      </c>
      <c r="F40" s="33">
        <v>0.28098483794686324</v>
      </c>
    </row>
    <row r="41" spans="1:6" ht="15.95" customHeight="1" x14ac:dyDescent="0.25">
      <c r="A41" s="24" t="s">
        <v>46</v>
      </c>
      <c r="B41" s="24" t="s">
        <v>31</v>
      </c>
      <c r="C41" s="33">
        <v>64.709999999999994</v>
      </c>
      <c r="D41" s="33">
        <v>17.649999999999999</v>
      </c>
      <c r="E41" s="33">
        <v>3.3752167042543073E-2</v>
      </c>
      <c r="F41" s="33">
        <v>3.1529651782816338E-2</v>
      </c>
    </row>
    <row r="42" spans="1:6" ht="15.95" customHeight="1" x14ac:dyDescent="0.25">
      <c r="A42" s="24" t="s">
        <v>46</v>
      </c>
      <c r="B42" s="24" t="s">
        <v>34</v>
      </c>
      <c r="C42" s="33">
        <v>49.46</v>
      </c>
      <c r="D42" s="33">
        <v>14.29</v>
      </c>
      <c r="E42" s="33">
        <v>7.0572712907135515E-2</v>
      </c>
      <c r="F42" s="33">
        <v>8.6242871052997633E-2</v>
      </c>
    </row>
    <row r="43" spans="1:6" ht="15.95" customHeight="1" x14ac:dyDescent="0.25">
      <c r="A43" s="24" t="s">
        <v>46</v>
      </c>
      <c r="B43" s="24" t="s">
        <v>22</v>
      </c>
      <c r="C43" s="33">
        <v>50</v>
      </c>
      <c r="D43" s="33">
        <v>28.57</v>
      </c>
      <c r="E43" s="33">
        <v>3.5286356453567758E-2</v>
      </c>
      <c r="F43" s="33">
        <v>4.2657764176751517E-2</v>
      </c>
    </row>
    <row r="44" spans="1:6" ht="15.95" customHeight="1" x14ac:dyDescent="0.25">
      <c r="A44" s="24" t="s">
        <v>46</v>
      </c>
      <c r="B44" s="24" t="s">
        <v>38</v>
      </c>
      <c r="C44" s="33">
        <v>67.92</v>
      </c>
      <c r="D44" s="33">
        <v>83.69</v>
      </c>
      <c r="E44" s="33">
        <v>3.8139948758073672</v>
      </c>
      <c r="F44" s="33">
        <v>3.3940742801502299</v>
      </c>
    </row>
    <row r="45" spans="1:6" ht="15.95" customHeight="1" x14ac:dyDescent="0.25">
      <c r="A45" s="24" t="s">
        <v>46</v>
      </c>
      <c r="B45" s="24" t="s">
        <v>23</v>
      </c>
      <c r="C45" s="33">
        <v>66.97</v>
      </c>
      <c r="D45" s="33">
        <v>56.59</v>
      </c>
      <c r="E45" s="33">
        <v>0.22706003283165338</v>
      </c>
      <c r="F45" s="33">
        <v>0.2049427365883062</v>
      </c>
    </row>
    <row r="46" spans="1:6" ht="15.95" customHeight="1" x14ac:dyDescent="0.25">
      <c r="A46" s="24" t="s">
        <v>46</v>
      </c>
      <c r="B46" s="24" t="s">
        <v>24</v>
      </c>
      <c r="C46" s="33">
        <v>38.799999999999997</v>
      </c>
      <c r="D46" s="33">
        <v>44.7</v>
      </c>
      <c r="E46" s="33">
        <v>1.2810481582056121</v>
      </c>
      <c r="F46" s="33">
        <v>1.9956414893123755</v>
      </c>
    </row>
    <row r="47" spans="1:6" ht="15.95" customHeight="1" x14ac:dyDescent="0.25">
      <c r="A47" s="24" t="s">
        <v>46</v>
      </c>
      <c r="B47" s="24" t="s">
        <v>26</v>
      </c>
      <c r="C47" s="33">
        <v>42.86</v>
      </c>
      <c r="D47" s="33">
        <v>56.79</v>
      </c>
      <c r="E47" s="33">
        <v>0.14267961522529571</v>
      </c>
      <c r="F47" s="33">
        <v>0.2012333657903278</v>
      </c>
    </row>
    <row r="48" spans="1:6" ht="48" customHeight="1" x14ac:dyDescent="0.25">
      <c r="A48" s="24" t="s">
        <v>33</v>
      </c>
      <c r="B48" s="12" t="s">
        <v>1</v>
      </c>
      <c r="C48" s="33">
        <v>57.34</v>
      </c>
      <c r="D48" s="33">
        <v>63.37</v>
      </c>
      <c r="E48" s="33">
        <v>11.498749635630015</v>
      </c>
      <c r="F48" s="33">
        <v>12.122223767793388</v>
      </c>
    </row>
    <row r="49" spans="1:6" ht="15.95" customHeight="1" x14ac:dyDescent="0.25">
      <c r="A49" s="24" t="s">
        <v>33</v>
      </c>
      <c r="B49" s="24" t="s">
        <v>28</v>
      </c>
      <c r="C49" s="33">
        <v>62.72</v>
      </c>
      <c r="D49" s="33">
        <v>56.39</v>
      </c>
      <c r="E49" s="33">
        <v>0.94199229836915666</v>
      </c>
      <c r="F49" s="33">
        <v>0.9078685028052117</v>
      </c>
    </row>
    <row r="50" spans="1:6" ht="15.95" customHeight="1" x14ac:dyDescent="0.25">
      <c r="A50" s="24" t="s">
        <v>33</v>
      </c>
      <c r="B50" s="24" t="s">
        <v>31</v>
      </c>
      <c r="C50" s="33">
        <v>43.07</v>
      </c>
      <c r="D50" s="33">
        <v>65.61</v>
      </c>
      <c r="E50" s="33">
        <v>0.26694895751829523</v>
      </c>
      <c r="F50" s="33">
        <v>0.37464645059581769</v>
      </c>
    </row>
    <row r="51" spans="1:6" ht="15.95" customHeight="1" x14ac:dyDescent="0.25">
      <c r="A51" s="24" t="s">
        <v>33</v>
      </c>
      <c r="B51" s="24" t="s">
        <v>34</v>
      </c>
      <c r="C51" s="33">
        <v>31.71</v>
      </c>
      <c r="D51" s="33">
        <v>36.36</v>
      </c>
      <c r="E51" s="33">
        <v>1.9944462343320906E-2</v>
      </c>
      <c r="F51" s="33">
        <v>3.802105067927853E-2</v>
      </c>
    </row>
    <row r="52" spans="1:6" ht="15.95" customHeight="1" x14ac:dyDescent="0.25">
      <c r="A52" s="24" t="s">
        <v>33</v>
      </c>
      <c r="B52" s="24" t="s">
        <v>22</v>
      </c>
      <c r="C52" s="33">
        <v>55.9</v>
      </c>
      <c r="D52" s="33">
        <v>68.92</v>
      </c>
      <c r="E52" s="33">
        <v>1.7658520120894126</v>
      </c>
      <c r="F52" s="33">
        <v>1.9093986182593776</v>
      </c>
    </row>
    <row r="53" spans="1:6" ht="15.95" customHeight="1" x14ac:dyDescent="0.25">
      <c r="A53" s="24" t="s">
        <v>33</v>
      </c>
      <c r="B53" s="24" t="s">
        <v>38</v>
      </c>
      <c r="C53" s="33">
        <v>74.510000000000005</v>
      </c>
      <c r="D53" s="33">
        <v>86.45</v>
      </c>
      <c r="E53" s="33">
        <v>0.58299197618938037</v>
      </c>
      <c r="F53" s="33">
        <v>0.47294477674224505</v>
      </c>
    </row>
    <row r="54" spans="1:6" ht="15.95" customHeight="1" x14ac:dyDescent="0.25">
      <c r="A54" s="24" t="s">
        <v>33</v>
      </c>
      <c r="B54" s="24" t="s">
        <v>23</v>
      </c>
      <c r="C54" s="33">
        <v>66.5</v>
      </c>
      <c r="D54" s="33">
        <v>57.24</v>
      </c>
      <c r="E54" s="33">
        <v>5.3236372562556573</v>
      </c>
      <c r="F54" s="33">
        <v>4.8388742059628136</v>
      </c>
    </row>
    <row r="55" spans="1:6" ht="15.95" customHeight="1" x14ac:dyDescent="0.25">
      <c r="A55" s="24" t="s">
        <v>33</v>
      </c>
      <c r="B55" s="24" t="s">
        <v>24</v>
      </c>
      <c r="C55" s="33">
        <v>43.4</v>
      </c>
      <c r="D55" s="33">
        <v>69.17</v>
      </c>
      <c r="E55" s="33">
        <v>2.5191390129025328</v>
      </c>
      <c r="F55" s="33">
        <v>3.5081374321880654</v>
      </c>
    </row>
    <row r="56" spans="1:6" ht="15.95" customHeight="1" x14ac:dyDescent="0.25">
      <c r="A56" s="24" t="s">
        <v>33</v>
      </c>
      <c r="B56" s="24" t="s">
        <v>25</v>
      </c>
      <c r="C56" s="33">
        <v>80</v>
      </c>
      <c r="D56" s="33">
        <v>75</v>
      </c>
      <c r="E56" s="33">
        <v>6.1367576440987401E-3</v>
      </c>
      <c r="F56" s="33">
        <v>4.6367134974729914E-3</v>
      </c>
    </row>
    <row r="57" spans="1:6" ht="15.95" customHeight="1" x14ac:dyDescent="0.25">
      <c r="A57" s="24" t="s">
        <v>33</v>
      </c>
      <c r="B57" s="24" t="s">
        <v>26</v>
      </c>
      <c r="C57" s="33">
        <v>64.38</v>
      </c>
      <c r="D57" s="33">
        <v>80</v>
      </c>
      <c r="E57" s="33">
        <v>7.2106902318160193E-2</v>
      </c>
      <c r="F57" s="33">
        <v>6.7696017063105671E-2</v>
      </c>
    </row>
    <row r="58" spans="1:6" ht="48" customHeight="1" x14ac:dyDescent="0.25">
      <c r="A58" s="24" t="s">
        <v>73</v>
      </c>
      <c r="B58" s="12" t="s">
        <v>1</v>
      </c>
      <c r="C58" s="33">
        <v>64.290000000000006</v>
      </c>
      <c r="D58" s="33">
        <v>0</v>
      </c>
      <c r="E58" s="33">
        <v>4.1423114097666504E-2</v>
      </c>
      <c r="F58" s="33">
        <v>3.8948393378773129E-2</v>
      </c>
    </row>
    <row r="59" spans="1:6" ht="15.95" customHeight="1" x14ac:dyDescent="0.25">
      <c r="A59" s="24" t="s">
        <v>73</v>
      </c>
      <c r="B59" s="24" t="s">
        <v>28</v>
      </c>
      <c r="C59" s="33">
        <v>37.5</v>
      </c>
      <c r="D59" s="33">
        <v>0</v>
      </c>
      <c r="E59" s="33">
        <v>9.2051364661481106E-3</v>
      </c>
      <c r="F59" s="33">
        <v>1.483748319191357E-2</v>
      </c>
    </row>
    <row r="60" spans="1:6" ht="15.95" customHeight="1" x14ac:dyDescent="0.25">
      <c r="A60" s="24" t="s">
        <v>73</v>
      </c>
      <c r="B60" s="24" t="s">
        <v>23</v>
      </c>
      <c r="C60" s="15" t="s">
        <v>87</v>
      </c>
      <c r="D60" s="15" t="s">
        <v>87</v>
      </c>
      <c r="E60" s="33">
        <v>3.2217977631518388E-2</v>
      </c>
      <c r="F60" s="33">
        <v>2.4110910186859555E-2</v>
      </c>
    </row>
    <row r="61" spans="1:6" ht="80.099999999999994" customHeight="1" x14ac:dyDescent="0.25">
      <c r="A61" s="24" t="s">
        <v>75</v>
      </c>
      <c r="B61" s="12" t="s">
        <v>1</v>
      </c>
      <c r="C61" s="33">
        <v>80</v>
      </c>
      <c r="D61" s="33">
        <v>0</v>
      </c>
      <c r="E61" s="33">
        <v>3.6820545864592442E-2</v>
      </c>
      <c r="F61" s="33">
        <v>2.7820280984837947E-2</v>
      </c>
    </row>
    <row r="62" spans="1:6" ht="15.95" customHeight="1" x14ac:dyDescent="0.25">
      <c r="A62" s="24" t="s">
        <v>75</v>
      </c>
      <c r="B62" s="24" t="s">
        <v>28</v>
      </c>
      <c r="C62" s="33">
        <v>80</v>
      </c>
      <c r="D62" s="33">
        <v>0</v>
      </c>
      <c r="E62" s="33">
        <v>3.6820545864592442E-2</v>
      </c>
      <c r="F62" s="33">
        <v>2.7820280984837947E-2</v>
      </c>
    </row>
    <row r="63" spans="1:6" ht="80.099999999999994" customHeight="1" x14ac:dyDescent="0.25">
      <c r="A63" s="24" t="s">
        <v>44</v>
      </c>
      <c r="B63" s="12" t="s">
        <v>1</v>
      </c>
      <c r="C63" s="33">
        <v>69.77</v>
      </c>
      <c r="D63" s="33">
        <v>65.48</v>
      </c>
      <c r="E63" s="33">
        <v>6.050843037081358</v>
      </c>
      <c r="F63" s="33">
        <v>5.2422682802429632</v>
      </c>
    </row>
    <row r="64" spans="1:6" ht="15.95" customHeight="1" x14ac:dyDescent="0.25">
      <c r="A64" s="24" t="s">
        <v>44</v>
      </c>
      <c r="B64" s="24" t="s">
        <v>28</v>
      </c>
      <c r="C64" s="33">
        <v>67.06</v>
      </c>
      <c r="D64" s="33">
        <v>57.41</v>
      </c>
      <c r="E64" s="33">
        <v>8.7448796428407055E-2</v>
      </c>
      <c r="F64" s="33">
        <v>7.8824129457040856E-2</v>
      </c>
    </row>
    <row r="65" spans="1:6" ht="15.95" customHeight="1" x14ac:dyDescent="0.25">
      <c r="A65" s="24" t="s">
        <v>44</v>
      </c>
      <c r="B65" s="24" t="s">
        <v>31</v>
      </c>
      <c r="C65" s="33">
        <v>78.95</v>
      </c>
      <c r="D65" s="33">
        <v>66.67</v>
      </c>
      <c r="E65" s="33">
        <v>2.3012841165370276E-2</v>
      </c>
      <c r="F65" s="33">
        <v>1.7619511290397367E-2</v>
      </c>
    </row>
    <row r="66" spans="1:6" ht="15.95" customHeight="1" x14ac:dyDescent="0.25">
      <c r="A66" s="24" t="s">
        <v>44</v>
      </c>
      <c r="B66" s="24" t="s">
        <v>34</v>
      </c>
      <c r="C66" s="33">
        <v>44.44</v>
      </c>
      <c r="D66" s="33">
        <v>50</v>
      </c>
      <c r="E66" s="33">
        <v>6.1367576440987401E-3</v>
      </c>
      <c r="F66" s="33">
        <v>8.346084295451384E-3</v>
      </c>
    </row>
    <row r="67" spans="1:6" ht="15.95" customHeight="1" x14ac:dyDescent="0.25">
      <c r="A67" s="24" t="s">
        <v>44</v>
      </c>
      <c r="B67" s="24" t="s">
        <v>22</v>
      </c>
      <c r="C67" s="33">
        <v>73.91</v>
      </c>
      <c r="D67" s="33">
        <v>70.69</v>
      </c>
      <c r="E67" s="33">
        <v>0.39121829981129463</v>
      </c>
      <c r="F67" s="33">
        <v>0.31993323132563639</v>
      </c>
    </row>
    <row r="68" spans="1:6" ht="15.95" customHeight="1" x14ac:dyDescent="0.25">
      <c r="A68" s="24" t="s">
        <v>44</v>
      </c>
      <c r="B68" s="24" t="s">
        <v>38</v>
      </c>
      <c r="C68" s="33">
        <v>77.86</v>
      </c>
      <c r="D68" s="33">
        <v>73.77</v>
      </c>
      <c r="E68" s="33">
        <v>0.97114189717862565</v>
      </c>
      <c r="F68" s="33">
        <v>0.75392961468910835</v>
      </c>
    </row>
    <row r="69" spans="1:6" ht="15.95" customHeight="1" x14ac:dyDescent="0.25">
      <c r="A69" s="24" t="s">
        <v>44</v>
      </c>
      <c r="B69" s="24" t="s">
        <v>23</v>
      </c>
      <c r="C69" s="33">
        <v>76.819999999999993</v>
      </c>
      <c r="D69" s="33">
        <v>65.98</v>
      </c>
      <c r="E69" s="33">
        <v>1.5556680627790307</v>
      </c>
      <c r="F69" s="33">
        <v>1.2240923633328695</v>
      </c>
    </row>
    <row r="70" spans="1:6" ht="15.95" customHeight="1" x14ac:dyDescent="0.25">
      <c r="A70" s="24" t="s">
        <v>44</v>
      </c>
      <c r="B70" s="24" t="s">
        <v>24</v>
      </c>
      <c r="C70" s="33">
        <v>64.209999999999994</v>
      </c>
      <c r="D70" s="33">
        <v>62.07</v>
      </c>
      <c r="E70" s="33">
        <v>3.0162163820745311</v>
      </c>
      <c r="F70" s="33">
        <v>2.8395233458524598</v>
      </c>
    </row>
    <row r="71" spans="1:6" ht="48" customHeight="1" x14ac:dyDescent="0.25">
      <c r="A71" s="24" t="s">
        <v>40</v>
      </c>
      <c r="B71" s="12" t="s">
        <v>1</v>
      </c>
      <c r="C71" s="33">
        <v>48.44</v>
      </c>
      <c r="D71" s="33">
        <v>66.900000000000006</v>
      </c>
      <c r="E71" s="33">
        <v>8.1603534772402995</v>
      </c>
      <c r="F71" s="33">
        <v>10.183150183150182</v>
      </c>
    </row>
    <row r="72" spans="1:6" ht="15.95" customHeight="1" x14ac:dyDescent="0.25">
      <c r="A72" s="24" t="s">
        <v>40</v>
      </c>
      <c r="B72" s="24" t="s">
        <v>28</v>
      </c>
      <c r="C72" s="33">
        <v>59.62</v>
      </c>
      <c r="D72" s="33">
        <v>59.26</v>
      </c>
      <c r="E72" s="33">
        <v>4.7559871741765236E-2</v>
      </c>
      <c r="F72" s="33">
        <v>4.822182037371911E-2</v>
      </c>
    </row>
    <row r="73" spans="1:6" ht="15.95" customHeight="1" x14ac:dyDescent="0.25">
      <c r="A73" s="24" t="s">
        <v>40</v>
      </c>
      <c r="B73" s="24" t="s">
        <v>31</v>
      </c>
      <c r="C73" s="33">
        <v>55.56</v>
      </c>
      <c r="D73" s="33">
        <v>0</v>
      </c>
      <c r="E73" s="33">
        <v>7.6709470551234249E-3</v>
      </c>
      <c r="F73" s="33">
        <v>8.346084295451384E-3</v>
      </c>
    </row>
    <row r="74" spans="1:6" ht="15.95" customHeight="1" x14ac:dyDescent="0.25">
      <c r="A74" s="24" t="s">
        <v>40</v>
      </c>
      <c r="B74" s="24" t="s">
        <v>34</v>
      </c>
      <c r="C74" s="33">
        <v>32.85</v>
      </c>
      <c r="D74" s="33">
        <v>60.53</v>
      </c>
      <c r="E74" s="33">
        <v>6.9038523496110824E-2</v>
      </c>
      <c r="F74" s="33">
        <v>0.12704594983075995</v>
      </c>
    </row>
    <row r="75" spans="1:6" ht="15.95" customHeight="1" x14ac:dyDescent="0.25">
      <c r="A75" s="24" t="s">
        <v>40</v>
      </c>
      <c r="B75" s="24" t="s">
        <v>22</v>
      </c>
      <c r="C75" s="33">
        <v>48.94</v>
      </c>
      <c r="D75" s="33">
        <v>68.33</v>
      </c>
      <c r="E75" s="33">
        <v>0.59986805971065194</v>
      </c>
      <c r="F75" s="33">
        <v>0.74094681689618402</v>
      </c>
    </row>
    <row r="76" spans="1:6" ht="15.95" customHeight="1" x14ac:dyDescent="0.25">
      <c r="A76" s="24" t="s">
        <v>40</v>
      </c>
      <c r="B76" s="24" t="s">
        <v>38</v>
      </c>
      <c r="C76" s="33">
        <v>59.2</v>
      </c>
      <c r="D76" s="33">
        <v>78.03</v>
      </c>
      <c r="E76" s="33">
        <v>1.0908086712385512</v>
      </c>
      <c r="F76" s="33">
        <v>1.1137385820930124</v>
      </c>
    </row>
    <row r="77" spans="1:6" ht="15.95" customHeight="1" x14ac:dyDescent="0.25">
      <c r="A77" s="24" t="s">
        <v>40</v>
      </c>
      <c r="B77" s="24" t="s">
        <v>23</v>
      </c>
      <c r="C77" s="33">
        <v>54.14</v>
      </c>
      <c r="D77" s="33">
        <v>62.9</v>
      </c>
      <c r="E77" s="33">
        <v>0.96347095012350226</v>
      </c>
      <c r="F77" s="33">
        <v>1.0757175314137339</v>
      </c>
    </row>
    <row r="78" spans="1:6" ht="15.95" customHeight="1" x14ac:dyDescent="0.25">
      <c r="A78" s="24" t="s">
        <v>40</v>
      </c>
      <c r="B78" s="24" t="s">
        <v>24</v>
      </c>
      <c r="C78" s="33">
        <v>44.73</v>
      </c>
      <c r="D78" s="33">
        <v>65.12</v>
      </c>
      <c r="E78" s="33">
        <v>4.5734186342645868</v>
      </c>
      <c r="F78" s="33">
        <v>6.1798117494320026</v>
      </c>
    </row>
    <row r="79" spans="1:6" ht="15.95" customHeight="1" x14ac:dyDescent="0.25">
      <c r="A79" s="24" t="s">
        <v>40</v>
      </c>
      <c r="B79" s="24" t="s">
        <v>25</v>
      </c>
      <c r="C79" s="33">
        <v>47.27</v>
      </c>
      <c r="D79" s="33">
        <v>56.52</v>
      </c>
      <c r="E79" s="33">
        <v>7.9777849373283624E-2</v>
      </c>
      <c r="F79" s="33">
        <v>0.1020076969444058</v>
      </c>
    </row>
    <row r="80" spans="1:6" ht="15.95" customHeight="1" x14ac:dyDescent="0.25">
      <c r="A80" s="24" t="s">
        <v>40</v>
      </c>
      <c r="B80" s="24" t="s">
        <v>26</v>
      </c>
      <c r="C80" s="33">
        <v>55.95</v>
      </c>
      <c r="D80" s="33">
        <v>67.81</v>
      </c>
      <c r="E80" s="33">
        <v>0.72873997023672543</v>
      </c>
      <c r="F80" s="33">
        <v>0.78731395187091391</v>
      </c>
    </row>
    <row r="81" spans="1:6" ht="96" customHeight="1" x14ac:dyDescent="0.25">
      <c r="A81" s="24" t="s">
        <v>62</v>
      </c>
      <c r="B81" s="12" t="s">
        <v>1</v>
      </c>
      <c r="C81" s="33">
        <v>47.02</v>
      </c>
      <c r="D81" s="33">
        <v>21.15</v>
      </c>
      <c r="E81" s="33">
        <v>0.52009021033736824</v>
      </c>
      <c r="F81" s="33">
        <v>0.66861408633560537</v>
      </c>
    </row>
    <row r="82" spans="1:6" ht="15.95" customHeight="1" x14ac:dyDescent="0.25">
      <c r="A82" s="24" t="s">
        <v>62</v>
      </c>
      <c r="B82" s="24" t="s">
        <v>28</v>
      </c>
      <c r="C82" s="33">
        <v>57.14</v>
      </c>
      <c r="D82" s="33">
        <v>20</v>
      </c>
      <c r="E82" s="33">
        <v>3.06837882204937E-2</v>
      </c>
      <c r="F82" s="33">
        <v>3.2456994482310937E-2</v>
      </c>
    </row>
    <row r="83" spans="1:6" ht="15.95" customHeight="1" x14ac:dyDescent="0.25">
      <c r="A83" s="24" t="s">
        <v>62</v>
      </c>
      <c r="B83" s="24" t="s">
        <v>31</v>
      </c>
      <c r="C83" s="33">
        <v>35</v>
      </c>
      <c r="D83" s="33">
        <v>27.27</v>
      </c>
      <c r="E83" s="33">
        <v>2.1478651754345591E-2</v>
      </c>
      <c r="F83" s="33">
        <v>3.7093707979783931E-2</v>
      </c>
    </row>
    <row r="84" spans="1:6" ht="15.95" customHeight="1" x14ac:dyDescent="0.25">
      <c r="A84" s="24" t="s">
        <v>62</v>
      </c>
      <c r="B84" s="24" t="s">
        <v>22</v>
      </c>
      <c r="C84" s="33">
        <v>38.1</v>
      </c>
      <c r="D84" s="33">
        <v>25</v>
      </c>
      <c r="E84" s="33">
        <v>4.9094061152789921E-2</v>
      </c>
      <c r="F84" s="33">
        <v>7.7896786757546257E-2</v>
      </c>
    </row>
    <row r="85" spans="1:6" ht="15.95" customHeight="1" x14ac:dyDescent="0.25">
      <c r="A85" s="24" t="s">
        <v>62</v>
      </c>
      <c r="B85" s="24" t="s">
        <v>23</v>
      </c>
      <c r="C85" s="33">
        <v>49.15</v>
      </c>
      <c r="D85" s="33">
        <v>19.27</v>
      </c>
      <c r="E85" s="33">
        <v>0.35439775394670225</v>
      </c>
      <c r="F85" s="33">
        <v>0.43585106876246121</v>
      </c>
    </row>
    <row r="86" spans="1:6" ht="15.95" customHeight="1" x14ac:dyDescent="0.25">
      <c r="A86" s="24" t="s">
        <v>62</v>
      </c>
      <c r="B86" s="24" t="s">
        <v>24</v>
      </c>
      <c r="C86" s="33">
        <v>45.65</v>
      </c>
      <c r="D86" s="33">
        <v>27.27</v>
      </c>
      <c r="E86" s="33">
        <v>6.4435955263036776E-2</v>
      </c>
      <c r="F86" s="33">
        <v>8.5315528353503034E-2</v>
      </c>
    </row>
    <row r="87" spans="1:6" ht="63.95" customHeight="1" x14ac:dyDescent="0.25">
      <c r="A87" s="24" t="s">
        <v>60</v>
      </c>
      <c r="B87" s="12" t="s">
        <v>1</v>
      </c>
      <c r="C87" s="33">
        <v>52.27</v>
      </c>
      <c r="D87" s="33">
        <v>49.9</v>
      </c>
      <c r="E87" s="33">
        <v>0.91897945720378649</v>
      </c>
      <c r="F87" s="33">
        <v>1.0627347336208095</v>
      </c>
    </row>
    <row r="88" spans="1:6" ht="15.95" customHeight="1" x14ac:dyDescent="0.25">
      <c r="A88" s="24" t="s">
        <v>60</v>
      </c>
      <c r="B88" s="24" t="s">
        <v>28</v>
      </c>
      <c r="C88" s="33">
        <v>53.25</v>
      </c>
      <c r="D88" s="33">
        <v>54.55</v>
      </c>
      <c r="E88" s="33">
        <v>0.13807704699222165</v>
      </c>
      <c r="F88" s="33">
        <v>0.15672091621458709</v>
      </c>
    </row>
    <row r="89" spans="1:6" ht="15.95" customHeight="1" x14ac:dyDescent="0.25">
      <c r="A89" s="24" t="s">
        <v>60</v>
      </c>
      <c r="B89" s="24" t="s">
        <v>31</v>
      </c>
      <c r="C89" s="33">
        <v>68.75</v>
      </c>
      <c r="D89" s="33">
        <v>36.36</v>
      </c>
      <c r="E89" s="33">
        <v>1.6876083521271536E-2</v>
      </c>
      <c r="F89" s="33">
        <v>1.483748319191357E-2</v>
      </c>
    </row>
    <row r="90" spans="1:6" ht="15.95" customHeight="1" x14ac:dyDescent="0.25">
      <c r="A90" s="24" t="s">
        <v>60</v>
      </c>
      <c r="B90" s="24" t="s">
        <v>34</v>
      </c>
      <c r="C90" s="33">
        <v>50</v>
      </c>
      <c r="D90" s="33">
        <v>23.68</v>
      </c>
      <c r="E90" s="33">
        <v>7.0572712907135515E-2</v>
      </c>
      <c r="F90" s="33">
        <v>8.5315528353503034E-2</v>
      </c>
    </row>
    <row r="91" spans="1:6" ht="15.95" customHeight="1" x14ac:dyDescent="0.25">
      <c r="A91" s="24" t="s">
        <v>60</v>
      </c>
      <c r="B91" s="24" t="s">
        <v>22</v>
      </c>
      <c r="C91" s="33">
        <v>34.479999999999997</v>
      </c>
      <c r="D91" s="33">
        <v>8.33</v>
      </c>
      <c r="E91" s="33">
        <v>4.6025682330740551E-2</v>
      </c>
      <c r="F91" s="33">
        <v>8.067881485603004E-2</v>
      </c>
    </row>
    <row r="92" spans="1:6" ht="15.95" customHeight="1" x14ac:dyDescent="0.25">
      <c r="A92" s="24" t="s">
        <v>60</v>
      </c>
      <c r="B92" s="24" t="s">
        <v>23</v>
      </c>
      <c r="C92" s="33">
        <v>53.96</v>
      </c>
      <c r="D92" s="33">
        <v>54.74</v>
      </c>
      <c r="E92" s="33">
        <v>0.64742793145241706</v>
      </c>
      <c r="F92" s="33">
        <v>0.72518199100477576</v>
      </c>
    </row>
    <row r="93" spans="1:6" ht="32.1" customHeight="1" x14ac:dyDescent="0.25">
      <c r="A93" s="24" t="s">
        <v>58</v>
      </c>
      <c r="B93" s="23" t="s">
        <v>11</v>
      </c>
      <c r="C93" s="33">
        <v>59.44</v>
      </c>
      <c r="D93" s="33">
        <v>39.090000000000003</v>
      </c>
      <c r="E93" s="33">
        <v>1.0094966324542427</v>
      </c>
      <c r="F93" s="33">
        <v>1.0265683683405202</v>
      </c>
    </row>
    <row r="94" spans="1:6" ht="15.95" customHeight="1" x14ac:dyDescent="0.25">
      <c r="A94" s="24" t="s">
        <v>58</v>
      </c>
      <c r="B94" s="24" t="s">
        <v>28</v>
      </c>
      <c r="C94" s="33">
        <v>66.25</v>
      </c>
      <c r="D94" s="33">
        <v>43.08</v>
      </c>
      <c r="E94" s="33">
        <v>0.32831653395928262</v>
      </c>
      <c r="F94" s="33">
        <v>0.29953169193675522</v>
      </c>
    </row>
    <row r="95" spans="1:6" ht="15.95" customHeight="1" x14ac:dyDescent="0.25">
      <c r="A95" s="24" t="s">
        <v>58</v>
      </c>
      <c r="B95" s="24" t="s">
        <v>31</v>
      </c>
      <c r="C95" s="33">
        <v>71.430000000000007</v>
      </c>
      <c r="D95" s="33">
        <v>57.14</v>
      </c>
      <c r="E95" s="33">
        <v>2.3012841165370276E-2</v>
      </c>
      <c r="F95" s="33">
        <v>1.9474196689386564E-2</v>
      </c>
    </row>
    <row r="96" spans="1:6" ht="15.95" customHeight="1" x14ac:dyDescent="0.25">
      <c r="A96" s="24" t="s">
        <v>58</v>
      </c>
      <c r="B96" s="24" t="s">
        <v>34</v>
      </c>
      <c r="C96" s="33">
        <v>37.04</v>
      </c>
      <c r="D96" s="33">
        <v>60</v>
      </c>
      <c r="E96" s="33">
        <v>1.534189411024685E-2</v>
      </c>
      <c r="F96" s="33">
        <v>2.503825288635415E-2</v>
      </c>
    </row>
    <row r="97" spans="1:6" ht="15.95" customHeight="1" x14ac:dyDescent="0.25">
      <c r="A97" s="24" t="s">
        <v>58</v>
      </c>
      <c r="B97" s="24" t="s">
        <v>22</v>
      </c>
      <c r="C97" s="33">
        <v>59.89</v>
      </c>
      <c r="D97" s="33">
        <v>49.04</v>
      </c>
      <c r="E97" s="33">
        <v>0.34365842806952945</v>
      </c>
      <c r="F97" s="33">
        <v>0.34682616961097973</v>
      </c>
    </row>
    <row r="98" spans="1:6" ht="15.95" customHeight="1" x14ac:dyDescent="0.25">
      <c r="A98" s="24" t="s">
        <v>58</v>
      </c>
      <c r="B98" s="24" t="s">
        <v>24</v>
      </c>
      <c r="C98" s="33">
        <v>53.87</v>
      </c>
      <c r="D98" s="33">
        <v>21.39</v>
      </c>
      <c r="E98" s="33">
        <v>0.29916693514981357</v>
      </c>
      <c r="F98" s="33">
        <v>0.33569805721704454</v>
      </c>
    </row>
    <row r="99" spans="1:6" ht="32.1" customHeight="1" x14ac:dyDescent="0.25">
      <c r="A99" s="24" t="s">
        <v>70</v>
      </c>
      <c r="B99" s="12" t="s">
        <v>1</v>
      </c>
      <c r="C99" s="33">
        <v>43.37</v>
      </c>
      <c r="D99" s="33">
        <v>61.87</v>
      </c>
      <c r="E99" s="33">
        <v>0.24086773753087556</v>
      </c>
      <c r="F99" s="33">
        <v>0.33569805721704454</v>
      </c>
    </row>
    <row r="100" spans="1:6" ht="15.95" customHeight="1" x14ac:dyDescent="0.25">
      <c r="A100" s="24" t="s">
        <v>70</v>
      </c>
      <c r="B100" s="24" t="s">
        <v>22</v>
      </c>
      <c r="C100" s="33">
        <v>53.69</v>
      </c>
      <c r="D100" s="33">
        <v>70.27</v>
      </c>
      <c r="E100" s="33">
        <v>0.1227351528819748</v>
      </c>
      <c r="F100" s="33">
        <v>0.13817406222469514</v>
      </c>
    </row>
    <row r="101" spans="1:6" ht="15.95" customHeight="1" x14ac:dyDescent="0.25">
      <c r="A101" s="24" t="s">
        <v>70</v>
      </c>
      <c r="B101" s="24" t="s">
        <v>24</v>
      </c>
      <c r="C101" s="33">
        <v>36.15</v>
      </c>
      <c r="D101" s="33">
        <v>52.31</v>
      </c>
      <c r="E101" s="33">
        <v>0.11813258464890075</v>
      </c>
      <c r="F101" s="33">
        <v>0.19752399499234941</v>
      </c>
    </row>
    <row r="102" spans="1:6" ht="80.099999999999994" customHeight="1" x14ac:dyDescent="0.25">
      <c r="A102" s="24" t="s">
        <v>68</v>
      </c>
      <c r="B102" s="12" t="s">
        <v>1</v>
      </c>
      <c r="C102" s="33">
        <v>67</v>
      </c>
      <c r="D102" s="33">
        <v>20.309999999999999</v>
      </c>
      <c r="E102" s="33">
        <v>0.31144045043801111</v>
      </c>
      <c r="F102" s="33">
        <v>0.28098483794686324</v>
      </c>
    </row>
    <row r="103" spans="1:6" ht="15.95" customHeight="1" x14ac:dyDescent="0.25">
      <c r="A103" s="24" t="s">
        <v>68</v>
      </c>
      <c r="B103" s="24" t="s">
        <v>22</v>
      </c>
      <c r="C103" s="33">
        <v>70</v>
      </c>
      <c r="D103" s="33">
        <v>23.81</v>
      </c>
      <c r="E103" s="33">
        <v>6.4435955263036776E-2</v>
      </c>
      <c r="F103" s="33">
        <v>5.5640561969675893E-2</v>
      </c>
    </row>
    <row r="104" spans="1:6" ht="15.95" customHeight="1" x14ac:dyDescent="0.25">
      <c r="A104" s="24" t="s">
        <v>68</v>
      </c>
      <c r="B104" s="24" t="s">
        <v>23</v>
      </c>
      <c r="C104" s="33">
        <v>67.760000000000005</v>
      </c>
      <c r="D104" s="33">
        <v>18.66</v>
      </c>
      <c r="E104" s="33">
        <v>0.22245746459857935</v>
      </c>
      <c r="F104" s="33">
        <v>0.19845133769184403</v>
      </c>
    </row>
    <row r="105" spans="1:6" ht="15.95" customHeight="1" x14ac:dyDescent="0.25">
      <c r="A105" s="24" t="s">
        <v>68</v>
      </c>
      <c r="B105" s="24" t="s">
        <v>24</v>
      </c>
      <c r="C105" s="15" t="s">
        <v>87</v>
      </c>
      <c r="D105" s="15" t="s">
        <v>87</v>
      </c>
      <c r="E105" s="33">
        <v>2.454703057639496E-2</v>
      </c>
      <c r="F105" s="33">
        <v>2.6892938285343348E-2</v>
      </c>
    </row>
    <row r="106" spans="1:6" ht="63.95" customHeight="1" x14ac:dyDescent="0.25">
      <c r="A106" s="24" t="s">
        <v>64</v>
      </c>
      <c r="B106" s="12" t="s">
        <v>1</v>
      </c>
      <c r="C106" s="33">
        <v>62.76</v>
      </c>
      <c r="D106" s="33">
        <v>38.31</v>
      </c>
      <c r="E106" s="33">
        <v>0.50167993740507211</v>
      </c>
      <c r="F106" s="33">
        <v>0.48314554643668567</v>
      </c>
    </row>
    <row r="107" spans="1:6" ht="15.95" customHeight="1" x14ac:dyDescent="0.25">
      <c r="A107" s="24" t="s">
        <v>64</v>
      </c>
      <c r="B107" s="24" t="s">
        <v>28</v>
      </c>
      <c r="C107" s="33">
        <v>63.64</v>
      </c>
      <c r="D107" s="33">
        <v>19.23</v>
      </c>
      <c r="E107" s="33">
        <v>4.2957303508691182E-2</v>
      </c>
      <c r="F107" s="33">
        <v>4.0803078777762319E-2</v>
      </c>
    </row>
    <row r="108" spans="1:6" ht="15.95" customHeight="1" x14ac:dyDescent="0.25">
      <c r="A108" s="24" t="s">
        <v>64</v>
      </c>
      <c r="B108" s="24" t="s">
        <v>31</v>
      </c>
      <c r="C108" s="33">
        <v>66.27</v>
      </c>
      <c r="D108" s="33">
        <v>4.17</v>
      </c>
      <c r="E108" s="33">
        <v>8.4380417606357672E-2</v>
      </c>
      <c r="F108" s="33">
        <v>7.6969444058051659E-2</v>
      </c>
    </row>
    <row r="109" spans="1:6" ht="15.95" customHeight="1" x14ac:dyDescent="0.25">
      <c r="A109" s="24" t="s">
        <v>64</v>
      </c>
      <c r="B109" s="24" t="s">
        <v>22</v>
      </c>
      <c r="C109" s="33">
        <v>61.76</v>
      </c>
      <c r="D109" s="33">
        <v>42.11</v>
      </c>
      <c r="E109" s="33">
        <v>3.2217977631518388E-2</v>
      </c>
      <c r="F109" s="33">
        <v>3.1529651782816338E-2</v>
      </c>
    </row>
    <row r="110" spans="1:6" ht="15.95" customHeight="1" x14ac:dyDescent="0.25">
      <c r="A110" s="24" t="s">
        <v>64</v>
      </c>
      <c r="B110" s="24" t="s">
        <v>38</v>
      </c>
      <c r="C110" s="33">
        <v>66.67</v>
      </c>
      <c r="D110" s="33">
        <v>53.33</v>
      </c>
      <c r="E110" s="33">
        <v>2.454703057639496E-2</v>
      </c>
      <c r="F110" s="33">
        <v>2.2256224787870357E-2</v>
      </c>
    </row>
    <row r="111" spans="1:6" ht="15.95" customHeight="1" x14ac:dyDescent="0.25">
      <c r="A111" s="24" t="s">
        <v>64</v>
      </c>
      <c r="B111" s="24" t="s">
        <v>23</v>
      </c>
      <c r="C111" s="33">
        <v>61.01</v>
      </c>
      <c r="D111" s="33">
        <v>47.37</v>
      </c>
      <c r="E111" s="33">
        <v>0.25927801046317178</v>
      </c>
      <c r="F111" s="33">
        <v>0.25687392776000373</v>
      </c>
    </row>
    <row r="112" spans="1:6" ht="15.95" customHeight="1" x14ac:dyDescent="0.25">
      <c r="A112" s="24" t="s">
        <v>64</v>
      </c>
      <c r="B112" s="24" t="s">
        <v>24</v>
      </c>
      <c r="C112" s="33">
        <v>60.98</v>
      </c>
      <c r="D112" s="33">
        <v>36.36</v>
      </c>
      <c r="E112" s="33">
        <v>3.8354735275617127E-2</v>
      </c>
      <c r="F112" s="33">
        <v>3.802105067927853E-2</v>
      </c>
    </row>
    <row r="113" spans="1:6" ht="15.95" customHeight="1" x14ac:dyDescent="0.25">
      <c r="A113" s="24" t="s">
        <v>64</v>
      </c>
      <c r="B113" s="24" t="s">
        <v>26</v>
      </c>
      <c r="C113" s="33">
        <v>72.22</v>
      </c>
      <c r="D113" s="33">
        <v>76.92</v>
      </c>
      <c r="E113" s="33">
        <v>1.9944462343320906E-2</v>
      </c>
      <c r="F113" s="33">
        <v>1.6692168590902768E-2</v>
      </c>
    </row>
    <row r="114" spans="1:6" ht="15.95" customHeight="1" x14ac:dyDescent="0.25">
      <c r="A114" s="24" t="s">
        <v>47</v>
      </c>
      <c r="B114" s="23" t="s">
        <v>11</v>
      </c>
      <c r="C114" s="33">
        <v>72.55</v>
      </c>
      <c r="D114" s="33">
        <v>81.489999999999995</v>
      </c>
      <c r="E114" s="33">
        <v>5.1119191175342502</v>
      </c>
      <c r="F114" s="33">
        <v>4.2592850187786899</v>
      </c>
    </row>
    <row r="115" spans="1:6" ht="15.95" customHeight="1" x14ac:dyDescent="0.25">
      <c r="A115" s="24" t="s">
        <v>47</v>
      </c>
      <c r="B115" s="24" t="s">
        <v>28</v>
      </c>
      <c r="C115" s="33">
        <v>40.340000000000003</v>
      </c>
      <c r="D115" s="33">
        <v>90.11</v>
      </c>
      <c r="E115" s="33">
        <v>0.14728218345836977</v>
      </c>
      <c r="F115" s="33">
        <v>0.2207075624797144</v>
      </c>
    </row>
    <row r="116" spans="1:6" ht="15.95" customHeight="1" x14ac:dyDescent="0.25">
      <c r="A116" s="24" t="s">
        <v>47</v>
      </c>
      <c r="B116" s="24" t="s">
        <v>31</v>
      </c>
      <c r="C116" s="33">
        <v>79.489999999999995</v>
      </c>
      <c r="D116" s="33">
        <v>83.33</v>
      </c>
      <c r="E116" s="33">
        <v>9.5119743483530472E-2</v>
      </c>
      <c r="F116" s="33">
        <v>7.2332730560578665E-2</v>
      </c>
    </row>
    <row r="117" spans="1:6" ht="15.95" customHeight="1" x14ac:dyDescent="0.25">
      <c r="A117" s="24" t="s">
        <v>47</v>
      </c>
      <c r="B117" s="24" t="s">
        <v>34</v>
      </c>
      <c r="C117" s="33">
        <v>49.21</v>
      </c>
      <c r="D117" s="33">
        <v>80.099999999999994</v>
      </c>
      <c r="E117" s="33">
        <v>0.62134671146499743</v>
      </c>
      <c r="F117" s="33">
        <v>0.7632030416840544</v>
      </c>
    </row>
    <row r="118" spans="1:6" ht="15.95" customHeight="1" x14ac:dyDescent="0.25">
      <c r="A118" s="24" t="s">
        <v>47</v>
      </c>
      <c r="B118" s="24" t="s">
        <v>22</v>
      </c>
      <c r="C118" s="33">
        <v>64.86</v>
      </c>
      <c r="D118" s="33">
        <v>56.25</v>
      </c>
      <c r="E118" s="33">
        <v>3.6820545864592442E-2</v>
      </c>
      <c r="F118" s="33">
        <v>3.4311679881300135E-2</v>
      </c>
    </row>
    <row r="119" spans="1:6" ht="15.95" customHeight="1" x14ac:dyDescent="0.25">
      <c r="A119" s="24" t="s">
        <v>47</v>
      </c>
      <c r="B119" s="24" t="s">
        <v>38</v>
      </c>
      <c r="C119" s="33">
        <v>79.81</v>
      </c>
      <c r="D119" s="33">
        <v>88.52</v>
      </c>
      <c r="E119" s="33">
        <v>3.4335159018732448</v>
      </c>
      <c r="F119" s="33">
        <v>2.6002689293828531</v>
      </c>
    </row>
    <row r="120" spans="1:6" ht="15.95" customHeight="1" x14ac:dyDescent="0.25">
      <c r="A120" s="24" t="s">
        <v>47</v>
      </c>
      <c r="B120" s="24" t="s">
        <v>23</v>
      </c>
      <c r="C120" s="33">
        <v>82.71</v>
      </c>
      <c r="D120" s="33">
        <v>49.02</v>
      </c>
      <c r="E120" s="33">
        <v>0.77783403138951535</v>
      </c>
      <c r="F120" s="33">
        <v>0.5684610747901887</v>
      </c>
    </row>
    <row r="121" spans="1:6" ht="32.1" customHeight="1" x14ac:dyDescent="0.25">
      <c r="A121" s="24" t="s">
        <v>37</v>
      </c>
      <c r="B121" s="12" t="s">
        <v>1</v>
      </c>
      <c r="C121" s="33">
        <v>63.29</v>
      </c>
      <c r="D121" s="33">
        <v>42.06</v>
      </c>
      <c r="E121" s="33">
        <v>10.601248830180573</v>
      </c>
      <c r="F121" s="33">
        <v>10.124727593082024</v>
      </c>
    </row>
    <row r="122" spans="1:6" ht="15.95" customHeight="1" x14ac:dyDescent="0.25">
      <c r="A122" s="24" t="s">
        <v>37</v>
      </c>
      <c r="B122" s="24" t="s">
        <v>28</v>
      </c>
      <c r="C122" s="33">
        <v>82.61</v>
      </c>
      <c r="D122" s="33">
        <v>0</v>
      </c>
      <c r="E122" s="33">
        <v>2.9149598809469018E-2</v>
      </c>
      <c r="F122" s="33">
        <v>2.1328882088375758E-2</v>
      </c>
    </row>
    <row r="123" spans="1:6" ht="15.95" customHeight="1" x14ac:dyDescent="0.25">
      <c r="A123" s="24" t="s">
        <v>37</v>
      </c>
      <c r="B123" s="24" t="s">
        <v>31</v>
      </c>
      <c r="C123" s="33">
        <v>75</v>
      </c>
      <c r="D123" s="33">
        <v>51.52</v>
      </c>
      <c r="E123" s="33">
        <v>5.523081879688866E-2</v>
      </c>
      <c r="F123" s="33">
        <v>4.4512449575740715E-2</v>
      </c>
    </row>
    <row r="124" spans="1:6" ht="15.95" customHeight="1" x14ac:dyDescent="0.25">
      <c r="A124" s="24" t="s">
        <v>37</v>
      </c>
      <c r="B124" s="24" t="s">
        <v>34</v>
      </c>
      <c r="C124" s="33">
        <v>63.78</v>
      </c>
      <c r="D124" s="33">
        <v>38.81</v>
      </c>
      <c r="E124" s="33">
        <v>0.12426934229299949</v>
      </c>
      <c r="F124" s="33">
        <v>0.11777252283581398</v>
      </c>
    </row>
    <row r="125" spans="1:6" ht="15.95" customHeight="1" x14ac:dyDescent="0.25">
      <c r="A125" s="24" t="s">
        <v>37</v>
      </c>
      <c r="B125" s="24" t="s">
        <v>22</v>
      </c>
      <c r="C125" s="33">
        <v>66.03</v>
      </c>
      <c r="D125" s="33">
        <v>39.799999999999997</v>
      </c>
      <c r="E125" s="33">
        <v>0.53389791503659045</v>
      </c>
      <c r="F125" s="33">
        <v>0.48870960263365326</v>
      </c>
    </row>
    <row r="126" spans="1:6" ht="15.95" customHeight="1" x14ac:dyDescent="0.25">
      <c r="A126" s="24" t="s">
        <v>37</v>
      </c>
      <c r="B126" s="24" t="s">
        <v>38</v>
      </c>
      <c r="C126" s="33">
        <v>78.55</v>
      </c>
      <c r="D126" s="33">
        <v>53.03</v>
      </c>
      <c r="E126" s="33">
        <v>2.865865819794112</v>
      </c>
      <c r="F126" s="33">
        <v>2.2052209393981546</v>
      </c>
    </row>
    <row r="127" spans="1:6" ht="15.95" customHeight="1" x14ac:dyDescent="0.25">
      <c r="A127" s="24" t="s">
        <v>37</v>
      </c>
      <c r="B127" s="24" t="s">
        <v>23</v>
      </c>
      <c r="C127" s="33">
        <v>74.459999999999994</v>
      </c>
      <c r="D127" s="33">
        <v>18.670000000000002</v>
      </c>
      <c r="E127" s="33">
        <v>0.68424847731700955</v>
      </c>
      <c r="F127" s="33">
        <v>0.55547827699726438</v>
      </c>
    </row>
    <row r="128" spans="1:6" ht="15.95" customHeight="1" x14ac:dyDescent="0.25">
      <c r="A128" s="24" t="s">
        <v>37</v>
      </c>
      <c r="B128" s="24" t="s">
        <v>24</v>
      </c>
      <c r="C128" s="33">
        <v>54.37</v>
      </c>
      <c r="D128" s="33">
        <v>39.909999999999997</v>
      </c>
      <c r="E128" s="33">
        <v>5.4080176738620152</v>
      </c>
      <c r="F128" s="33">
        <v>6.0119627208234805</v>
      </c>
    </row>
    <row r="129" spans="1:6" ht="15.95" customHeight="1" x14ac:dyDescent="0.25">
      <c r="A129" s="24" t="s">
        <v>37</v>
      </c>
      <c r="B129" s="24" t="s">
        <v>25</v>
      </c>
      <c r="C129" s="33">
        <v>81.900000000000006</v>
      </c>
      <c r="D129" s="33">
        <v>50.92</v>
      </c>
      <c r="E129" s="33">
        <v>0.27768828339546803</v>
      </c>
      <c r="F129" s="33">
        <v>0.2049427365883062</v>
      </c>
    </row>
    <row r="130" spans="1:6" ht="15.95" customHeight="1" x14ac:dyDescent="0.25">
      <c r="A130" s="24" t="s">
        <v>37</v>
      </c>
      <c r="B130" s="24" t="s">
        <v>26</v>
      </c>
      <c r="C130" s="33">
        <v>79.3</v>
      </c>
      <c r="D130" s="33">
        <v>36.1</v>
      </c>
      <c r="E130" s="33">
        <v>0.62288090087602221</v>
      </c>
      <c r="F130" s="33">
        <v>0.47479946214123425</v>
      </c>
    </row>
    <row r="131" spans="1:6" ht="80.099999999999994" customHeight="1" x14ac:dyDescent="0.25">
      <c r="A131" s="24" t="s">
        <v>51</v>
      </c>
      <c r="B131" s="12" t="s">
        <v>1</v>
      </c>
      <c r="C131" s="33">
        <v>58.77</v>
      </c>
      <c r="D131" s="33">
        <v>51.8</v>
      </c>
      <c r="E131" s="33">
        <v>3.4227765759960729</v>
      </c>
      <c r="F131" s="33">
        <v>3.5201928872814947</v>
      </c>
    </row>
    <row r="132" spans="1:6" ht="15.95" customHeight="1" x14ac:dyDescent="0.25">
      <c r="A132" s="24" t="s">
        <v>51</v>
      </c>
      <c r="B132" s="24" t="s">
        <v>28</v>
      </c>
      <c r="C132" s="33">
        <v>61.28</v>
      </c>
      <c r="D132" s="33">
        <v>44.33</v>
      </c>
      <c r="E132" s="33">
        <v>0.44184655037510928</v>
      </c>
      <c r="F132" s="33">
        <v>0.43585106876246121</v>
      </c>
    </row>
    <row r="133" spans="1:6" ht="15.95" customHeight="1" x14ac:dyDescent="0.25">
      <c r="A133" s="24" t="s">
        <v>51</v>
      </c>
      <c r="B133" s="24" t="s">
        <v>31</v>
      </c>
      <c r="C133" s="33">
        <v>45</v>
      </c>
      <c r="D133" s="33">
        <v>0</v>
      </c>
      <c r="E133" s="33">
        <v>1.3807704699222165E-2</v>
      </c>
      <c r="F133" s="33">
        <v>1.8546853989891966E-2</v>
      </c>
    </row>
    <row r="134" spans="1:6" ht="15.95" customHeight="1" x14ac:dyDescent="0.25">
      <c r="A134" s="24" t="s">
        <v>51</v>
      </c>
      <c r="B134" s="24" t="s">
        <v>22</v>
      </c>
      <c r="C134" s="33">
        <v>38.65</v>
      </c>
      <c r="D134" s="33">
        <v>46.08</v>
      </c>
      <c r="E134" s="33">
        <v>0.19330786578911033</v>
      </c>
      <c r="F134" s="33">
        <v>0.30231372003523899</v>
      </c>
    </row>
    <row r="135" spans="1:6" ht="15.95" customHeight="1" x14ac:dyDescent="0.25">
      <c r="A135" s="24" t="s">
        <v>51</v>
      </c>
      <c r="B135" s="24" t="s">
        <v>23</v>
      </c>
      <c r="C135" s="33">
        <v>60.67</v>
      </c>
      <c r="D135" s="33">
        <v>53.79</v>
      </c>
      <c r="E135" s="33">
        <v>2.7738144551326305</v>
      </c>
      <c r="F135" s="33">
        <v>2.763481244493903</v>
      </c>
    </row>
    <row r="136" spans="1:6" ht="48" customHeight="1" x14ac:dyDescent="0.25">
      <c r="A136" s="24" t="s">
        <v>53</v>
      </c>
      <c r="B136" s="12" t="s">
        <v>1</v>
      </c>
      <c r="C136" s="33">
        <v>43.89</v>
      </c>
      <c r="D136" s="33">
        <v>44.13</v>
      </c>
      <c r="E136" s="33">
        <v>1.9668308249336464</v>
      </c>
      <c r="F136" s="33">
        <v>2.7087680252237214</v>
      </c>
    </row>
    <row r="137" spans="1:6" ht="15.95" customHeight="1" x14ac:dyDescent="0.25">
      <c r="A137" s="24" t="s">
        <v>53</v>
      </c>
      <c r="B137" s="24" t="s">
        <v>28</v>
      </c>
      <c r="C137" s="33">
        <v>50.73</v>
      </c>
      <c r="D137" s="33">
        <v>86</v>
      </c>
      <c r="E137" s="33">
        <v>0.3191113974931345</v>
      </c>
      <c r="F137" s="33">
        <v>0.38021050679278529</v>
      </c>
    </row>
    <row r="138" spans="1:6" ht="15.95" customHeight="1" x14ac:dyDescent="0.25">
      <c r="A138" s="24" t="s">
        <v>53</v>
      </c>
      <c r="B138" s="24" t="s">
        <v>31</v>
      </c>
      <c r="C138" s="33">
        <v>58.65</v>
      </c>
      <c r="D138" s="33">
        <v>81.03</v>
      </c>
      <c r="E138" s="33">
        <v>0.37434221629002318</v>
      </c>
      <c r="F138" s="33">
        <v>0.38577456298975288</v>
      </c>
    </row>
    <row r="139" spans="1:6" ht="15.95" customHeight="1" x14ac:dyDescent="0.25">
      <c r="A139" s="24" t="s">
        <v>53</v>
      </c>
      <c r="B139" s="24" t="s">
        <v>34</v>
      </c>
      <c r="C139" s="33">
        <v>57.48</v>
      </c>
      <c r="D139" s="33">
        <v>19.149999999999999</v>
      </c>
      <c r="E139" s="33">
        <v>0.22399165400960402</v>
      </c>
      <c r="F139" s="33">
        <v>0.23554504567162796</v>
      </c>
    </row>
    <row r="140" spans="1:6" ht="15.95" customHeight="1" x14ac:dyDescent="0.25">
      <c r="A140" s="24" t="s">
        <v>53</v>
      </c>
      <c r="B140" s="24" t="s">
        <v>22</v>
      </c>
      <c r="C140" s="33">
        <v>25.83</v>
      </c>
      <c r="D140" s="33">
        <v>30</v>
      </c>
      <c r="E140" s="33">
        <v>4.7559871741765236E-2</v>
      </c>
      <c r="F140" s="33">
        <v>0.11128112393935179</v>
      </c>
    </row>
    <row r="141" spans="1:6" ht="15.95" customHeight="1" x14ac:dyDescent="0.25">
      <c r="A141" s="24" t="s">
        <v>53</v>
      </c>
      <c r="B141" s="24" t="s">
        <v>23</v>
      </c>
      <c r="C141" s="33">
        <v>48.73</v>
      </c>
      <c r="D141" s="33">
        <v>12.87</v>
      </c>
      <c r="E141" s="33">
        <v>0.17643178226783879</v>
      </c>
      <c r="F141" s="33">
        <v>0.21885287708072518</v>
      </c>
    </row>
    <row r="142" spans="1:6" ht="15.95" customHeight="1" x14ac:dyDescent="0.25">
      <c r="A142" s="24" t="s">
        <v>53</v>
      </c>
      <c r="B142" s="24" t="s">
        <v>24</v>
      </c>
      <c r="C142" s="33">
        <v>35.86</v>
      </c>
      <c r="D142" s="33">
        <v>23.66</v>
      </c>
      <c r="E142" s="33">
        <v>0.79931268314386084</v>
      </c>
      <c r="F142" s="33">
        <v>1.3474289423656514</v>
      </c>
    </row>
    <row r="143" spans="1:6" ht="15.95" customHeight="1" x14ac:dyDescent="0.25">
      <c r="A143" s="24" t="s">
        <v>53</v>
      </c>
      <c r="B143" s="24" t="s">
        <v>26</v>
      </c>
      <c r="C143" s="33">
        <v>53.13</v>
      </c>
      <c r="D143" s="33">
        <v>21.43</v>
      </c>
      <c r="E143" s="33">
        <v>2.6081219987419649E-2</v>
      </c>
      <c r="F143" s="33">
        <v>2.9674966383827141E-2</v>
      </c>
    </row>
    <row r="144" spans="1:6" ht="32.1" customHeight="1" x14ac:dyDescent="0.25">
      <c r="A144" s="24" t="s">
        <v>71</v>
      </c>
      <c r="B144" s="12" t="s">
        <v>1</v>
      </c>
      <c r="C144" s="33">
        <v>51.05</v>
      </c>
      <c r="D144" s="33">
        <v>71.260000000000005</v>
      </c>
      <c r="E144" s="33">
        <v>0.14881637286939448</v>
      </c>
      <c r="F144" s="33">
        <v>0.17619511290397366</v>
      </c>
    </row>
    <row r="145" spans="1:6" ht="15.95" customHeight="1" x14ac:dyDescent="0.25">
      <c r="A145" s="24" t="s">
        <v>71</v>
      </c>
      <c r="B145" s="24" t="s">
        <v>22</v>
      </c>
      <c r="C145" s="33">
        <v>66.67</v>
      </c>
      <c r="D145" s="33">
        <v>75</v>
      </c>
      <c r="E145" s="33">
        <v>2.761540939844433E-2</v>
      </c>
      <c r="F145" s="33">
        <v>2.503825288635415E-2</v>
      </c>
    </row>
    <row r="146" spans="1:6" ht="15.95" customHeight="1" x14ac:dyDescent="0.25">
      <c r="A146" s="24" t="s">
        <v>71</v>
      </c>
      <c r="B146" s="24" t="s">
        <v>38</v>
      </c>
      <c r="C146" s="33">
        <v>52.03</v>
      </c>
      <c r="D146" s="33">
        <v>75.86</v>
      </c>
      <c r="E146" s="33">
        <v>9.8188122305579842E-2</v>
      </c>
      <c r="F146" s="33">
        <v>0.11406315203783558</v>
      </c>
    </row>
    <row r="147" spans="1:6" ht="15.95" customHeight="1" x14ac:dyDescent="0.25">
      <c r="A147" s="24" t="s">
        <v>71</v>
      </c>
      <c r="B147" s="24" t="s">
        <v>24</v>
      </c>
      <c r="C147" s="15" t="s">
        <v>87</v>
      </c>
      <c r="D147" s="15" t="s">
        <v>87</v>
      </c>
      <c r="E147" s="33">
        <v>1.534189411024685E-2</v>
      </c>
      <c r="F147" s="33">
        <v>2.040153938888116E-2</v>
      </c>
    </row>
    <row r="148" spans="1:6" ht="15.95" customHeight="1" x14ac:dyDescent="0.25">
      <c r="A148" s="24" t="s">
        <v>71</v>
      </c>
      <c r="B148" s="24" t="s">
        <v>26</v>
      </c>
      <c r="C148" s="33">
        <v>27.78</v>
      </c>
      <c r="D148" s="33">
        <v>0</v>
      </c>
      <c r="E148" s="33">
        <v>7.6709470551234249E-3</v>
      </c>
      <c r="F148" s="33">
        <v>1.6692168590902768E-2</v>
      </c>
    </row>
    <row r="149" spans="1:6" ht="15.95" customHeight="1" x14ac:dyDescent="0.25">
      <c r="A149" s="24" t="s">
        <v>54</v>
      </c>
      <c r="B149" s="12" t="s">
        <v>1</v>
      </c>
      <c r="C149" s="33">
        <v>66.12</v>
      </c>
      <c r="D149" s="33">
        <v>58.75</v>
      </c>
      <c r="E149" s="33">
        <v>1.9315444684800787</v>
      </c>
      <c r="F149" s="33">
        <v>1.7656604998377152</v>
      </c>
    </row>
    <row r="150" spans="1:6" ht="15.95" customHeight="1" x14ac:dyDescent="0.25">
      <c r="A150" s="24" t="s">
        <v>54</v>
      </c>
      <c r="B150" s="24" t="s">
        <v>28</v>
      </c>
      <c r="C150" s="33">
        <v>76.36</v>
      </c>
      <c r="D150" s="33">
        <v>68.349999999999994</v>
      </c>
      <c r="E150" s="33">
        <v>0.12887191052607355</v>
      </c>
      <c r="F150" s="33">
        <v>0.1020076969444058</v>
      </c>
    </row>
    <row r="151" spans="1:6" ht="15.95" customHeight="1" x14ac:dyDescent="0.25">
      <c r="A151" s="24" t="s">
        <v>54</v>
      </c>
      <c r="B151" s="24" t="s">
        <v>34</v>
      </c>
      <c r="C151" s="33">
        <v>74.89</v>
      </c>
      <c r="D151" s="33">
        <v>94.51</v>
      </c>
      <c r="E151" s="33">
        <v>0.26541476810727049</v>
      </c>
      <c r="F151" s="33">
        <v>0.21421616358325221</v>
      </c>
    </row>
    <row r="152" spans="1:6" ht="15.95" customHeight="1" x14ac:dyDescent="0.25">
      <c r="A152" s="24" t="s">
        <v>54</v>
      </c>
      <c r="B152" s="24" t="s">
        <v>22</v>
      </c>
      <c r="C152" s="33">
        <v>73.91</v>
      </c>
      <c r="D152" s="33">
        <v>88.24</v>
      </c>
      <c r="E152" s="33">
        <v>2.6081219987419649E-2</v>
      </c>
      <c r="F152" s="33">
        <v>2.1328882088375758E-2</v>
      </c>
    </row>
    <row r="153" spans="1:6" ht="15.95" customHeight="1" x14ac:dyDescent="0.25">
      <c r="A153" s="24" t="s">
        <v>54</v>
      </c>
      <c r="B153" s="24" t="s">
        <v>23</v>
      </c>
      <c r="C153" s="33">
        <v>68.25</v>
      </c>
      <c r="D153" s="33">
        <v>42.65</v>
      </c>
      <c r="E153" s="33">
        <v>0.3298507233703073</v>
      </c>
      <c r="F153" s="33">
        <v>0.29211295034079843</v>
      </c>
    </row>
    <row r="154" spans="1:6" ht="15.95" customHeight="1" x14ac:dyDescent="0.25">
      <c r="A154" s="24" t="s">
        <v>54</v>
      </c>
      <c r="B154" s="24" t="s">
        <v>24</v>
      </c>
      <c r="C154" s="33">
        <v>74.13</v>
      </c>
      <c r="D154" s="33">
        <v>59.81</v>
      </c>
      <c r="E154" s="33">
        <v>1.0417146100857613</v>
      </c>
      <c r="F154" s="33">
        <v>0.84944591273705194</v>
      </c>
    </row>
    <row r="155" spans="1:6" ht="15.95" customHeight="1" x14ac:dyDescent="0.25">
      <c r="A155" s="24" t="s">
        <v>54</v>
      </c>
      <c r="B155" s="24" t="s">
        <v>25</v>
      </c>
      <c r="C155" s="33">
        <v>29.45</v>
      </c>
      <c r="D155" s="33">
        <v>3.66</v>
      </c>
      <c r="E155" s="33">
        <v>0.13961123640324632</v>
      </c>
      <c r="F155" s="33">
        <v>0.28654889414383089</v>
      </c>
    </row>
    <row r="156" spans="1:6" ht="63.95" customHeight="1" x14ac:dyDescent="0.25">
      <c r="A156" s="24" t="s">
        <v>30</v>
      </c>
      <c r="B156" s="12" t="s">
        <v>1</v>
      </c>
      <c r="C156" s="33">
        <v>66.33</v>
      </c>
      <c r="D156" s="33">
        <v>54.74</v>
      </c>
      <c r="E156" s="33">
        <v>16.70732268605882</v>
      </c>
      <c r="F156" s="33">
        <v>15.225112440302313</v>
      </c>
    </row>
    <row r="157" spans="1:6" ht="15.95" customHeight="1" x14ac:dyDescent="0.25">
      <c r="A157" s="24" t="s">
        <v>30</v>
      </c>
      <c r="B157" s="24" t="s">
        <v>28</v>
      </c>
      <c r="C157" s="33">
        <v>62.1</v>
      </c>
      <c r="D157" s="33">
        <v>26.98</v>
      </c>
      <c r="E157" s="33">
        <v>0.20864975989935719</v>
      </c>
      <c r="F157" s="33">
        <v>0.20308805118931703</v>
      </c>
    </row>
    <row r="158" spans="1:6" ht="15.95" customHeight="1" x14ac:dyDescent="0.25">
      <c r="A158" s="24" t="s">
        <v>30</v>
      </c>
      <c r="B158" s="24" t="s">
        <v>31</v>
      </c>
      <c r="C158" s="33">
        <v>60.53</v>
      </c>
      <c r="D158" s="33">
        <v>47.62</v>
      </c>
      <c r="E158" s="33">
        <v>3.5286356453567758E-2</v>
      </c>
      <c r="F158" s="33">
        <v>3.5239022580794734E-2</v>
      </c>
    </row>
    <row r="159" spans="1:6" ht="15.95" customHeight="1" x14ac:dyDescent="0.25">
      <c r="A159" s="24" t="s">
        <v>30</v>
      </c>
      <c r="B159" s="24" t="s">
        <v>34</v>
      </c>
      <c r="C159" s="33">
        <v>72.67</v>
      </c>
      <c r="D159" s="33">
        <v>12.84</v>
      </c>
      <c r="E159" s="33">
        <v>0.50167993740507211</v>
      </c>
      <c r="F159" s="33">
        <v>0.41730421477256918</v>
      </c>
    </row>
    <row r="160" spans="1:6" ht="15.95" customHeight="1" x14ac:dyDescent="0.25">
      <c r="A160" s="24" t="s">
        <v>30</v>
      </c>
      <c r="B160" s="24" t="s">
        <v>22</v>
      </c>
      <c r="C160" s="33">
        <v>66.599999999999994</v>
      </c>
      <c r="D160" s="33">
        <v>60.08</v>
      </c>
      <c r="E160" s="33">
        <v>4.6716067565701662</v>
      </c>
      <c r="F160" s="33">
        <v>4.2398108220893027</v>
      </c>
    </row>
    <row r="161" spans="1:7" ht="15.95" customHeight="1" x14ac:dyDescent="0.25">
      <c r="A161" s="24" t="s">
        <v>30</v>
      </c>
      <c r="B161" s="24" t="s">
        <v>38</v>
      </c>
      <c r="C161" s="33">
        <v>70.959999999999994</v>
      </c>
      <c r="D161" s="33">
        <v>41.87</v>
      </c>
      <c r="E161" s="33">
        <v>0.36360289041285038</v>
      </c>
      <c r="F161" s="33">
        <v>0.30973246163119578</v>
      </c>
    </row>
    <row r="162" spans="1:7" ht="15.95" customHeight="1" x14ac:dyDescent="0.25">
      <c r="A162" s="24" t="s">
        <v>30</v>
      </c>
      <c r="B162" s="24" t="s">
        <v>23</v>
      </c>
      <c r="C162" s="33">
        <v>74.12</v>
      </c>
      <c r="D162" s="33">
        <v>50.58</v>
      </c>
      <c r="E162" s="33">
        <v>6.0938003405900494</v>
      </c>
      <c r="F162" s="33">
        <v>4.969629526591552</v>
      </c>
    </row>
    <row r="163" spans="1:7" ht="15.95" customHeight="1" x14ac:dyDescent="0.25">
      <c r="A163" s="24" t="s">
        <v>30</v>
      </c>
      <c r="B163" s="24" t="s">
        <v>24</v>
      </c>
      <c r="C163" s="33">
        <v>55.6</v>
      </c>
      <c r="D163" s="33">
        <v>59.23</v>
      </c>
      <c r="E163" s="33">
        <v>3.9536061122106134</v>
      </c>
      <c r="F163" s="33">
        <v>4.2982334121574626</v>
      </c>
    </row>
    <row r="164" spans="1:7" ht="15.95" customHeight="1" x14ac:dyDescent="0.25">
      <c r="A164" s="24" t="s">
        <v>30</v>
      </c>
      <c r="B164" s="24" t="s">
        <v>25</v>
      </c>
      <c r="C164" s="33">
        <v>66.45</v>
      </c>
      <c r="D164" s="33">
        <v>68.680000000000007</v>
      </c>
      <c r="E164" s="33">
        <v>0.46179101271843026</v>
      </c>
      <c r="F164" s="33">
        <v>0.42008624287105301</v>
      </c>
    </row>
    <row r="165" spans="1:7" ht="15.95" customHeight="1" x14ac:dyDescent="0.25">
      <c r="A165" s="24" t="s">
        <v>30</v>
      </c>
      <c r="B165" s="24" t="s">
        <v>26</v>
      </c>
      <c r="C165" s="33">
        <v>75.98</v>
      </c>
      <c r="D165" s="33">
        <v>78.7</v>
      </c>
      <c r="E165" s="33">
        <v>0.41729951979871438</v>
      </c>
      <c r="F165" s="33">
        <v>0.33198868641906615</v>
      </c>
    </row>
    <row r="166" spans="1:7" ht="63.95" customHeight="1" x14ac:dyDescent="0.25">
      <c r="A166" s="24" t="s">
        <v>49</v>
      </c>
      <c r="B166" s="12" t="s">
        <v>1</v>
      </c>
      <c r="C166" s="33">
        <v>65.209999999999994</v>
      </c>
      <c r="D166" s="33">
        <v>39.229999999999997</v>
      </c>
      <c r="E166" s="33">
        <v>4.0916831592028347</v>
      </c>
      <c r="F166" s="33">
        <v>3.7928316409329068</v>
      </c>
    </row>
    <row r="167" spans="1:7" ht="15.95" customHeight="1" x14ac:dyDescent="0.25">
      <c r="A167" s="24" t="s">
        <v>49</v>
      </c>
      <c r="B167" s="24" t="s">
        <v>28</v>
      </c>
      <c r="C167" s="33">
        <v>63.22</v>
      </c>
      <c r="D167" s="33">
        <v>18</v>
      </c>
      <c r="E167" s="33">
        <v>8.4380417606357672E-2</v>
      </c>
      <c r="F167" s="33">
        <v>8.067881485603004E-2</v>
      </c>
    </row>
    <row r="168" spans="1:7" ht="15.95" customHeight="1" x14ac:dyDescent="0.25">
      <c r="A168" s="24" t="s">
        <v>49</v>
      </c>
      <c r="B168" s="24" t="s">
        <v>31</v>
      </c>
      <c r="C168" s="33">
        <v>59.7</v>
      </c>
      <c r="D168" s="33">
        <v>35.119999999999997</v>
      </c>
      <c r="E168" s="33">
        <v>0.30223531397186298</v>
      </c>
      <c r="F168" s="33">
        <v>0.30602309083321738</v>
      </c>
    </row>
    <row r="169" spans="1:7" ht="15.95" customHeight="1" x14ac:dyDescent="0.25">
      <c r="A169" s="24" t="s">
        <v>49</v>
      </c>
      <c r="B169" s="24" t="s">
        <v>22</v>
      </c>
      <c r="C169" s="33">
        <v>60.14</v>
      </c>
      <c r="D169" s="33">
        <v>46.77</v>
      </c>
      <c r="E169" s="33">
        <v>0.77323146315644131</v>
      </c>
      <c r="F169" s="33">
        <v>0.77711318217647329</v>
      </c>
    </row>
    <row r="170" spans="1:7" ht="15.95" customHeight="1" x14ac:dyDescent="0.25">
      <c r="A170" s="24" t="s">
        <v>49</v>
      </c>
      <c r="B170" s="24" t="s">
        <v>38</v>
      </c>
      <c r="C170" s="33">
        <v>74.650000000000006</v>
      </c>
      <c r="D170" s="33">
        <v>54.38</v>
      </c>
      <c r="E170" s="33">
        <v>0.56918427149015816</v>
      </c>
      <c r="F170" s="33">
        <v>0.4608893216488153</v>
      </c>
    </row>
    <row r="171" spans="1:7" ht="15.95" customHeight="1" x14ac:dyDescent="0.25">
      <c r="A171" s="24" t="s">
        <v>49</v>
      </c>
      <c r="B171" s="24" t="s">
        <v>23</v>
      </c>
      <c r="C171" s="33">
        <v>75.209999999999994</v>
      </c>
      <c r="D171" s="33">
        <v>34.57</v>
      </c>
      <c r="E171" s="33">
        <v>1.5127107592703395</v>
      </c>
      <c r="F171" s="33">
        <v>1.2157462790374183</v>
      </c>
    </row>
    <row r="172" spans="1:7" ht="15.95" customHeight="1" x14ac:dyDescent="0.25">
      <c r="A172" s="24" t="s">
        <v>49</v>
      </c>
      <c r="B172" s="24" t="s">
        <v>24</v>
      </c>
      <c r="C172" s="33">
        <v>49.78</v>
      </c>
      <c r="D172" s="33">
        <v>32.1</v>
      </c>
      <c r="E172" s="33">
        <v>0.6811800984949602</v>
      </c>
      <c r="F172" s="33">
        <v>0.82718968794918168</v>
      </c>
    </row>
    <row r="173" spans="1:7" ht="15.95" customHeight="1" x14ac:dyDescent="0.25">
      <c r="A173" s="24" t="s">
        <v>49</v>
      </c>
      <c r="B173" s="24" t="s">
        <v>25</v>
      </c>
      <c r="C173" s="33">
        <v>81.48</v>
      </c>
      <c r="D173" s="33">
        <v>43.69</v>
      </c>
      <c r="E173" s="33">
        <v>0.16876083521271534</v>
      </c>
      <c r="F173" s="33">
        <v>0.12519126443177075</v>
      </c>
    </row>
    <row r="174" spans="1:7" ht="14.1" customHeight="1" x14ac:dyDescent="0.25">
      <c r="A174" s="251" t="s">
        <v>199</v>
      </c>
      <c r="B174" s="250"/>
      <c r="C174" s="250"/>
      <c r="D174" s="250"/>
      <c r="E174" s="250"/>
      <c r="F174" s="250"/>
      <c r="G174" s="250"/>
    </row>
    <row r="175" spans="1:7" x14ac:dyDescent="0.25">
      <c r="A175" s="251" t="s">
        <v>200</v>
      </c>
      <c r="B175" s="250"/>
      <c r="C175" s="250"/>
      <c r="D175" s="250"/>
    </row>
    <row r="176" spans="1:7" x14ac:dyDescent="0.25">
      <c r="A176" s="220" t="s">
        <v>244</v>
      </c>
      <c r="B176" s="220"/>
      <c r="C176" s="220"/>
    </row>
  </sheetData>
  <autoFilter ref="A3:F173"/>
  <mergeCells count="3">
    <mergeCell ref="A174:G174"/>
    <mergeCell ref="A175:D175"/>
    <mergeCell ref="A176:C176"/>
  </mergeCells>
  <pageMargins left="0" right="0" top="0" bottom="0" header="0.5" footer="0.4921259845"/>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8"/>
  <sheetViews>
    <sheetView topLeftCell="A103" workbookViewId="0">
      <selection activeCell="A108" sqref="A108:C108"/>
    </sheetView>
  </sheetViews>
  <sheetFormatPr baseColWidth="10" defaultRowHeight="15" x14ac:dyDescent="0.25"/>
  <cols>
    <col min="1" max="2" width="13.7109375" style="22" bestFit="1" customWidth="1"/>
    <col min="3" max="6" width="13.7109375" style="34" customWidth="1"/>
    <col min="7" max="16384" width="11.42578125" style="22"/>
  </cols>
  <sheetData>
    <row r="1" spans="1:6" ht="15.95" customHeight="1" x14ac:dyDescent="0.25">
      <c r="A1" s="30" t="s">
        <v>198</v>
      </c>
      <c r="B1" s="32"/>
      <c r="C1" s="35"/>
      <c r="D1" s="35"/>
      <c r="E1" s="35"/>
      <c r="F1" s="35"/>
    </row>
    <row r="2" spans="1:6" ht="47.25" customHeight="1" x14ac:dyDescent="0.25">
      <c r="A2" s="141" t="s">
        <v>157</v>
      </c>
      <c r="B2" s="6" t="s">
        <v>82</v>
      </c>
      <c r="C2" s="16" t="s">
        <v>85</v>
      </c>
      <c r="D2" s="16" t="s">
        <v>86</v>
      </c>
      <c r="E2" s="16" t="s">
        <v>133</v>
      </c>
      <c r="F2" s="16" t="s">
        <v>158</v>
      </c>
    </row>
    <row r="3" spans="1:6" ht="26.25" customHeight="1" x14ac:dyDescent="0.25">
      <c r="A3" s="12" t="s">
        <v>1</v>
      </c>
      <c r="B3" s="12" t="s">
        <v>1</v>
      </c>
      <c r="C3" s="33">
        <v>36.25</v>
      </c>
      <c r="D3" s="33">
        <v>32.520000000000003</v>
      </c>
      <c r="E3" s="33">
        <v>100</v>
      </c>
      <c r="F3" s="33">
        <v>100</v>
      </c>
    </row>
    <row r="4" spans="1:6" ht="18" customHeight="1" x14ac:dyDescent="0.25">
      <c r="A4" s="12" t="s">
        <v>1</v>
      </c>
      <c r="B4" s="24" t="s">
        <v>22</v>
      </c>
      <c r="C4" s="33">
        <v>30.96</v>
      </c>
      <c r="D4" s="33">
        <v>30.48</v>
      </c>
      <c r="E4" s="33">
        <v>39.742582211278183</v>
      </c>
      <c r="F4" s="33">
        <v>46.531281453956161</v>
      </c>
    </row>
    <row r="5" spans="1:6" ht="15.95" customHeight="1" x14ac:dyDescent="0.25">
      <c r="A5" s="12" t="s">
        <v>1</v>
      </c>
      <c r="B5" s="24" t="s">
        <v>23</v>
      </c>
      <c r="C5" s="33">
        <v>49.4</v>
      </c>
      <c r="D5" s="33">
        <v>33.89</v>
      </c>
      <c r="E5" s="33">
        <v>49.30930301601439</v>
      </c>
      <c r="F5" s="33">
        <v>36.181149466034476</v>
      </c>
    </row>
    <row r="6" spans="1:6" ht="27" customHeight="1" x14ac:dyDescent="0.25">
      <c r="A6" s="12" t="s">
        <v>1</v>
      </c>
      <c r="B6" s="24" t="s">
        <v>24</v>
      </c>
      <c r="C6" s="33">
        <v>20.36</v>
      </c>
      <c r="D6" s="33">
        <v>31.37</v>
      </c>
      <c r="E6" s="33">
        <v>8.5049160859922104</v>
      </c>
      <c r="F6" s="33">
        <v>15.14221144654964</v>
      </c>
    </row>
    <row r="7" spans="1:6" ht="21" customHeight="1" x14ac:dyDescent="0.25">
      <c r="A7" s="12" t="s">
        <v>1</v>
      </c>
      <c r="B7" s="24" t="s">
        <v>25</v>
      </c>
      <c r="C7" s="33">
        <v>40.090000000000003</v>
      </c>
      <c r="D7" s="33">
        <v>30.19</v>
      </c>
      <c r="E7" s="33">
        <v>0.90113689946036568</v>
      </c>
      <c r="F7" s="33">
        <v>0.81471681152631215</v>
      </c>
    </row>
    <row r="8" spans="1:6" ht="12.75" customHeight="1" x14ac:dyDescent="0.25">
      <c r="A8" s="12" t="s">
        <v>1</v>
      </c>
      <c r="B8" s="24" t="s">
        <v>26</v>
      </c>
      <c r="C8" s="33">
        <v>42.01</v>
      </c>
      <c r="D8" s="33">
        <v>49.82</v>
      </c>
      <c r="E8" s="33">
        <v>1.5420617872548508</v>
      </c>
      <c r="F8" s="33">
        <v>1.3306408219334174</v>
      </c>
    </row>
    <row r="9" spans="1:6" ht="13.5" customHeight="1" x14ac:dyDescent="0.25">
      <c r="A9" s="24" t="s">
        <v>42</v>
      </c>
      <c r="B9" s="12" t="s">
        <v>1</v>
      </c>
      <c r="C9" s="33">
        <v>32.54</v>
      </c>
      <c r="D9" s="33">
        <v>5.53</v>
      </c>
      <c r="E9" s="33">
        <v>0.85922355529941852</v>
      </c>
      <c r="F9" s="33">
        <v>0.95714982053440867</v>
      </c>
    </row>
    <row r="10" spans="1:6" ht="14.25" customHeight="1" x14ac:dyDescent="0.25">
      <c r="A10" s="24" t="s">
        <v>42</v>
      </c>
      <c r="B10" s="24" t="s">
        <v>22</v>
      </c>
      <c r="C10" s="33">
        <v>34.49</v>
      </c>
      <c r="D10" s="33">
        <v>8.5500000000000007</v>
      </c>
      <c r="E10" s="33">
        <v>0.22528422486509142</v>
      </c>
      <c r="F10" s="33">
        <v>0.23675531275123601</v>
      </c>
    </row>
    <row r="11" spans="1:6" ht="15.95" customHeight="1" x14ac:dyDescent="0.25">
      <c r="A11" s="24" t="s">
        <v>42</v>
      </c>
      <c r="B11" s="24" t="s">
        <v>23</v>
      </c>
      <c r="C11" s="33">
        <v>40.54</v>
      </c>
      <c r="D11" s="33">
        <v>4.5</v>
      </c>
      <c r="E11" s="33">
        <v>0.39293760150888035</v>
      </c>
      <c r="F11" s="33">
        <v>0.35133475555330473</v>
      </c>
    </row>
    <row r="12" spans="1:6" ht="15.75" customHeight="1" x14ac:dyDescent="0.25">
      <c r="A12" s="24" t="s">
        <v>42</v>
      </c>
      <c r="B12" s="24" t="s">
        <v>24</v>
      </c>
      <c r="C12" s="33">
        <v>22.05</v>
      </c>
      <c r="D12" s="33">
        <v>5.0999999999999996</v>
      </c>
      <c r="E12" s="33">
        <v>0.20258116344457835</v>
      </c>
      <c r="F12" s="33">
        <v>0.33297672328115008</v>
      </c>
    </row>
    <row r="13" spans="1:6" ht="13.5" customHeight="1" x14ac:dyDescent="0.25">
      <c r="A13" s="24" t="s">
        <v>42</v>
      </c>
      <c r="B13" s="24" t="s">
        <v>25</v>
      </c>
      <c r="C13" s="33">
        <v>34.479999999999997</v>
      </c>
      <c r="D13" s="33">
        <v>0</v>
      </c>
      <c r="E13" s="33">
        <v>1.7463893400394684E-2</v>
      </c>
      <c r="F13" s="33">
        <v>1.8358032272154663E-2</v>
      </c>
    </row>
    <row r="14" spans="1:6" ht="15" customHeight="1" x14ac:dyDescent="0.25">
      <c r="A14" s="24" t="s">
        <v>42</v>
      </c>
      <c r="B14" s="24" t="s">
        <v>26</v>
      </c>
      <c r="C14" s="33">
        <v>42.86</v>
      </c>
      <c r="D14" s="33">
        <v>0</v>
      </c>
      <c r="E14" s="33">
        <v>2.0956672080473623E-2</v>
      </c>
      <c r="F14" s="33">
        <v>1.7724996676563125E-2</v>
      </c>
    </row>
    <row r="15" spans="1:6" ht="12" customHeight="1" x14ac:dyDescent="0.25">
      <c r="A15" s="24" t="s">
        <v>35</v>
      </c>
      <c r="B15" s="12" t="s">
        <v>1</v>
      </c>
      <c r="C15" s="33">
        <v>34.520000000000003</v>
      </c>
      <c r="D15" s="33">
        <v>30.04</v>
      </c>
      <c r="E15" s="33">
        <v>0.42262622028955132</v>
      </c>
      <c r="F15" s="33">
        <v>0.4437579525096696</v>
      </c>
    </row>
    <row r="16" spans="1:6" ht="21.75" customHeight="1" x14ac:dyDescent="0.25">
      <c r="A16" s="24" t="s">
        <v>35</v>
      </c>
      <c r="B16" s="24" t="s">
        <v>22</v>
      </c>
      <c r="C16" s="33">
        <v>46</v>
      </c>
      <c r="D16" s="33">
        <v>40.909999999999997</v>
      </c>
      <c r="E16" s="33">
        <v>4.0166954820907777E-2</v>
      </c>
      <c r="F16" s="33">
        <v>3.1651779779577005E-2</v>
      </c>
    </row>
    <row r="17" spans="1:6" ht="28.5" customHeight="1" x14ac:dyDescent="0.25">
      <c r="A17" s="24" t="s">
        <v>35</v>
      </c>
      <c r="B17" s="24" t="s">
        <v>24</v>
      </c>
      <c r="C17" s="33">
        <v>29.63</v>
      </c>
      <c r="D17" s="33">
        <v>31.97</v>
      </c>
      <c r="E17" s="33">
        <v>0.23750895024536772</v>
      </c>
      <c r="F17" s="33">
        <v>0.29056333837651693</v>
      </c>
    </row>
    <row r="18" spans="1:6" ht="12.75" customHeight="1" x14ac:dyDescent="0.25">
      <c r="A18" s="24" t="s">
        <v>35</v>
      </c>
      <c r="B18" s="24" t="s">
        <v>26</v>
      </c>
      <c r="C18" s="33">
        <v>43.23</v>
      </c>
      <c r="D18" s="33">
        <v>24.05</v>
      </c>
      <c r="E18" s="33">
        <v>0.14495031522327587</v>
      </c>
      <c r="F18" s="33">
        <v>0.12154283435357571</v>
      </c>
    </row>
    <row r="19" spans="1:6" ht="20.25" customHeight="1" x14ac:dyDescent="0.25">
      <c r="A19" s="24" t="s">
        <v>56</v>
      </c>
      <c r="B19" s="23" t="s">
        <v>11</v>
      </c>
      <c r="C19" s="33">
        <v>35.06</v>
      </c>
      <c r="D19" s="33">
        <v>13.59</v>
      </c>
      <c r="E19" s="33">
        <v>0.20083477410453887</v>
      </c>
      <c r="F19" s="33">
        <v>0.20763567535402516</v>
      </c>
    </row>
    <row r="20" spans="1:6" ht="15" customHeight="1" x14ac:dyDescent="0.25">
      <c r="A20" s="24" t="s">
        <v>56</v>
      </c>
      <c r="B20" s="24" t="s">
        <v>25</v>
      </c>
      <c r="C20" s="33">
        <v>35.06</v>
      </c>
      <c r="D20" s="33">
        <v>13.59</v>
      </c>
      <c r="E20" s="33">
        <v>0.20083477410453887</v>
      </c>
      <c r="F20" s="33">
        <v>0.20763567535402516</v>
      </c>
    </row>
    <row r="21" spans="1:6" ht="13.5" customHeight="1" x14ac:dyDescent="0.25">
      <c r="A21" s="24" t="s">
        <v>66</v>
      </c>
      <c r="B21" s="12" t="s">
        <v>1</v>
      </c>
      <c r="C21" s="33">
        <v>60.23</v>
      </c>
      <c r="D21" s="33">
        <v>37.92</v>
      </c>
      <c r="E21" s="33">
        <v>1.0233841532631285</v>
      </c>
      <c r="F21" s="33">
        <v>0.61594363451056855</v>
      </c>
    </row>
    <row r="22" spans="1:6" ht="15.95" customHeight="1" x14ac:dyDescent="0.25">
      <c r="A22" s="24" t="s">
        <v>66</v>
      </c>
      <c r="B22" s="24" t="s">
        <v>23</v>
      </c>
      <c r="C22" s="33">
        <v>60.23</v>
      </c>
      <c r="D22" s="33">
        <v>37.92</v>
      </c>
      <c r="E22" s="33">
        <v>1.0233841532631285</v>
      </c>
      <c r="F22" s="33">
        <v>0.61594363451056855</v>
      </c>
    </row>
    <row r="23" spans="1:6" ht="63.95" customHeight="1" x14ac:dyDescent="0.25">
      <c r="A23" s="24" t="s">
        <v>46</v>
      </c>
      <c r="B23" s="12" t="s">
        <v>1</v>
      </c>
      <c r="C23" s="33">
        <v>34.65</v>
      </c>
      <c r="D23" s="33">
        <v>30.82</v>
      </c>
      <c r="E23" s="33">
        <v>2.6422870714797155</v>
      </c>
      <c r="F23" s="33">
        <v>2.7644664459482557</v>
      </c>
    </row>
    <row r="24" spans="1:6" ht="15.95" customHeight="1" x14ac:dyDescent="0.25">
      <c r="A24" s="24" t="s">
        <v>46</v>
      </c>
      <c r="B24" s="24" t="s">
        <v>22</v>
      </c>
      <c r="C24" s="33">
        <v>31.29</v>
      </c>
      <c r="D24" s="33">
        <v>29.23</v>
      </c>
      <c r="E24" s="33">
        <v>0.95178219032151024</v>
      </c>
      <c r="F24" s="33">
        <v>1.1027480075204628</v>
      </c>
    </row>
    <row r="25" spans="1:6" ht="15.95" customHeight="1" x14ac:dyDescent="0.25">
      <c r="A25" s="24" t="s">
        <v>46</v>
      </c>
      <c r="B25" s="24" t="s">
        <v>23</v>
      </c>
      <c r="C25" s="33">
        <v>60.55</v>
      </c>
      <c r="D25" s="33">
        <v>24.04</v>
      </c>
      <c r="E25" s="33">
        <v>0.8068318750982344</v>
      </c>
      <c r="F25" s="33">
        <v>0.48300615943634506</v>
      </c>
    </row>
    <row r="26" spans="1:6" ht="15.75" customHeight="1" x14ac:dyDescent="0.25">
      <c r="A26" s="24" t="s">
        <v>46</v>
      </c>
      <c r="B26" s="24" t="s">
        <v>24</v>
      </c>
      <c r="C26" s="33">
        <v>24.64</v>
      </c>
      <c r="D26" s="33">
        <v>32.520000000000003</v>
      </c>
      <c r="E26" s="33">
        <v>0.68283823195543214</v>
      </c>
      <c r="F26" s="33">
        <v>1.0046274902037742</v>
      </c>
    </row>
    <row r="27" spans="1:6" ht="15" customHeight="1" x14ac:dyDescent="0.25">
      <c r="A27" s="24" t="s">
        <v>46</v>
      </c>
      <c r="B27" s="24" t="s">
        <v>26</v>
      </c>
      <c r="C27" s="33">
        <v>41.82</v>
      </c>
      <c r="D27" s="33">
        <v>59.6</v>
      </c>
      <c r="E27" s="33">
        <v>0.20083477410453887</v>
      </c>
      <c r="F27" s="33">
        <v>0.17408478878767353</v>
      </c>
    </row>
    <row r="28" spans="1:6" ht="15.75" customHeight="1" x14ac:dyDescent="0.25">
      <c r="A28" s="24" t="s">
        <v>33</v>
      </c>
      <c r="B28" s="12" t="s">
        <v>1</v>
      </c>
      <c r="C28" s="33">
        <v>37.39</v>
      </c>
      <c r="D28" s="33">
        <v>46.59</v>
      </c>
      <c r="E28" s="33">
        <v>24.019838982902851</v>
      </c>
      <c r="F28" s="33">
        <v>23.285581348239212</v>
      </c>
    </row>
    <row r="29" spans="1:6" ht="13.5" customHeight="1" x14ac:dyDescent="0.25">
      <c r="A29" s="24" t="s">
        <v>33</v>
      </c>
      <c r="B29" s="24" t="s">
        <v>22</v>
      </c>
      <c r="C29" s="33">
        <v>31.28</v>
      </c>
      <c r="D29" s="33">
        <v>42.81</v>
      </c>
      <c r="E29" s="33">
        <v>10.174464295069944</v>
      </c>
      <c r="F29" s="33">
        <v>11.789021896701252</v>
      </c>
    </row>
    <row r="30" spans="1:6" ht="15.95" customHeight="1" x14ac:dyDescent="0.25">
      <c r="A30" s="24" t="s">
        <v>33</v>
      </c>
      <c r="B30" s="24" t="s">
        <v>23</v>
      </c>
      <c r="C30" s="33">
        <v>52.74</v>
      </c>
      <c r="D30" s="33">
        <v>50.36</v>
      </c>
      <c r="E30" s="33">
        <v>12.907563612231712</v>
      </c>
      <c r="F30" s="33">
        <v>8.8707278010242518</v>
      </c>
    </row>
    <row r="31" spans="1:6" ht="26.25" customHeight="1" x14ac:dyDescent="0.25">
      <c r="A31" s="24" t="s">
        <v>33</v>
      </c>
      <c r="B31" s="24" t="s">
        <v>24</v>
      </c>
      <c r="C31" s="33">
        <v>12.59</v>
      </c>
      <c r="D31" s="33">
        <v>36.130000000000003</v>
      </c>
      <c r="E31" s="33">
        <v>0.89589773144024731</v>
      </c>
      <c r="F31" s="33">
        <v>2.5796200520355259</v>
      </c>
    </row>
    <row r="32" spans="1:6" ht="12" customHeight="1" x14ac:dyDescent="0.25">
      <c r="A32" s="24" t="s">
        <v>33</v>
      </c>
      <c r="B32" s="24" t="s">
        <v>25</v>
      </c>
      <c r="C32" s="33">
        <v>32.880000000000003</v>
      </c>
      <c r="D32" s="33">
        <v>50</v>
      </c>
      <c r="E32" s="33">
        <v>4.1913344160947247E-2</v>
      </c>
      <c r="F32" s="33">
        <v>4.6211598478182424E-2</v>
      </c>
    </row>
    <row r="33" spans="1:6" ht="21" customHeight="1" x14ac:dyDescent="0.25">
      <c r="A33" s="24" t="s">
        <v>73</v>
      </c>
      <c r="B33" s="23" t="s">
        <v>11</v>
      </c>
      <c r="C33" s="33">
        <v>62.57</v>
      </c>
      <c r="D33" s="33">
        <v>4.71</v>
      </c>
      <c r="E33" s="33">
        <v>0.37372731876844623</v>
      </c>
      <c r="F33" s="33">
        <v>0.2164981736923067</v>
      </c>
    </row>
    <row r="34" spans="1:6" ht="15.95" customHeight="1" x14ac:dyDescent="0.25">
      <c r="A34" s="24" t="s">
        <v>73</v>
      </c>
      <c r="B34" s="24" t="s">
        <v>23</v>
      </c>
      <c r="C34" s="33">
        <v>62.57</v>
      </c>
      <c r="D34" s="33">
        <v>4.71</v>
      </c>
      <c r="E34" s="33">
        <v>0.37372731876844623</v>
      </c>
      <c r="F34" s="33">
        <v>0.2164981736923067</v>
      </c>
    </row>
    <row r="35" spans="1:6" ht="18" customHeight="1" x14ac:dyDescent="0.25">
      <c r="A35" s="24" t="s">
        <v>44</v>
      </c>
      <c r="B35" s="12" t="s">
        <v>1</v>
      </c>
      <c r="C35" s="33">
        <v>43.18</v>
      </c>
      <c r="D35" s="33">
        <v>39.25</v>
      </c>
      <c r="E35" s="33">
        <v>3.4473725572379106</v>
      </c>
      <c r="F35" s="33">
        <v>2.8942387430445216</v>
      </c>
    </row>
    <row r="36" spans="1:6" ht="17.25" customHeight="1" x14ac:dyDescent="0.25">
      <c r="A36" s="24" t="s">
        <v>44</v>
      </c>
      <c r="B36" s="24" t="s">
        <v>22</v>
      </c>
      <c r="C36" s="33">
        <v>35.68</v>
      </c>
      <c r="D36" s="33">
        <v>32.32</v>
      </c>
      <c r="E36" s="33">
        <v>1.1159427882852202</v>
      </c>
      <c r="F36" s="33">
        <v>1.1337667517044483</v>
      </c>
    </row>
    <row r="37" spans="1:6" ht="15.95" customHeight="1" x14ac:dyDescent="0.25">
      <c r="A37" s="24" t="s">
        <v>44</v>
      </c>
      <c r="B37" s="24" t="s">
        <v>23</v>
      </c>
      <c r="C37" s="33">
        <v>56.75</v>
      </c>
      <c r="D37" s="33">
        <v>43.52</v>
      </c>
      <c r="E37" s="33">
        <v>1.8930860446027837</v>
      </c>
      <c r="F37" s="33">
        <v>1.2090979875798415</v>
      </c>
    </row>
    <row r="38" spans="1:6" ht="15.95" customHeight="1" x14ac:dyDescent="0.25">
      <c r="A38" s="24" t="s">
        <v>44</v>
      </c>
      <c r="B38" s="24" t="s">
        <v>24</v>
      </c>
      <c r="C38" s="33">
        <v>28.82</v>
      </c>
      <c r="D38" s="33">
        <v>38.01</v>
      </c>
      <c r="E38" s="33">
        <v>0.43834372434990659</v>
      </c>
      <c r="F38" s="33">
        <v>0.55137400376023138</v>
      </c>
    </row>
    <row r="39" spans="1:6" ht="12" customHeight="1" x14ac:dyDescent="0.25">
      <c r="A39" s="24" t="s">
        <v>40</v>
      </c>
      <c r="B39" s="12" t="s">
        <v>1</v>
      </c>
      <c r="C39" s="33">
        <v>33.130000000000003</v>
      </c>
      <c r="D39" s="33">
        <v>46.38</v>
      </c>
      <c r="E39" s="33">
        <v>6.2293707759207839</v>
      </c>
      <c r="F39" s="33">
        <v>6.8158942577341115</v>
      </c>
    </row>
    <row r="40" spans="1:6" ht="15" customHeight="1" x14ac:dyDescent="0.25">
      <c r="A40" s="24" t="s">
        <v>40</v>
      </c>
      <c r="B40" s="24" t="s">
        <v>22</v>
      </c>
      <c r="C40" s="33">
        <v>33.22</v>
      </c>
      <c r="D40" s="33">
        <v>55.04</v>
      </c>
      <c r="E40" s="33">
        <v>0.99893470250257599</v>
      </c>
      <c r="F40" s="33">
        <v>1.090087295608632</v>
      </c>
    </row>
    <row r="41" spans="1:6" ht="15.95" customHeight="1" x14ac:dyDescent="0.25">
      <c r="A41" s="24" t="s">
        <v>40</v>
      </c>
      <c r="B41" s="24" t="s">
        <v>23</v>
      </c>
      <c r="C41" s="33">
        <v>45.18</v>
      </c>
      <c r="D41" s="33">
        <v>41.41</v>
      </c>
      <c r="E41" s="33">
        <v>3.1749358201917537</v>
      </c>
      <c r="F41" s="33">
        <v>2.5473352366603574</v>
      </c>
    </row>
    <row r="42" spans="1:6" ht="15.95" customHeight="1" x14ac:dyDescent="0.25">
      <c r="A42" s="24" t="s">
        <v>40</v>
      </c>
      <c r="B42" s="24" t="s">
        <v>24</v>
      </c>
      <c r="C42" s="33">
        <v>17.52</v>
      </c>
      <c r="D42" s="33">
        <v>42.44</v>
      </c>
      <c r="E42" s="33">
        <v>1.2119942019873911</v>
      </c>
      <c r="F42" s="33">
        <v>2.5080870297336819</v>
      </c>
    </row>
    <row r="43" spans="1:6" ht="10.5" customHeight="1" x14ac:dyDescent="0.25">
      <c r="A43" s="24" t="s">
        <v>40</v>
      </c>
      <c r="B43" s="24" t="s">
        <v>25</v>
      </c>
      <c r="C43" s="33">
        <v>36.51</v>
      </c>
      <c r="D43" s="33">
        <v>44.12</v>
      </c>
      <c r="E43" s="33">
        <v>0.12050086446272332</v>
      </c>
      <c r="F43" s="33">
        <v>0.11964372756680108</v>
      </c>
    </row>
    <row r="44" spans="1:6" ht="11.25" customHeight="1" x14ac:dyDescent="0.25">
      <c r="A44" s="24" t="s">
        <v>40</v>
      </c>
      <c r="B44" s="24" t="s">
        <v>26</v>
      </c>
      <c r="C44" s="33">
        <v>47.59</v>
      </c>
      <c r="D44" s="33">
        <v>62.24</v>
      </c>
      <c r="E44" s="33">
        <v>0.72300518677633985</v>
      </c>
      <c r="F44" s="33">
        <v>0.55074096816463991</v>
      </c>
    </row>
    <row r="45" spans="1:6" ht="13.5" customHeight="1" x14ac:dyDescent="0.25">
      <c r="A45" s="24" t="s">
        <v>62</v>
      </c>
      <c r="B45" s="12" t="s">
        <v>1</v>
      </c>
      <c r="C45" s="33">
        <v>35.4</v>
      </c>
      <c r="D45" s="33">
        <v>5.91</v>
      </c>
      <c r="E45" s="33">
        <v>1.9088035486631392</v>
      </c>
      <c r="F45" s="33">
        <v>1.9548139191866758</v>
      </c>
    </row>
    <row r="46" spans="1:6" ht="11.25" customHeight="1" x14ac:dyDescent="0.25">
      <c r="A46" s="24" t="s">
        <v>62</v>
      </c>
      <c r="B46" s="24" t="s">
        <v>22</v>
      </c>
      <c r="C46" s="33">
        <v>22.52</v>
      </c>
      <c r="D46" s="33">
        <v>11.88</v>
      </c>
      <c r="E46" s="33">
        <v>0.20607394212465727</v>
      </c>
      <c r="F46" s="33">
        <v>0.33171065208996697</v>
      </c>
    </row>
    <row r="47" spans="1:6" ht="15.95" customHeight="1" x14ac:dyDescent="0.25">
      <c r="A47" s="24" t="s">
        <v>62</v>
      </c>
      <c r="B47" s="24" t="s">
        <v>23</v>
      </c>
      <c r="C47" s="33">
        <v>39.6</v>
      </c>
      <c r="D47" s="33">
        <v>5.13</v>
      </c>
      <c r="E47" s="33">
        <v>1.6817729344580079</v>
      </c>
      <c r="F47" s="33">
        <v>1.5395425684786257</v>
      </c>
    </row>
    <row r="48" spans="1:6" ht="15.75" customHeight="1" x14ac:dyDescent="0.25">
      <c r="A48" s="24" t="s">
        <v>62</v>
      </c>
      <c r="B48" s="24" t="s">
        <v>24</v>
      </c>
      <c r="C48" s="15" t="s">
        <v>87</v>
      </c>
      <c r="D48" s="15" t="s">
        <v>87</v>
      </c>
      <c r="E48" s="33">
        <v>2.0956672080473623E-2</v>
      </c>
      <c r="F48" s="33">
        <v>8.3560698618083296E-2</v>
      </c>
    </row>
    <row r="49" spans="1:6" ht="10.5" customHeight="1" x14ac:dyDescent="0.25">
      <c r="A49" s="24" t="s">
        <v>60</v>
      </c>
      <c r="B49" s="12" t="s">
        <v>1</v>
      </c>
      <c r="C49" s="33">
        <v>33.799999999999997</v>
      </c>
      <c r="D49" s="33">
        <v>25.26</v>
      </c>
      <c r="E49" s="33">
        <v>4.3188208379176052</v>
      </c>
      <c r="F49" s="33">
        <v>4.631921452943299</v>
      </c>
    </row>
    <row r="50" spans="1:6" ht="18" customHeight="1" x14ac:dyDescent="0.25">
      <c r="A50" s="24" t="s">
        <v>60</v>
      </c>
      <c r="B50" s="24" t="s">
        <v>22</v>
      </c>
      <c r="C50" s="33">
        <v>24.08</v>
      </c>
      <c r="D50" s="33">
        <v>8.24</v>
      </c>
      <c r="E50" s="33">
        <v>1.1735736365065228</v>
      </c>
      <c r="F50" s="33">
        <v>1.7668023472959884</v>
      </c>
    </row>
    <row r="51" spans="1:6" ht="15.95" customHeight="1" x14ac:dyDescent="0.25">
      <c r="A51" s="24" t="s">
        <v>60</v>
      </c>
      <c r="B51" s="24" t="s">
        <v>23</v>
      </c>
      <c r="C51" s="33">
        <v>39.79</v>
      </c>
      <c r="D51" s="33">
        <v>31.83</v>
      </c>
      <c r="E51" s="33">
        <v>3.1452472014110824</v>
      </c>
      <c r="F51" s="33">
        <v>2.8651191056473109</v>
      </c>
    </row>
    <row r="52" spans="1:6" ht="12" customHeight="1" x14ac:dyDescent="0.25">
      <c r="A52" s="24" t="s">
        <v>58</v>
      </c>
      <c r="B52" s="12" t="s">
        <v>1</v>
      </c>
      <c r="C52" s="33">
        <v>33.26</v>
      </c>
      <c r="D52" s="33">
        <v>42.31</v>
      </c>
      <c r="E52" s="33">
        <v>1.1194355669652993</v>
      </c>
      <c r="F52" s="33">
        <v>1.2198595927048979</v>
      </c>
    </row>
    <row r="53" spans="1:6" ht="14.25" customHeight="1" x14ac:dyDescent="0.25">
      <c r="A53" s="24" t="s">
        <v>58</v>
      </c>
      <c r="B53" s="24" t="s">
        <v>22</v>
      </c>
      <c r="C53" s="33">
        <v>36.32</v>
      </c>
      <c r="D53" s="33">
        <v>45.12</v>
      </c>
      <c r="E53" s="33">
        <v>0.85573077661933949</v>
      </c>
      <c r="F53" s="33">
        <v>0.85396501845298767</v>
      </c>
    </row>
    <row r="54" spans="1:6" ht="27" customHeight="1" x14ac:dyDescent="0.25">
      <c r="A54" s="24" t="s">
        <v>58</v>
      </c>
      <c r="B54" s="24" t="s">
        <v>24</v>
      </c>
      <c r="C54" s="33">
        <v>26.12</v>
      </c>
      <c r="D54" s="33">
        <v>33.33</v>
      </c>
      <c r="E54" s="33">
        <v>0.26370479034595973</v>
      </c>
      <c r="F54" s="33">
        <v>0.36589457425191019</v>
      </c>
    </row>
    <row r="55" spans="1:6" ht="13.5" customHeight="1" x14ac:dyDescent="0.25">
      <c r="A55" s="24" t="s">
        <v>70</v>
      </c>
      <c r="B55" s="12" t="s">
        <v>1</v>
      </c>
      <c r="C55" s="33">
        <v>24.33</v>
      </c>
      <c r="D55" s="33">
        <v>45.56</v>
      </c>
      <c r="E55" s="33">
        <v>0.31784285988718325</v>
      </c>
      <c r="F55" s="33">
        <v>0.47351062550247203</v>
      </c>
    </row>
    <row r="56" spans="1:6" ht="15.75" customHeight="1" x14ac:dyDescent="0.25">
      <c r="A56" s="24" t="s">
        <v>70</v>
      </c>
      <c r="B56" s="24" t="s">
        <v>22</v>
      </c>
      <c r="C56" s="33">
        <v>27.63</v>
      </c>
      <c r="D56" s="33">
        <v>46.79</v>
      </c>
      <c r="E56" s="33">
        <v>0.20607394212465727</v>
      </c>
      <c r="F56" s="33">
        <v>0.27030619931758765</v>
      </c>
    </row>
    <row r="57" spans="1:6" ht="15.95" customHeight="1" x14ac:dyDescent="0.25">
      <c r="A57" s="24" t="s">
        <v>70</v>
      </c>
      <c r="B57" s="24" t="s">
        <v>24</v>
      </c>
      <c r="C57" s="33">
        <v>19.940000000000001</v>
      </c>
      <c r="D57" s="33">
        <v>43.33</v>
      </c>
      <c r="E57" s="33">
        <v>0.11176891776252598</v>
      </c>
      <c r="F57" s="33">
        <v>0.20320442618488435</v>
      </c>
    </row>
    <row r="58" spans="1:6" ht="16.5" customHeight="1" x14ac:dyDescent="0.25">
      <c r="A58" s="24" t="s">
        <v>68</v>
      </c>
      <c r="B58" s="12" t="s">
        <v>1</v>
      </c>
      <c r="C58" s="33">
        <v>28.94</v>
      </c>
      <c r="D58" s="33">
        <v>10.92</v>
      </c>
      <c r="E58" s="33">
        <v>1.5420617872548508</v>
      </c>
      <c r="F58" s="33">
        <v>1.9313916021497888</v>
      </c>
    </row>
    <row r="59" spans="1:6" ht="11.25" customHeight="1" x14ac:dyDescent="0.25">
      <c r="A59" s="24" t="s">
        <v>68</v>
      </c>
      <c r="B59" s="24" t="s">
        <v>22</v>
      </c>
      <c r="C59" s="33">
        <v>25.51</v>
      </c>
      <c r="D59" s="33">
        <v>9.26</v>
      </c>
      <c r="E59" s="33">
        <v>0.81207104311835276</v>
      </c>
      <c r="F59" s="33">
        <v>1.1540238907633777</v>
      </c>
    </row>
    <row r="60" spans="1:6" ht="15.95" customHeight="1" x14ac:dyDescent="0.25">
      <c r="A60" s="24" t="s">
        <v>68</v>
      </c>
      <c r="B60" s="24" t="s">
        <v>23</v>
      </c>
      <c r="C60" s="33">
        <v>47.35</v>
      </c>
      <c r="D60" s="33">
        <v>13.5</v>
      </c>
      <c r="E60" s="33">
        <v>0.60774349033373498</v>
      </c>
      <c r="F60" s="33">
        <v>0.46528116275978199</v>
      </c>
    </row>
    <row r="61" spans="1:6" ht="15.95" customHeight="1" x14ac:dyDescent="0.25">
      <c r="A61" s="24" t="s">
        <v>68</v>
      </c>
      <c r="B61" s="24" t="s">
        <v>24</v>
      </c>
      <c r="C61" s="33">
        <v>12.47</v>
      </c>
      <c r="D61" s="33">
        <v>12.24</v>
      </c>
      <c r="E61" s="33">
        <v>9.4305024362131298E-2</v>
      </c>
      <c r="F61" s="33">
        <v>0.27410441289113685</v>
      </c>
    </row>
    <row r="62" spans="1:6" ht="15.95" customHeight="1" x14ac:dyDescent="0.25">
      <c r="A62" s="24" t="s">
        <v>68</v>
      </c>
      <c r="B62" s="24" t="s">
        <v>26</v>
      </c>
      <c r="C62" s="33">
        <v>26.67</v>
      </c>
      <c r="D62" s="33">
        <v>0</v>
      </c>
      <c r="E62" s="33">
        <v>2.7942229440631496E-2</v>
      </c>
      <c r="F62" s="33">
        <v>3.7982135735492403E-2</v>
      </c>
    </row>
    <row r="63" spans="1:6" ht="63.95" customHeight="1" x14ac:dyDescent="0.25">
      <c r="A63" s="24" t="s">
        <v>64</v>
      </c>
      <c r="B63" s="12" t="s">
        <v>1</v>
      </c>
      <c r="C63" s="33">
        <v>42.75</v>
      </c>
      <c r="D63" s="33">
        <v>23.8</v>
      </c>
      <c r="E63" s="33">
        <v>1.5700040166954821</v>
      </c>
      <c r="F63" s="33">
        <v>1.3312738575290088</v>
      </c>
    </row>
    <row r="64" spans="1:6" ht="15.95" customHeight="1" x14ac:dyDescent="0.25">
      <c r="A64" s="24" t="s">
        <v>64</v>
      </c>
      <c r="B64" s="24" t="s">
        <v>22</v>
      </c>
      <c r="C64" s="33">
        <v>35.700000000000003</v>
      </c>
      <c r="D64" s="33">
        <v>10.74</v>
      </c>
      <c r="E64" s="33">
        <v>0.45580761775030126</v>
      </c>
      <c r="F64" s="33">
        <v>0.46274902037741578</v>
      </c>
    </row>
    <row r="65" spans="1:6" ht="15.95" customHeight="1" x14ac:dyDescent="0.25">
      <c r="A65" s="24" t="s">
        <v>64</v>
      </c>
      <c r="B65" s="24" t="s">
        <v>23</v>
      </c>
      <c r="C65" s="33">
        <v>47.15</v>
      </c>
      <c r="D65" s="33">
        <v>28.9</v>
      </c>
      <c r="E65" s="33">
        <v>1.0984788948848256</v>
      </c>
      <c r="F65" s="33">
        <v>0.84446948451911452</v>
      </c>
    </row>
    <row r="66" spans="1:6" ht="26.25" customHeight="1" x14ac:dyDescent="0.25">
      <c r="A66" s="24" t="s">
        <v>64</v>
      </c>
      <c r="B66" s="24" t="s">
        <v>24</v>
      </c>
      <c r="C66" s="15" t="s">
        <v>87</v>
      </c>
      <c r="D66" s="15" t="s">
        <v>87</v>
      </c>
      <c r="E66" s="33">
        <v>1.3971114720315748E-2</v>
      </c>
      <c r="F66" s="33">
        <v>2.3422317036886985E-2</v>
      </c>
    </row>
    <row r="67" spans="1:6" ht="15.95" customHeight="1" x14ac:dyDescent="0.25">
      <c r="A67" s="24" t="s">
        <v>64</v>
      </c>
      <c r="B67" s="24" t="s">
        <v>26</v>
      </c>
      <c r="C67" s="33">
        <v>100</v>
      </c>
      <c r="D67" s="33">
        <v>100</v>
      </c>
      <c r="E67" s="33">
        <v>1.7463893400394685E-3</v>
      </c>
      <c r="F67" s="33">
        <v>6.3303559559154017E-4</v>
      </c>
    </row>
    <row r="68" spans="1:6" ht="15.95" customHeight="1" x14ac:dyDescent="0.25">
      <c r="A68" s="24" t="s">
        <v>47</v>
      </c>
      <c r="B68" s="12" t="s">
        <v>1</v>
      </c>
      <c r="C68" s="33">
        <v>54.84</v>
      </c>
      <c r="D68" s="33">
        <v>49.08</v>
      </c>
      <c r="E68" s="33">
        <v>1.7428965613593896</v>
      </c>
      <c r="F68" s="33">
        <v>1.1521247839766029</v>
      </c>
    </row>
    <row r="69" spans="1:6" ht="15.75" customHeight="1" x14ac:dyDescent="0.25">
      <c r="A69" s="24" t="s">
        <v>47</v>
      </c>
      <c r="B69" s="24" t="s">
        <v>22</v>
      </c>
      <c r="C69" s="33">
        <v>39.82</v>
      </c>
      <c r="D69" s="33">
        <v>55.56</v>
      </c>
      <c r="E69" s="33">
        <v>7.8587520301776084E-2</v>
      </c>
      <c r="F69" s="33">
        <v>7.1533022301844038E-2</v>
      </c>
    </row>
    <row r="70" spans="1:6" ht="15.95" customHeight="1" x14ac:dyDescent="0.25">
      <c r="A70" s="24" t="s">
        <v>47</v>
      </c>
      <c r="B70" s="24" t="s">
        <v>23</v>
      </c>
      <c r="C70" s="33">
        <v>55.83</v>
      </c>
      <c r="D70" s="33">
        <v>48.81</v>
      </c>
      <c r="E70" s="33">
        <v>1.6643090410576136</v>
      </c>
      <c r="F70" s="33">
        <v>1.0805917616747591</v>
      </c>
    </row>
    <row r="71" spans="1:6" ht="32.1" customHeight="1" x14ac:dyDescent="0.25">
      <c r="A71" s="24" t="s">
        <v>37</v>
      </c>
      <c r="B71" s="12" t="s">
        <v>1</v>
      </c>
      <c r="C71" s="33">
        <v>34.03</v>
      </c>
      <c r="D71" s="33">
        <v>22.21</v>
      </c>
      <c r="E71" s="33">
        <v>4.4794886572012365</v>
      </c>
      <c r="F71" s="33">
        <v>4.7711892839734382</v>
      </c>
    </row>
    <row r="72" spans="1:6" ht="9" customHeight="1" x14ac:dyDescent="0.25">
      <c r="A72" s="24" t="s">
        <v>37</v>
      </c>
      <c r="B72" s="24" t="s">
        <v>22</v>
      </c>
      <c r="C72" s="33">
        <v>36.96</v>
      </c>
      <c r="D72" s="33">
        <v>23.78</v>
      </c>
      <c r="E72" s="33">
        <v>2.4135100679345456</v>
      </c>
      <c r="F72" s="33">
        <v>2.3669200919167683</v>
      </c>
    </row>
    <row r="73" spans="1:6" ht="15.95" customHeight="1" x14ac:dyDescent="0.25">
      <c r="A73" s="24" t="s">
        <v>37</v>
      </c>
      <c r="B73" s="24" t="s">
        <v>23</v>
      </c>
      <c r="C73" s="33">
        <v>50.71</v>
      </c>
      <c r="D73" s="33">
        <v>10.68</v>
      </c>
      <c r="E73" s="33">
        <v>0.745708248196853</v>
      </c>
      <c r="F73" s="33">
        <v>0.53301597148807678</v>
      </c>
    </row>
    <row r="74" spans="1:6" ht="15.95" customHeight="1" x14ac:dyDescent="0.25">
      <c r="A74" s="24" t="s">
        <v>37</v>
      </c>
      <c r="B74" s="24" t="s">
        <v>24</v>
      </c>
      <c r="C74" s="33">
        <v>24.93</v>
      </c>
      <c r="D74" s="33">
        <v>26.28</v>
      </c>
      <c r="E74" s="33">
        <v>1.2504147674682593</v>
      </c>
      <c r="F74" s="33">
        <v>1.8180782305389034</v>
      </c>
    </row>
    <row r="75" spans="1:6" ht="15.95" customHeight="1" x14ac:dyDescent="0.25">
      <c r="A75" s="24" t="s">
        <v>37</v>
      </c>
      <c r="B75" s="24" t="s">
        <v>25</v>
      </c>
      <c r="C75" s="33">
        <v>50</v>
      </c>
      <c r="D75" s="33">
        <v>21.74</v>
      </c>
      <c r="E75" s="33">
        <v>4.7152512181065649E-2</v>
      </c>
      <c r="F75" s="33">
        <v>3.4183922161943166E-2</v>
      </c>
    </row>
    <row r="76" spans="1:6" ht="15.95" customHeight="1" x14ac:dyDescent="0.25">
      <c r="A76" s="24" t="s">
        <v>37</v>
      </c>
      <c r="B76" s="24" t="s">
        <v>26</v>
      </c>
      <c r="C76" s="33">
        <v>43.33</v>
      </c>
      <c r="D76" s="33">
        <v>27.27</v>
      </c>
      <c r="E76" s="33">
        <v>2.270306142051309E-2</v>
      </c>
      <c r="F76" s="33">
        <v>1.8991067867746202E-2</v>
      </c>
    </row>
    <row r="77" spans="1:6" ht="80.099999999999994" customHeight="1" x14ac:dyDescent="0.25">
      <c r="A77" s="24" t="s">
        <v>51</v>
      </c>
      <c r="B77" s="12" t="s">
        <v>1</v>
      </c>
      <c r="C77" s="33">
        <v>38.53</v>
      </c>
      <c r="D77" s="33">
        <v>20.86</v>
      </c>
      <c r="E77" s="33">
        <v>13.623583241647893</v>
      </c>
      <c r="F77" s="33">
        <v>12.817704739537506</v>
      </c>
    </row>
    <row r="78" spans="1:6" ht="15.95" customHeight="1" x14ac:dyDescent="0.25">
      <c r="A78" s="24" t="s">
        <v>51</v>
      </c>
      <c r="B78" s="24" t="s">
        <v>22</v>
      </c>
      <c r="C78" s="33">
        <v>24.15</v>
      </c>
      <c r="D78" s="33">
        <v>12.01</v>
      </c>
      <c r="E78" s="33">
        <v>3.754737081084857</v>
      </c>
      <c r="F78" s="33">
        <v>5.6352828719558898</v>
      </c>
    </row>
    <row r="79" spans="1:6" ht="15.95" customHeight="1" x14ac:dyDescent="0.25">
      <c r="A79" s="24" t="s">
        <v>51</v>
      </c>
      <c r="B79" s="24" t="s">
        <v>23</v>
      </c>
      <c r="C79" s="33">
        <v>49.81</v>
      </c>
      <c r="D79" s="33">
        <v>24.56</v>
      </c>
      <c r="E79" s="33">
        <v>9.8688461605630362</v>
      </c>
      <c r="F79" s="33">
        <v>7.1824218675816134</v>
      </c>
    </row>
    <row r="80" spans="1:6" ht="48" customHeight="1" x14ac:dyDescent="0.25">
      <c r="A80" s="24" t="s">
        <v>53</v>
      </c>
      <c r="B80" s="12" t="s">
        <v>1</v>
      </c>
      <c r="C80" s="33">
        <v>27.66</v>
      </c>
      <c r="D80" s="33">
        <v>18.68</v>
      </c>
      <c r="E80" s="33">
        <v>8.5206335900525669</v>
      </c>
      <c r="F80" s="33">
        <v>11.164848799447993</v>
      </c>
    </row>
    <row r="81" spans="1:6" ht="15.95" customHeight="1" x14ac:dyDescent="0.25">
      <c r="A81" s="24" t="s">
        <v>53</v>
      </c>
      <c r="B81" s="24" t="s">
        <v>22</v>
      </c>
      <c r="C81" s="33">
        <v>26.03</v>
      </c>
      <c r="D81" s="33">
        <v>19.059999999999999</v>
      </c>
      <c r="E81" s="33">
        <v>5.0435724140339842</v>
      </c>
      <c r="F81" s="33">
        <v>7.0247960042793212</v>
      </c>
    </row>
    <row r="82" spans="1:6" ht="15.95" customHeight="1" x14ac:dyDescent="0.25">
      <c r="A82" s="24" t="s">
        <v>53</v>
      </c>
      <c r="B82" s="24" t="s">
        <v>23</v>
      </c>
      <c r="C82" s="33">
        <v>41.69</v>
      </c>
      <c r="D82" s="33">
        <v>16.22</v>
      </c>
      <c r="E82" s="33">
        <v>2.2737989207313878</v>
      </c>
      <c r="F82" s="33">
        <v>1.9769701650323799</v>
      </c>
    </row>
    <row r="83" spans="1:6" ht="15.95" customHeight="1" x14ac:dyDescent="0.25">
      <c r="A83" s="24" t="s">
        <v>53</v>
      </c>
      <c r="B83" s="24" t="s">
        <v>24</v>
      </c>
      <c r="C83" s="33">
        <v>17.53</v>
      </c>
      <c r="D83" s="33">
        <v>16.28</v>
      </c>
      <c r="E83" s="33">
        <v>0.89415134210020786</v>
      </c>
      <c r="F83" s="33">
        <v>1.8490969747228885</v>
      </c>
    </row>
    <row r="84" spans="1:6" ht="15.95" customHeight="1" x14ac:dyDescent="0.25">
      <c r="A84" s="24" t="s">
        <v>53</v>
      </c>
      <c r="B84" s="24" t="s">
        <v>26</v>
      </c>
      <c r="C84" s="33">
        <v>35.69</v>
      </c>
      <c r="D84" s="33">
        <v>36.26</v>
      </c>
      <c r="E84" s="33">
        <v>0.30911091318698591</v>
      </c>
      <c r="F84" s="33">
        <v>0.3139856554134039</v>
      </c>
    </row>
    <row r="85" spans="1:6" ht="32.1" customHeight="1" x14ac:dyDescent="0.25">
      <c r="A85" s="24" t="s">
        <v>71</v>
      </c>
      <c r="B85" s="12" t="s">
        <v>1</v>
      </c>
      <c r="C85" s="33">
        <v>30.78</v>
      </c>
      <c r="D85" s="33">
        <v>50.09</v>
      </c>
      <c r="E85" s="33">
        <v>1.1019716735649046</v>
      </c>
      <c r="F85" s="33">
        <v>1.2977229709626572</v>
      </c>
    </row>
    <row r="86" spans="1:6" ht="15.95" customHeight="1" x14ac:dyDescent="0.25">
      <c r="A86" s="24" t="s">
        <v>71</v>
      </c>
      <c r="B86" s="24" t="s">
        <v>22</v>
      </c>
      <c r="C86" s="33">
        <v>36.11</v>
      </c>
      <c r="D86" s="33">
        <v>50.22</v>
      </c>
      <c r="E86" s="33">
        <v>0.86970189133965514</v>
      </c>
      <c r="F86" s="33">
        <v>0.87295608632073385</v>
      </c>
    </row>
    <row r="87" spans="1:6" ht="15.95" customHeight="1" x14ac:dyDescent="0.25">
      <c r="A87" s="24" t="s">
        <v>71</v>
      </c>
      <c r="B87" s="24" t="s">
        <v>24</v>
      </c>
      <c r="C87" s="33">
        <v>19.440000000000001</v>
      </c>
      <c r="D87" s="33">
        <v>47.96</v>
      </c>
      <c r="E87" s="33">
        <v>0.20782033146469675</v>
      </c>
      <c r="F87" s="33">
        <v>0.38741778450202258</v>
      </c>
    </row>
    <row r="88" spans="1:6" ht="15.95" customHeight="1" x14ac:dyDescent="0.25">
      <c r="A88" s="24" t="s">
        <v>71</v>
      </c>
      <c r="B88" s="24" t="s">
        <v>26</v>
      </c>
      <c r="C88" s="33">
        <v>23.73</v>
      </c>
      <c r="D88" s="33">
        <v>61.54</v>
      </c>
      <c r="E88" s="33">
        <v>2.4449450760552559E-2</v>
      </c>
      <c r="F88" s="33">
        <v>3.7349100139900865E-2</v>
      </c>
    </row>
    <row r="89" spans="1:6" ht="15.95" customHeight="1" x14ac:dyDescent="0.25">
      <c r="A89" s="24" t="s">
        <v>54</v>
      </c>
      <c r="B89" s="23" t="s">
        <v>11</v>
      </c>
      <c r="C89" s="33">
        <v>54.25</v>
      </c>
      <c r="D89" s="33">
        <v>59.68</v>
      </c>
      <c r="E89" s="33">
        <v>2.6073592846789264</v>
      </c>
      <c r="F89" s="33">
        <v>1.7421139590679184</v>
      </c>
    </row>
    <row r="90" spans="1:6" ht="0.75" customHeight="1" x14ac:dyDescent="0.25">
      <c r="A90" s="24" t="s">
        <v>54</v>
      </c>
      <c r="B90" s="24" t="s">
        <v>22</v>
      </c>
      <c r="C90" s="33">
        <v>53.85</v>
      </c>
      <c r="D90" s="33">
        <v>70.959999999999994</v>
      </c>
      <c r="E90" s="33">
        <v>1.4058434187317721</v>
      </c>
      <c r="F90" s="33">
        <v>0.94638821540935247</v>
      </c>
    </row>
    <row r="91" spans="1:6" ht="13.5" customHeight="1" x14ac:dyDescent="0.25">
      <c r="A91" s="24" t="s">
        <v>54</v>
      </c>
      <c r="B91" s="24" t="s">
        <v>23</v>
      </c>
      <c r="C91" s="33">
        <v>53.3</v>
      </c>
      <c r="D91" s="33">
        <v>34.83</v>
      </c>
      <c r="E91" s="33">
        <v>0.70554129337594518</v>
      </c>
      <c r="F91" s="33">
        <v>0.47984098145838744</v>
      </c>
    </row>
    <row r="92" spans="1:6" ht="15.95" customHeight="1" x14ac:dyDescent="0.25">
      <c r="A92" s="24" t="s">
        <v>54</v>
      </c>
      <c r="B92" s="24" t="s">
        <v>24</v>
      </c>
      <c r="C92" s="33">
        <v>60.49</v>
      </c>
      <c r="D92" s="33">
        <v>64.23</v>
      </c>
      <c r="E92" s="33">
        <v>0.47851067917081436</v>
      </c>
      <c r="F92" s="33">
        <v>0.28676512480296767</v>
      </c>
    </row>
    <row r="93" spans="1:6" ht="15.95" customHeight="1" x14ac:dyDescent="0.25">
      <c r="A93" s="24" t="s">
        <v>54</v>
      </c>
      <c r="B93" s="24" t="s">
        <v>25</v>
      </c>
      <c r="C93" s="33">
        <v>21.74</v>
      </c>
      <c r="D93" s="33">
        <v>11.11</v>
      </c>
      <c r="E93" s="33">
        <v>1.7463893400394684E-2</v>
      </c>
      <c r="F93" s="33">
        <v>2.9119637397210844E-2</v>
      </c>
    </row>
    <row r="94" spans="1:6" ht="63.95" customHeight="1" x14ac:dyDescent="0.25">
      <c r="A94" s="24" t="s">
        <v>30</v>
      </c>
      <c r="B94" s="12" t="s">
        <v>1</v>
      </c>
      <c r="C94" s="33">
        <v>38.99</v>
      </c>
      <c r="D94" s="33">
        <v>28.48</v>
      </c>
      <c r="E94" s="33">
        <v>12.998375857913762</v>
      </c>
      <c r="F94" s="33">
        <v>12.085282555438093</v>
      </c>
    </row>
    <row r="95" spans="1:6" ht="15.95" customHeight="1" x14ac:dyDescent="0.25">
      <c r="A95" s="24" t="s">
        <v>30</v>
      </c>
      <c r="B95" s="24" t="s">
        <v>22</v>
      </c>
      <c r="C95" s="33">
        <v>36</v>
      </c>
      <c r="D95" s="33">
        <v>28.95</v>
      </c>
      <c r="E95" s="33">
        <v>6.1228410261783761</v>
      </c>
      <c r="F95" s="33">
        <v>6.1651336654660094</v>
      </c>
    </row>
    <row r="96" spans="1:6" ht="15.95" customHeight="1" x14ac:dyDescent="0.25">
      <c r="A96" s="24" t="s">
        <v>30</v>
      </c>
      <c r="B96" s="24" t="s">
        <v>23</v>
      </c>
      <c r="C96" s="33">
        <v>51.42</v>
      </c>
      <c r="D96" s="33">
        <v>27.94</v>
      </c>
      <c r="E96" s="33">
        <v>5.303784425699865</v>
      </c>
      <c r="F96" s="33">
        <v>3.7387082275636354</v>
      </c>
    </row>
    <row r="97" spans="1:6" ht="15.95" customHeight="1" x14ac:dyDescent="0.25">
      <c r="A97" s="24" t="s">
        <v>30</v>
      </c>
      <c r="B97" s="24" t="s">
        <v>24</v>
      </c>
      <c r="C97" s="33">
        <v>22.14</v>
      </c>
      <c r="D97" s="33">
        <v>24.32</v>
      </c>
      <c r="E97" s="33">
        <v>1.1159427882852202</v>
      </c>
      <c r="F97" s="33">
        <v>1.8269407288771848</v>
      </c>
    </row>
    <row r="98" spans="1:6" ht="15.95" customHeight="1" x14ac:dyDescent="0.25">
      <c r="A98" s="24" t="s">
        <v>30</v>
      </c>
      <c r="B98" s="24" t="s">
        <v>25</v>
      </c>
      <c r="C98" s="33">
        <v>47.55</v>
      </c>
      <c r="D98" s="33">
        <v>36.950000000000003</v>
      </c>
      <c r="E98" s="33">
        <v>0.38944482282880144</v>
      </c>
      <c r="F98" s="33">
        <v>0.29689369433243235</v>
      </c>
    </row>
    <row r="99" spans="1:6" ht="15.95" customHeight="1" x14ac:dyDescent="0.25">
      <c r="A99" s="24" t="s">
        <v>30</v>
      </c>
      <c r="B99" s="24" t="s">
        <v>26</v>
      </c>
      <c r="C99" s="33">
        <v>41.76</v>
      </c>
      <c r="D99" s="33">
        <v>50</v>
      </c>
      <c r="E99" s="33">
        <v>6.6362794921499796E-2</v>
      </c>
      <c r="F99" s="33">
        <v>5.760623919883015E-2</v>
      </c>
    </row>
    <row r="100" spans="1:6" ht="63.95" customHeight="1" x14ac:dyDescent="0.25">
      <c r="A100" s="24" t="s">
        <v>49</v>
      </c>
      <c r="B100" s="12" t="s">
        <v>1</v>
      </c>
      <c r="C100" s="33">
        <v>34.200000000000003</v>
      </c>
      <c r="D100" s="33">
        <v>19.899999999999999</v>
      </c>
      <c r="E100" s="33">
        <v>4.9300571069314199</v>
      </c>
      <c r="F100" s="33">
        <v>5.2250758060125717</v>
      </c>
    </row>
    <row r="101" spans="1:6" ht="15.95" customHeight="1" x14ac:dyDescent="0.25">
      <c r="A101" s="24" t="s">
        <v>49</v>
      </c>
      <c r="B101" s="24" t="s">
        <v>22</v>
      </c>
      <c r="C101" s="33">
        <v>31.9</v>
      </c>
      <c r="D101" s="33">
        <v>17.61</v>
      </c>
      <c r="E101" s="33">
        <v>2.8378826775641364</v>
      </c>
      <c r="F101" s="33">
        <v>3.2246833239433053</v>
      </c>
    </row>
    <row r="102" spans="1:6" ht="15.95" customHeight="1" x14ac:dyDescent="0.25">
      <c r="A102" s="24" t="s">
        <v>49</v>
      </c>
      <c r="B102" s="24" t="s">
        <v>23</v>
      </c>
      <c r="C102" s="33">
        <v>50.38</v>
      </c>
      <c r="D102" s="33">
        <v>26.38</v>
      </c>
      <c r="E102" s="33">
        <v>1.6416059796371003</v>
      </c>
      <c r="F102" s="33">
        <v>1.1812444213738138</v>
      </c>
    </row>
    <row r="103" spans="1:6" ht="15.95" customHeight="1" x14ac:dyDescent="0.25">
      <c r="A103" s="24" t="s">
        <v>49</v>
      </c>
      <c r="B103" s="24" t="s">
        <v>24</v>
      </c>
      <c r="C103" s="33">
        <v>18.41</v>
      </c>
      <c r="D103" s="33">
        <v>8.99</v>
      </c>
      <c r="E103" s="33">
        <v>0.38420565480868307</v>
      </c>
      <c r="F103" s="33">
        <v>0.75647753673189044</v>
      </c>
    </row>
    <row r="104" spans="1:6" ht="15.95" customHeight="1" x14ac:dyDescent="0.25">
      <c r="A104" s="24" t="s">
        <v>49</v>
      </c>
      <c r="B104" s="24" t="s">
        <v>25</v>
      </c>
      <c r="C104" s="33">
        <v>38.380000000000003</v>
      </c>
      <c r="D104" s="33">
        <v>16.13</v>
      </c>
      <c r="E104" s="33">
        <v>6.6362794921499796E-2</v>
      </c>
      <c r="F104" s="33">
        <v>6.2670523963562472E-2</v>
      </c>
    </row>
    <row r="105" spans="1:6" ht="14.1" customHeight="1" x14ac:dyDescent="0.25"/>
    <row r="106" spans="1:6" x14ac:dyDescent="0.25">
      <c r="A106" s="251" t="s">
        <v>200</v>
      </c>
      <c r="B106" s="250"/>
      <c r="C106" s="250"/>
      <c r="D106" s="250"/>
    </row>
    <row r="107" spans="1:6" x14ac:dyDescent="0.25">
      <c r="A107" s="22" t="s">
        <v>205</v>
      </c>
    </row>
    <row r="108" spans="1:6" x14ac:dyDescent="0.25">
      <c r="A108" s="220" t="s">
        <v>244</v>
      </c>
      <c r="B108" s="220"/>
      <c r="C108" s="220"/>
    </row>
  </sheetData>
  <autoFilter ref="A2:F104"/>
  <mergeCells count="2">
    <mergeCell ref="A106:D106"/>
    <mergeCell ref="A108:C108"/>
  </mergeCells>
  <pageMargins left="0" right="0" top="0" bottom="0" header="0.5" footer="0.4921259845"/>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selection activeCell="A32" sqref="A32:C32"/>
    </sheetView>
  </sheetViews>
  <sheetFormatPr baseColWidth="10" defaultRowHeight="11.25" x14ac:dyDescent="0.2"/>
  <cols>
    <col min="1" max="1" width="23.42578125" style="28" customWidth="1"/>
    <col min="2" max="16384" width="11.42578125" style="28"/>
  </cols>
  <sheetData>
    <row r="1" spans="1:9" ht="15" x14ac:dyDescent="0.25">
      <c r="A1" s="4" t="s">
        <v>160</v>
      </c>
    </row>
    <row r="2" spans="1:9" x14ac:dyDescent="0.2">
      <c r="A2" s="27"/>
      <c r="B2" s="252"/>
      <c r="C2" s="252"/>
      <c r="D2" s="252"/>
      <c r="E2" s="252"/>
      <c r="F2" s="59"/>
      <c r="G2" s="59"/>
      <c r="H2" s="27"/>
      <c r="I2" s="59" t="s">
        <v>135</v>
      </c>
    </row>
    <row r="3" spans="1:9" ht="15" x14ac:dyDescent="0.2">
      <c r="A3" s="27"/>
      <c r="B3" s="253" t="s">
        <v>83</v>
      </c>
      <c r="C3" s="253"/>
      <c r="D3" s="253" t="s">
        <v>84</v>
      </c>
      <c r="E3" s="253"/>
      <c r="F3" s="253" t="s">
        <v>1</v>
      </c>
      <c r="G3" s="254"/>
      <c r="H3" s="254"/>
      <c r="I3" s="254"/>
    </row>
    <row r="4" spans="1:9" ht="56.25" x14ac:dyDescent="0.2">
      <c r="A4" s="75" t="s">
        <v>159</v>
      </c>
      <c r="B4" s="80" t="s">
        <v>134</v>
      </c>
      <c r="C4" s="80" t="s">
        <v>206</v>
      </c>
      <c r="D4" s="80" t="s">
        <v>138</v>
      </c>
      <c r="E4" s="80" t="s">
        <v>207</v>
      </c>
      <c r="F4" s="80" t="s">
        <v>21</v>
      </c>
      <c r="G4" s="84" t="s">
        <v>208</v>
      </c>
      <c r="H4" s="115" t="s">
        <v>139</v>
      </c>
      <c r="I4" s="115" t="s">
        <v>237</v>
      </c>
    </row>
    <row r="5" spans="1:9" x14ac:dyDescent="0.2">
      <c r="A5" s="118" t="s">
        <v>48</v>
      </c>
      <c r="B5" s="128">
        <v>34.29</v>
      </c>
      <c r="C5" s="129">
        <v>19.940000000000001</v>
      </c>
      <c r="D5" s="129">
        <v>27.35</v>
      </c>
      <c r="E5" s="130">
        <v>16.13</v>
      </c>
      <c r="F5" s="128">
        <v>34.19</v>
      </c>
      <c r="G5" s="129">
        <v>19.899999999999999</v>
      </c>
      <c r="H5" s="130">
        <v>1.1335458731845554</v>
      </c>
      <c r="I5" s="131">
        <v>4.9297127390203439</v>
      </c>
    </row>
    <row r="6" spans="1:9" x14ac:dyDescent="0.2">
      <c r="A6" s="118" t="s">
        <v>36</v>
      </c>
      <c r="B6" s="132">
        <v>34.51</v>
      </c>
      <c r="C6" s="133">
        <v>22.12</v>
      </c>
      <c r="D6" s="133">
        <v>23.5</v>
      </c>
      <c r="E6" s="134">
        <v>25</v>
      </c>
      <c r="F6" s="132">
        <v>34.01</v>
      </c>
      <c r="G6" s="133">
        <v>22.21</v>
      </c>
      <c r="H6" s="134">
        <v>3.1968810916179335</v>
      </c>
      <c r="I6" s="135">
        <v>4.4791757618091328</v>
      </c>
    </row>
    <row r="7" spans="1:9" x14ac:dyDescent="0.2">
      <c r="A7" s="118" t="s">
        <v>29</v>
      </c>
      <c r="B7" s="132">
        <v>38.97</v>
      </c>
      <c r="C7" s="133">
        <v>29.08</v>
      </c>
      <c r="D7" s="133">
        <v>39.74</v>
      </c>
      <c r="E7" s="134">
        <v>12.67</v>
      </c>
      <c r="F7" s="132">
        <v>38.99</v>
      </c>
      <c r="G7" s="133">
        <v>28.54</v>
      </c>
      <c r="H7" s="134">
        <v>3.2223415682062297</v>
      </c>
      <c r="I7" s="135">
        <v>13.006199249105038</v>
      </c>
    </row>
    <row r="8" spans="1:9" x14ac:dyDescent="0.2">
      <c r="A8" s="118" t="s">
        <v>59</v>
      </c>
      <c r="B8" s="132">
        <v>33.53</v>
      </c>
      <c r="C8" s="133">
        <v>25.39</v>
      </c>
      <c r="D8" s="133">
        <v>40.07</v>
      </c>
      <c r="E8" s="134">
        <v>22.86</v>
      </c>
      <c r="F8" s="132">
        <v>33.799999999999997</v>
      </c>
      <c r="G8" s="133">
        <v>25.26</v>
      </c>
      <c r="H8" s="134">
        <v>4.9717057396928048</v>
      </c>
      <c r="I8" s="135">
        <v>4.3202654326377372</v>
      </c>
    </row>
    <row r="9" spans="1:9" x14ac:dyDescent="0.2">
      <c r="A9" s="118" t="s">
        <v>57</v>
      </c>
      <c r="B9" s="132">
        <v>34.229999999999997</v>
      </c>
      <c r="C9" s="133">
        <v>43.3</v>
      </c>
      <c r="D9" s="133">
        <v>25.35</v>
      </c>
      <c r="E9" s="134">
        <v>32.08</v>
      </c>
      <c r="F9" s="132">
        <v>33.229999999999997</v>
      </c>
      <c r="G9" s="133">
        <v>42.31</v>
      </c>
      <c r="H9" s="134">
        <v>8.5803432137285487</v>
      </c>
      <c r="I9" s="135">
        <v>1.1193573736139002</v>
      </c>
    </row>
    <row r="10" spans="1:9" x14ac:dyDescent="0.2">
      <c r="A10" s="118" t="s">
        <v>54</v>
      </c>
      <c r="B10" s="132">
        <v>55.37</v>
      </c>
      <c r="C10" s="133">
        <v>62.26</v>
      </c>
      <c r="D10" s="133">
        <v>46.8</v>
      </c>
      <c r="E10" s="134">
        <v>39.380000000000003</v>
      </c>
      <c r="F10" s="132">
        <v>54.25</v>
      </c>
      <c r="G10" s="133">
        <v>59.68</v>
      </c>
      <c r="H10" s="134">
        <v>11.252511721366377</v>
      </c>
      <c r="I10" s="135">
        <v>2.6071771588230161</v>
      </c>
    </row>
    <row r="11" spans="1:9" x14ac:dyDescent="0.2">
      <c r="A11" s="118" t="s">
        <v>43</v>
      </c>
      <c r="B11" s="132">
        <v>43.6</v>
      </c>
      <c r="C11" s="133">
        <v>41.79</v>
      </c>
      <c r="D11" s="133">
        <v>40</v>
      </c>
      <c r="E11" s="134">
        <v>22.61</v>
      </c>
      <c r="F11" s="132">
        <v>43.1</v>
      </c>
      <c r="G11" s="133">
        <v>39.270000000000003</v>
      </c>
      <c r="H11" s="134">
        <v>12.880324543610548</v>
      </c>
      <c r="I11" s="135">
        <v>3.4436392211647604</v>
      </c>
    </row>
    <row r="12" spans="1:9" x14ac:dyDescent="0.2">
      <c r="A12" s="118" t="s">
        <v>71</v>
      </c>
      <c r="B12" s="132">
        <v>30.03</v>
      </c>
      <c r="C12" s="133">
        <v>53.96</v>
      </c>
      <c r="D12" s="133">
        <v>32.79</v>
      </c>
      <c r="E12" s="134">
        <v>40.72</v>
      </c>
      <c r="F12" s="132">
        <v>30.77</v>
      </c>
      <c r="G12" s="133">
        <v>50.09</v>
      </c>
      <c r="H12" s="134">
        <v>28.526148969889064</v>
      </c>
      <c r="I12" s="135">
        <v>1.1018947000785821</v>
      </c>
    </row>
    <row r="13" spans="1:9" x14ac:dyDescent="0.2">
      <c r="A13" s="118" t="s">
        <v>55</v>
      </c>
      <c r="B13" s="132">
        <v>33.06</v>
      </c>
      <c r="C13" s="133">
        <v>11.84</v>
      </c>
      <c r="D13" s="133">
        <v>40.96</v>
      </c>
      <c r="E13" s="134">
        <v>18.52</v>
      </c>
      <c r="F13" s="132">
        <v>35.06</v>
      </c>
      <c r="G13" s="133">
        <v>13.59</v>
      </c>
      <c r="H13" s="134">
        <v>29.565217391304348</v>
      </c>
      <c r="I13" s="135">
        <v>0.20082074565615995</v>
      </c>
    </row>
    <row r="14" spans="1:9" x14ac:dyDescent="0.2">
      <c r="A14" s="118" t="s">
        <v>35</v>
      </c>
      <c r="B14" s="132">
        <v>34.92</v>
      </c>
      <c r="C14" s="133">
        <v>32.17</v>
      </c>
      <c r="D14" s="133">
        <v>32.69</v>
      </c>
      <c r="E14" s="134">
        <v>27.27</v>
      </c>
      <c r="F14" s="132">
        <v>34.090000000000003</v>
      </c>
      <c r="G14" s="133">
        <v>30.45</v>
      </c>
      <c r="H14" s="134">
        <v>35.564853556485353</v>
      </c>
      <c r="I14" s="135">
        <v>0.41735789749410634</v>
      </c>
    </row>
    <row r="15" spans="1:9" x14ac:dyDescent="0.2">
      <c r="A15" s="118" t="s">
        <v>41</v>
      </c>
      <c r="B15" s="132">
        <v>29.59</v>
      </c>
      <c r="C15" s="133">
        <v>8.98</v>
      </c>
      <c r="D15" s="133">
        <v>34.97</v>
      </c>
      <c r="E15" s="134">
        <v>1.93</v>
      </c>
      <c r="F15" s="132">
        <v>32.07</v>
      </c>
      <c r="G15" s="133">
        <v>5.44</v>
      </c>
      <c r="H15" s="134">
        <v>50.171821305841924</v>
      </c>
      <c r="I15" s="135">
        <v>1.0163275997555226</v>
      </c>
    </row>
    <row r="16" spans="1:9" x14ac:dyDescent="0.2">
      <c r="A16" s="118" t="s">
        <v>32</v>
      </c>
      <c r="B16" s="132">
        <v>36.549999999999997</v>
      </c>
      <c r="C16" s="133">
        <v>40.74</v>
      </c>
      <c r="D16" s="133">
        <v>38.21</v>
      </c>
      <c r="E16" s="134">
        <v>52.38</v>
      </c>
      <c r="F16" s="132">
        <v>37.36</v>
      </c>
      <c r="G16" s="133">
        <v>46.61</v>
      </c>
      <c r="H16" s="134">
        <v>50.352906934439353</v>
      </c>
      <c r="I16" s="135">
        <v>23.998952239587883</v>
      </c>
    </row>
    <row r="17" spans="1:9" x14ac:dyDescent="0.2">
      <c r="A17" s="118" t="s">
        <v>63</v>
      </c>
      <c r="B17" s="132">
        <v>41.27</v>
      </c>
      <c r="C17" s="133">
        <v>24.1</v>
      </c>
      <c r="D17" s="133">
        <v>44.54</v>
      </c>
      <c r="E17" s="134">
        <v>23.76</v>
      </c>
      <c r="F17" s="132">
        <v>42.88</v>
      </c>
      <c r="G17" s="133">
        <v>23.92</v>
      </c>
      <c r="H17" s="134">
        <v>51.052048726467333</v>
      </c>
      <c r="I17" s="135">
        <v>1.5768794202392387</v>
      </c>
    </row>
    <row r="18" spans="1:9" x14ac:dyDescent="0.2">
      <c r="A18" s="118" t="s">
        <v>39</v>
      </c>
      <c r="B18" s="132">
        <v>33.33</v>
      </c>
      <c r="C18" s="133">
        <v>53.7</v>
      </c>
      <c r="D18" s="133">
        <v>32.869999999999997</v>
      </c>
      <c r="E18" s="134">
        <v>39.46</v>
      </c>
      <c r="F18" s="132">
        <v>33.090000000000003</v>
      </c>
      <c r="G18" s="133">
        <v>46.33</v>
      </c>
      <c r="H18" s="134">
        <v>52.130044843049326</v>
      </c>
      <c r="I18" s="135">
        <v>6.2306819174015544</v>
      </c>
    </row>
    <row r="19" spans="1:9" x14ac:dyDescent="0.2">
      <c r="A19" s="118" t="s">
        <v>67</v>
      </c>
      <c r="B19" s="132">
        <v>42.63</v>
      </c>
      <c r="C19" s="133">
        <v>6.77</v>
      </c>
      <c r="D19" s="133">
        <v>23.35</v>
      </c>
      <c r="E19" s="134">
        <v>15.01</v>
      </c>
      <c r="F19" s="132">
        <v>28.89</v>
      </c>
      <c r="G19" s="133">
        <v>11.48</v>
      </c>
      <c r="H19" s="134">
        <v>57.61904761904762</v>
      </c>
      <c r="I19" s="135">
        <v>1.4668645769667337</v>
      </c>
    </row>
    <row r="20" spans="1:9" x14ac:dyDescent="0.2">
      <c r="A20" s="118" t="s">
        <v>61</v>
      </c>
      <c r="B20" s="132">
        <v>31.83</v>
      </c>
      <c r="C20" s="133">
        <v>7.33</v>
      </c>
      <c r="D20" s="133">
        <v>38.4</v>
      </c>
      <c r="E20" s="134">
        <v>4.82</v>
      </c>
      <c r="F20" s="132">
        <v>35.380000000000003</v>
      </c>
      <c r="G20" s="133">
        <v>5.91</v>
      </c>
      <c r="H20" s="134">
        <v>58.737419945105216</v>
      </c>
      <c r="I20" s="135">
        <v>1.9086702174102854</v>
      </c>
    </row>
    <row r="21" spans="1:9" x14ac:dyDescent="0.2">
      <c r="A21" s="118" t="s">
        <v>65</v>
      </c>
      <c r="B21" s="132">
        <v>56.88</v>
      </c>
      <c r="C21" s="133">
        <v>34.479999999999997</v>
      </c>
      <c r="D21" s="133">
        <v>62.41</v>
      </c>
      <c r="E21" s="134">
        <v>40</v>
      </c>
      <c r="F21" s="132">
        <v>60.23</v>
      </c>
      <c r="G21" s="133">
        <v>37.92</v>
      </c>
      <c r="H21" s="134">
        <v>62.627986348122867</v>
      </c>
      <c r="I21" s="135">
        <v>1.0233126691696499</v>
      </c>
    </row>
    <row r="22" spans="1:9" x14ac:dyDescent="0.2">
      <c r="A22" s="118" t="s">
        <v>50</v>
      </c>
      <c r="B22" s="132">
        <v>36.9</v>
      </c>
      <c r="C22" s="133">
        <v>13.09</v>
      </c>
      <c r="D22" s="133">
        <v>39.4</v>
      </c>
      <c r="E22" s="134">
        <v>24.82</v>
      </c>
      <c r="F22" s="132">
        <v>38.51</v>
      </c>
      <c r="G22" s="133">
        <v>20.85</v>
      </c>
      <c r="H22" s="134">
        <v>66.013071895424844</v>
      </c>
      <c r="I22" s="135">
        <v>13.626124159608835</v>
      </c>
    </row>
    <row r="23" spans="1:9" x14ac:dyDescent="0.2">
      <c r="A23" s="118" t="s">
        <v>69</v>
      </c>
      <c r="B23" s="132">
        <v>27.01</v>
      </c>
      <c r="C23" s="133">
        <v>35.29</v>
      </c>
      <c r="D23" s="133">
        <v>23.23</v>
      </c>
      <c r="E23" s="134">
        <v>50</v>
      </c>
      <c r="F23" s="132">
        <v>24.3</v>
      </c>
      <c r="G23" s="133">
        <v>45.56</v>
      </c>
      <c r="H23" s="134">
        <v>68.681318681318686</v>
      </c>
      <c r="I23" s="135">
        <v>0.31782065834279227</v>
      </c>
    </row>
    <row r="24" spans="1:9" x14ac:dyDescent="0.2">
      <c r="A24" s="118" t="s">
        <v>47</v>
      </c>
      <c r="B24" s="132">
        <v>56.09</v>
      </c>
      <c r="C24" s="133">
        <v>50.5</v>
      </c>
      <c r="D24" s="133">
        <v>54.49</v>
      </c>
      <c r="E24" s="134">
        <v>48.68</v>
      </c>
      <c r="F24" s="132">
        <v>54.84</v>
      </c>
      <c r="G24" s="133">
        <v>49.08</v>
      </c>
      <c r="H24" s="134">
        <v>77.855711422845687</v>
      </c>
      <c r="I24" s="135">
        <v>1.7427748188247623</v>
      </c>
    </row>
    <row r="25" spans="1:9" x14ac:dyDescent="0.2">
      <c r="A25" s="118" t="s">
        <v>72</v>
      </c>
      <c r="B25" s="132">
        <v>60</v>
      </c>
      <c r="C25" s="133">
        <v>4</v>
      </c>
      <c r="D25" s="133">
        <v>63.07</v>
      </c>
      <c r="E25" s="134">
        <v>4.83</v>
      </c>
      <c r="F25" s="132">
        <v>62.57</v>
      </c>
      <c r="G25" s="133">
        <v>4.71</v>
      </c>
      <c r="H25" s="134">
        <v>84.579439252336442</v>
      </c>
      <c r="I25" s="135">
        <v>0.37370121365581072</v>
      </c>
    </row>
    <row r="26" spans="1:9" x14ac:dyDescent="0.2">
      <c r="A26" s="118" t="s">
        <v>45</v>
      </c>
      <c r="B26" s="132">
        <v>22.38</v>
      </c>
      <c r="C26" s="133">
        <v>13.9</v>
      </c>
      <c r="D26" s="133">
        <v>37.94</v>
      </c>
      <c r="E26" s="134">
        <v>34.54</v>
      </c>
      <c r="F26" s="132">
        <v>34.4</v>
      </c>
      <c r="G26" s="133">
        <v>31.48</v>
      </c>
      <c r="H26" s="134">
        <v>85.190217391304344</v>
      </c>
      <c r="I26" s="135">
        <v>2.5705055443988476</v>
      </c>
    </row>
    <row r="27" spans="1:9" x14ac:dyDescent="0.2">
      <c r="A27" s="119" t="s">
        <v>52</v>
      </c>
      <c r="B27" s="136">
        <v>22.75</v>
      </c>
      <c r="C27" s="137">
        <v>7.6</v>
      </c>
      <c r="D27" s="137">
        <v>28.05</v>
      </c>
      <c r="E27" s="138">
        <v>19.579999999999998</v>
      </c>
      <c r="F27" s="136">
        <v>27.56</v>
      </c>
      <c r="G27" s="137">
        <v>18.68</v>
      </c>
      <c r="H27" s="138">
        <v>92.377049180327873</v>
      </c>
      <c r="I27" s="139">
        <v>8.5217846852353087</v>
      </c>
    </row>
    <row r="28" spans="1:9" s="116" customFormat="1" x14ac:dyDescent="0.2">
      <c r="A28" s="117" t="s">
        <v>1</v>
      </c>
      <c r="B28" s="58">
        <v>37</v>
      </c>
      <c r="C28" s="58">
        <v>32</v>
      </c>
      <c r="D28" s="58">
        <v>36</v>
      </c>
      <c r="E28" s="58">
        <v>34</v>
      </c>
      <c r="F28" s="58">
        <v>32</v>
      </c>
      <c r="G28" s="58">
        <v>32</v>
      </c>
      <c r="H28" s="58">
        <v>42</v>
      </c>
      <c r="I28" s="58">
        <v>100</v>
      </c>
    </row>
    <row r="29" spans="1:9" x14ac:dyDescent="0.2">
      <c r="A29" s="29"/>
      <c r="B29" s="29"/>
      <c r="C29" s="29"/>
      <c r="D29" s="29"/>
      <c r="E29" s="29"/>
      <c r="F29" s="29"/>
      <c r="G29" s="29"/>
      <c r="H29" s="29"/>
      <c r="I29" s="29"/>
    </row>
    <row r="30" spans="1:9" ht="15" x14ac:dyDescent="0.25">
      <c r="A30" s="4" t="s">
        <v>19</v>
      </c>
      <c r="B30" s="29"/>
      <c r="C30" s="29"/>
      <c r="D30" s="29"/>
      <c r="E30" s="29"/>
      <c r="F30" s="29"/>
      <c r="G30" s="29"/>
      <c r="H30" s="29"/>
      <c r="I30" s="29"/>
    </row>
    <row r="31" spans="1:9" ht="15" x14ac:dyDescent="0.25">
      <c r="A31" t="s">
        <v>8</v>
      </c>
      <c r="B31" s="29"/>
      <c r="C31" s="29"/>
      <c r="D31" s="29"/>
      <c r="E31" s="29"/>
      <c r="F31" s="29"/>
      <c r="G31" s="29"/>
      <c r="H31" s="29"/>
      <c r="I31" s="29"/>
    </row>
    <row r="32" spans="1:9" ht="15" x14ac:dyDescent="0.25">
      <c r="A32" s="220" t="s">
        <v>244</v>
      </c>
      <c r="B32" s="220"/>
      <c r="C32" s="220"/>
      <c r="D32" s="29"/>
      <c r="E32" s="29"/>
      <c r="F32" s="29"/>
      <c r="G32" s="29"/>
      <c r="H32" s="29"/>
      <c r="I32" s="29"/>
    </row>
    <row r="33" spans="1:9" x14ac:dyDescent="0.2">
      <c r="A33" s="29"/>
      <c r="B33" s="29"/>
      <c r="C33" s="29"/>
      <c r="D33" s="29"/>
      <c r="E33" s="29"/>
      <c r="F33" s="29"/>
      <c r="G33" s="29"/>
      <c r="H33" s="29"/>
      <c r="I33" s="29"/>
    </row>
    <row r="34" spans="1:9" x14ac:dyDescent="0.2">
      <c r="A34" s="29"/>
      <c r="B34" s="29"/>
      <c r="C34" s="29"/>
      <c r="D34" s="29"/>
      <c r="E34" s="29"/>
      <c r="F34" s="29"/>
      <c r="G34" s="29"/>
      <c r="H34" s="29"/>
      <c r="I34" s="29"/>
    </row>
    <row r="35" spans="1:9" x14ac:dyDescent="0.2">
      <c r="A35" s="29"/>
      <c r="B35" s="29"/>
      <c r="C35" s="29"/>
      <c r="D35" s="29"/>
      <c r="E35" s="29"/>
      <c r="F35" s="29"/>
      <c r="G35" s="29"/>
      <c r="H35" s="29"/>
      <c r="I35" s="29"/>
    </row>
    <row r="36" spans="1:9" x14ac:dyDescent="0.2">
      <c r="A36" s="29"/>
      <c r="B36" s="29"/>
      <c r="C36" s="29"/>
      <c r="D36" s="29"/>
      <c r="E36" s="29"/>
      <c r="F36" s="29"/>
      <c r="G36" s="29"/>
      <c r="H36" s="29"/>
      <c r="I36" s="29"/>
    </row>
    <row r="37" spans="1:9" x14ac:dyDescent="0.2">
      <c r="A37" s="29"/>
      <c r="B37" s="29"/>
      <c r="C37" s="29"/>
      <c r="D37" s="29"/>
      <c r="E37" s="29"/>
      <c r="F37" s="29"/>
      <c r="G37" s="29"/>
      <c r="H37" s="29"/>
      <c r="I37" s="29"/>
    </row>
    <row r="38" spans="1:9" x14ac:dyDescent="0.2">
      <c r="A38" s="29"/>
      <c r="B38" s="29"/>
      <c r="C38" s="29"/>
      <c r="D38" s="29"/>
      <c r="E38" s="29"/>
      <c r="F38" s="29"/>
      <c r="G38" s="29"/>
      <c r="H38" s="29"/>
      <c r="I38" s="29"/>
    </row>
    <row r="39" spans="1:9" x14ac:dyDescent="0.2">
      <c r="A39" s="29"/>
      <c r="B39" s="29"/>
      <c r="C39" s="29"/>
      <c r="D39" s="29"/>
      <c r="E39" s="29"/>
      <c r="F39" s="29"/>
      <c r="G39" s="29"/>
      <c r="H39" s="29"/>
      <c r="I39" s="29"/>
    </row>
    <row r="40" spans="1:9" x14ac:dyDescent="0.2">
      <c r="A40" s="29"/>
      <c r="B40" s="29"/>
      <c r="C40" s="29"/>
      <c r="D40" s="29"/>
      <c r="E40" s="29"/>
      <c r="F40" s="29"/>
      <c r="G40" s="29"/>
      <c r="H40" s="29"/>
      <c r="I40" s="29"/>
    </row>
    <row r="41" spans="1:9" x14ac:dyDescent="0.2">
      <c r="A41" s="29"/>
      <c r="B41" s="29"/>
      <c r="C41" s="29"/>
      <c r="D41" s="29"/>
      <c r="E41" s="29"/>
      <c r="F41" s="29"/>
      <c r="G41" s="29"/>
      <c r="H41" s="29"/>
      <c r="I41" s="29"/>
    </row>
    <row r="42" spans="1:9" x14ac:dyDescent="0.2">
      <c r="A42" s="29"/>
      <c r="B42" s="29"/>
      <c r="C42" s="29"/>
      <c r="D42" s="29"/>
      <c r="E42" s="29"/>
      <c r="F42" s="29"/>
      <c r="G42" s="29"/>
      <c r="H42" s="29"/>
      <c r="I42" s="29"/>
    </row>
    <row r="43" spans="1:9" x14ac:dyDescent="0.2">
      <c r="A43" s="29"/>
      <c r="B43" s="29"/>
      <c r="C43" s="29"/>
      <c r="D43" s="29"/>
      <c r="E43" s="29"/>
      <c r="F43" s="29"/>
      <c r="G43" s="29"/>
      <c r="H43" s="29"/>
      <c r="I43" s="29"/>
    </row>
    <row r="44" spans="1:9" x14ac:dyDescent="0.2">
      <c r="A44" s="29"/>
      <c r="B44" s="29"/>
      <c r="C44" s="29"/>
      <c r="D44" s="29"/>
      <c r="E44" s="29"/>
      <c r="F44" s="29"/>
      <c r="G44" s="29"/>
      <c r="H44" s="29"/>
      <c r="I44" s="29"/>
    </row>
    <row r="45" spans="1:9" x14ac:dyDescent="0.2">
      <c r="A45" s="29"/>
      <c r="B45" s="29"/>
      <c r="C45" s="29"/>
      <c r="D45" s="29"/>
      <c r="E45" s="29"/>
      <c r="F45" s="29"/>
      <c r="G45" s="29"/>
      <c r="H45" s="29"/>
      <c r="I45" s="29"/>
    </row>
    <row r="46" spans="1:9" x14ac:dyDescent="0.2">
      <c r="A46" s="29"/>
      <c r="B46" s="29"/>
      <c r="C46" s="29"/>
      <c r="D46" s="29"/>
      <c r="E46" s="29"/>
      <c r="F46" s="29"/>
      <c r="G46" s="29"/>
      <c r="H46" s="29"/>
      <c r="I46" s="29"/>
    </row>
    <row r="47" spans="1:9" x14ac:dyDescent="0.2">
      <c r="A47" s="29"/>
      <c r="B47" s="29"/>
      <c r="C47" s="29"/>
      <c r="D47" s="29"/>
      <c r="E47" s="29"/>
      <c r="F47" s="29"/>
      <c r="G47" s="29"/>
      <c r="H47" s="29"/>
      <c r="I47" s="29"/>
    </row>
    <row r="48" spans="1:9" x14ac:dyDescent="0.2">
      <c r="A48" s="29"/>
      <c r="B48" s="29"/>
      <c r="C48" s="29"/>
      <c r="D48" s="29"/>
      <c r="E48" s="29"/>
      <c r="F48" s="29"/>
      <c r="G48" s="29"/>
      <c r="H48" s="29"/>
      <c r="I48" s="29"/>
    </row>
    <row r="49" spans="1:9" x14ac:dyDescent="0.2">
      <c r="A49" s="29"/>
      <c r="B49" s="29"/>
      <c r="C49" s="29"/>
      <c r="D49" s="29"/>
      <c r="E49" s="29"/>
      <c r="F49" s="29"/>
      <c r="G49" s="29"/>
      <c r="H49" s="29"/>
      <c r="I49" s="29"/>
    </row>
    <row r="50" spans="1:9" x14ac:dyDescent="0.2">
      <c r="A50" s="29"/>
      <c r="B50" s="29"/>
      <c r="C50" s="29"/>
      <c r="D50" s="29"/>
      <c r="E50" s="29"/>
      <c r="F50" s="29"/>
      <c r="G50" s="29"/>
      <c r="H50" s="29"/>
      <c r="I50" s="29"/>
    </row>
    <row r="51" spans="1:9" x14ac:dyDescent="0.2">
      <c r="A51" s="29"/>
      <c r="B51" s="29"/>
      <c r="C51" s="29"/>
      <c r="D51" s="29"/>
      <c r="E51" s="29"/>
      <c r="F51" s="29"/>
      <c r="G51" s="29"/>
      <c r="H51" s="29"/>
      <c r="I51" s="29"/>
    </row>
    <row r="52" spans="1:9" x14ac:dyDescent="0.2">
      <c r="A52" s="29"/>
      <c r="B52" s="29"/>
      <c r="C52" s="29"/>
      <c r="D52" s="29"/>
      <c r="E52" s="29"/>
      <c r="F52" s="29"/>
      <c r="G52" s="29"/>
      <c r="H52" s="29"/>
      <c r="I52" s="29"/>
    </row>
    <row r="53" spans="1:9" x14ac:dyDescent="0.2">
      <c r="A53" s="29"/>
      <c r="B53" s="29"/>
      <c r="C53" s="29"/>
      <c r="D53" s="29"/>
      <c r="E53" s="29"/>
      <c r="F53" s="29"/>
      <c r="G53" s="29"/>
      <c r="H53" s="29"/>
      <c r="I53" s="29"/>
    </row>
    <row r="54" spans="1:9" x14ac:dyDescent="0.2">
      <c r="A54" s="29"/>
      <c r="B54" s="29"/>
      <c r="C54" s="29"/>
      <c r="D54" s="29"/>
      <c r="E54" s="29"/>
      <c r="F54" s="29"/>
      <c r="G54" s="29"/>
      <c r="H54" s="29"/>
      <c r="I54" s="29"/>
    </row>
    <row r="55" spans="1:9" x14ac:dyDescent="0.2">
      <c r="A55" s="29"/>
      <c r="B55" s="29"/>
      <c r="C55" s="29"/>
      <c r="D55" s="29"/>
      <c r="E55" s="29"/>
      <c r="F55" s="29"/>
      <c r="G55" s="29"/>
      <c r="H55" s="29"/>
      <c r="I55" s="29"/>
    </row>
    <row r="56" spans="1:9" x14ac:dyDescent="0.2">
      <c r="A56" s="29"/>
      <c r="B56" s="29"/>
      <c r="C56" s="29"/>
      <c r="D56" s="29"/>
      <c r="E56" s="29"/>
      <c r="F56" s="29"/>
      <c r="G56" s="29"/>
      <c r="H56" s="29"/>
      <c r="I56" s="29"/>
    </row>
    <row r="57" spans="1:9" x14ac:dyDescent="0.2">
      <c r="A57" s="29"/>
      <c r="B57" s="29"/>
      <c r="C57" s="29"/>
      <c r="D57" s="29"/>
      <c r="E57" s="29"/>
      <c r="F57" s="29"/>
      <c r="G57" s="29"/>
      <c r="H57" s="29"/>
      <c r="I57" s="29"/>
    </row>
    <row r="58" spans="1:9" x14ac:dyDescent="0.2">
      <c r="A58" s="29"/>
      <c r="B58" s="29"/>
      <c r="C58" s="29"/>
      <c r="D58" s="29"/>
      <c r="E58" s="29"/>
      <c r="F58" s="29"/>
      <c r="G58" s="29"/>
      <c r="H58" s="29"/>
      <c r="I58" s="29"/>
    </row>
    <row r="59" spans="1:9" x14ac:dyDescent="0.2">
      <c r="A59" s="29"/>
      <c r="B59" s="29"/>
      <c r="C59" s="29"/>
      <c r="D59" s="29"/>
      <c r="E59" s="29"/>
      <c r="F59" s="29"/>
      <c r="G59" s="29"/>
      <c r="H59" s="29"/>
      <c r="I59" s="29"/>
    </row>
    <row r="60" spans="1:9" x14ac:dyDescent="0.2">
      <c r="A60" s="29"/>
      <c r="B60" s="29"/>
      <c r="C60" s="29"/>
      <c r="D60" s="29"/>
      <c r="E60" s="29"/>
      <c r="F60" s="29"/>
      <c r="G60" s="29"/>
      <c r="H60" s="29"/>
      <c r="I60" s="29"/>
    </row>
    <row r="61" spans="1:9" x14ac:dyDescent="0.2">
      <c r="A61" s="29"/>
      <c r="B61" s="29"/>
      <c r="C61" s="29"/>
      <c r="D61" s="29"/>
      <c r="E61" s="29"/>
      <c r="F61" s="29"/>
      <c r="G61" s="29"/>
      <c r="H61" s="29"/>
      <c r="I61" s="29"/>
    </row>
    <row r="62" spans="1:9" x14ac:dyDescent="0.2">
      <c r="A62" s="29"/>
      <c r="B62" s="29"/>
      <c r="C62" s="29"/>
      <c r="D62" s="29"/>
      <c r="E62" s="29"/>
      <c r="F62" s="29"/>
      <c r="G62" s="29"/>
      <c r="H62" s="29"/>
      <c r="I62" s="29"/>
    </row>
    <row r="63" spans="1:9" x14ac:dyDescent="0.2">
      <c r="A63" s="29"/>
      <c r="B63" s="29"/>
      <c r="C63" s="29"/>
      <c r="D63" s="29"/>
      <c r="E63" s="29"/>
      <c r="F63" s="29"/>
      <c r="G63" s="29"/>
      <c r="H63" s="29"/>
      <c r="I63" s="29"/>
    </row>
    <row r="64" spans="1:9" x14ac:dyDescent="0.2">
      <c r="A64" s="29"/>
      <c r="B64" s="29"/>
      <c r="C64" s="29"/>
      <c r="D64" s="29"/>
      <c r="E64" s="29"/>
      <c r="F64" s="29"/>
      <c r="G64" s="29"/>
      <c r="H64" s="29"/>
      <c r="I64" s="29"/>
    </row>
    <row r="65" spans="1:9" x14ac:dyDescent="0.2">
      <c r="A65" s="29"/>
      <c r="B65" s="29"/>
      <c r="C65" s="29"/>
      <c r="D65" s="29"/>
      <c r="E65" s="29"/>
      <c r="F65" s="29"/>
      <c r="G65" s="29"/>
      <c r="H65" s="29"/>
      <c r="I65" s="29"/>
    </row>
    <row r="66" spans="1:9" x14ac:dyDescent="0.2">
      <c r="A66" s="29"/>
      <c r="B66" s="29"/>
      <c r="C66" s="29"/>
      <c r="D66" s="29"/>
      <c r="E66" s="29"/>
      <c r="F66" s="29"/>
      <c r="G66" s="29"/>
      <c r="H66" s="29"/>
      <c r="I66" s="29"/>
    </row>
    <row r="67" spans="1:9" x14ac:dyDescent="0.2">
      <c r="A67" s="29"/>
      <c r="B67" s="29"/>
      <c r="C67" s="29"/>
      <c r="D67" s="29"/>
      <c r="E67" s="29"/>
      <c r="F67" s="29"/>
      <c r="G67" s="29"/>
      <c r="H67" s="29"/>
      <c r="I67" s="29"/>
    </row>
    <row r="68" spans="1:9" x14ac:dyDescent="0.2">
      <c r="A68" s="29"/>
      <c r="B68" s="29"/>
      <c r="C68" s="29"/>
      <c r="D68" s="29"/>
      <c r="E68" s="29"/>
      <c r="F68" s="29"/>
      <c r="G68" s="29"/>
      <c r="H68" s="29"/>
      <c r="I68" s="29"/>
    </row>
    <row r="69" spans="1:9" x14ac:dyDescent="0.2">
      <c r="A69" s="29"/>
      <c r="B69" s="29"/>
      <c r="C69" s="29"/>
      <c r="D69" s="29"/>
      <c r="E69" s="29"/>
      <c r="F69" s="29"/>
      <c r="G69" s="29"/>
      <c r="H69" s="29"/>
      <c r="I69" s="29"/>
    </row>
    <row r="70" spans="1:9" x14ac:dyDescent="0.2">
      <c r="A70" s="29"/>
      <c r="B70" s="29"/>
      <c r="C70" s="29"/>
      <c r="D70" s="29"/>
      <c r="E70" s="29"/>
      <c r="F70" s="29"/>
      <c r="G70" s="29"/>
      <c r="H70" s="29"/>
      <c r="I70" s="29"/>
    </row>
    <row r="71" spans="1:9" x14ac:dyDescent="0.2">
      <c r="A71" s="29"/>
      <c r="B71" s="29"/>
      <c r="C71" s="29"/>
      <c r="D71" s="29"/>
      <c r="E71" s="29"/>
      <c r="F71" s="29"/>
      <c r="G71" s="29"/>
      <c r="H71" s="29"/>
      <c r="I71" s="29"/>
    </row>
    <row r="72" spans="1:9" x14ac:dyDescent="0.2">
      <c r="A72" s="29"/>
      <c r="B72" s="29"/>
      <c r="C72" s="29"/>
      <c r="D72" s="29"/>
      <c r="E72" s="29"/>
      <c r="F72" s="29"/>
      <c r="G72" s="29"/>
      <c r="H72" s="29"/>
      <c r="I72" s="29"/>
    </row>
    <row r="73" spans="1:9" x14ac:dyDescent="0.2">
      <c r="A73" s="29"/>
      <c r="B73" s="29"/>
      <c r="C73" s="29"/>
      <c r="D73" s="29"/>
      <c r="E73" s="29"/>
      <c r="F73" s="29"/>
      <c r="G73" s="29"/>
      <c r="H73" s="29"/>
      <c r="I73" s="29"/>
    </row>
    <row r="74" spans="1:9" x14ac:dyDescent="0.2">
      <c r="A74" s="29"/>
      <c r="B74" s="29"/>
      <c r="C74" s="29"/>
      <c r="D74" s="29"/>
      <c r="E74" s="29"/>
      <c r="F74" s="29"/>
      <c r="G74" s="29"/>
      <c r="H74" s="29"/>
      <c r="I74" s="29"/>
    </row>
    <row r="75" spans="1:9" x14ac:dyDescent="0.2">
      <c r="A75" s="29"/>
      <c r="B75" s="29"/>
      <c r="C75" s="29"/>
      <c r="D75" s="29"/>
      <c r="E75" s="29"/>
      <c r="F75" s="29"/>
      <c r="G75" s="29"/>
      <c r="H75" s="29"/>
      <c r="I75" s="29"/>
    </row>
  </sheetData>
  <autoFilter ref="A4:I27"/>
  <mergeCells count="5">
    <mergeCell ref="B2:E2"/>
    <mergeCell ref="B3:C3"/>
    <mergeCell ref="D3:E3"/>
    <mergeCell ref="F3:I3"/>
    <mergeCell ref="A32:C3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L72"/>
  <sheetViews>
    <sheetView workbookViewId="0">
      <selection activeCell="K40" sqref="K40"/>
    </sheetView>
  </sheetViews>
  <sheetFormatPr baseColWidth="10" defaultRowHeight="11.25" x14ac:dyDescent="0.2"/>
  <cols>
    <col min="1" max="1" width="36.5703125" style="78" customWidth="1"/>
    <col min="2" max="8" width="11.42578125" style="79"/>
    <col min="9" max="9" width="9" style="78" customWidth="1"/>
    <col min="10" max="16384" width="11.42578125" style="79"/>
  </cols>
  <sheetData>
    <row r="1" spans="1:9" ht="15" x14ac:dyDescent="0.25">
      <c r="A1" s="258" t="s">
        <v>161</v>
      </c>
      <c r="B1" s="259"/>
      <c r="C1" s="259"/>
      <c r="D1" s="259"/>
      <c r="E1" s="259"/>
      <c r="F1" s="76"/>
      <c r="G1" s="76"/>
      <c r="H1" s="77"/>
    </row>
    <row r="2" spans="1:9" x14ac:dyDescent="0.2">
      <c r="B2" s="260" t="s">
        <v>83</v>
      </c>
      <c r="C2" s="260"/>
      <c r="D2" s="255" t="s">
        <v>84</v>
      </c>
      <c r="E2" s="256"/>
      <c r="F2" s="255" t="s">
        <v>1</v>
      </c>
      <c r="G2" s="257"/>
      <c r="H2" s="257"/>
      <c r="I2" s="256"/>
    </row>
    <row r="3" spans="1:9" ht="67.5" x14ac:dyDescent="0.2">
      <c r="A3" s="75" t="s">
        <v>159</v>
      </c>
      <c r="B3" s="80" t="s">
        <v>134</v>
      </c>
      <c r="C3" s="80" t="s">
        <v>206</v>
      </c>
      <c r="D3" s="80" t="s">
        <v>138</v>
      </c>
      <c r="E3" s="80" t="s">
        <v>207</v>
      </c>
      <c r="F3" s="80" t="s">
        <v>21</v>
      </c>
      <c r="G3" s="84" t="s">
        <v>208</v>
      </c>
      <c r="H3" s="115" t="s">
        <v>139</v>
      </c>
      <c r="I3" s="115" t="s">
        <v>237</v>
      </c>
    </row>
    <row r="4" spans="1:9" ht="14.25" customHeight="1" x14ac:dyDescent="0.2">
      <c r="A4" s="114" t="s">
        <v>49</v>
      </c>
      <c r="B4" s="120">
        <v>65.34</v>
      </c>
      <c r="C4" s="122">
        <v>39.36</v>
      </c>
      <c r="D4" s="120">
        <v>60</v>
      </c>
      <c r="E4" s="125">
        <v>33.33</v>
      </c>
      <c r="F4" s="89">
        <v>65.209999999999994</v>
      </c>
      <c r="G4" s="90">
        <v>39.229999999999997</v>
      </c>
      <c r="H4" s="91">
        <v>2.2497187851518601</v>
      </c>
      <c r="I4" s="103">
        <v>4.0912437872000984</v>
      </c>
    </row>
    <row r="5" spans="1:9" ht="14.25" customHeight="1" x14ac:dyDescent="0.2">
      <c r="A5" s="81" t="s">
        <v>44</v>
      </c>
      <c r="B5" s="120">
        <v>69.849999999999994</v>
      </c>
      <c r="C5" s="122">
        <v>66.27</v>
      </c>
      <c r="D5" s="120">
        <v>66.290000000000006</v>
      </c>
      <c r="E5" s="125">
        <v>39.81</v>
      </c>
      <c r="F5" s="93">
        <v>69.739999999999995</v>
      </c>
      <c r="G5" s="94">
        <v>65.48</v>
      </c>
      <c r="H5" s="95">
        <v>2.9411764705882355</v>
      </c>
      <c r="I5" s="103">
        <v>6.0501932871080566</v>
      </c>
    </row>
    <row r="6" spans="1:9" ht="14.25" customHeight="1" x14ac:dyDescent="0.2">
      <c r="A6" s="81" t="s">
        <v>125</v>
      </c>
      <c r="B6" s="120">
        <v>66.569999999999993</v>
      </c>
      <c r="C6" s="122">
        <v>55.2</v>
      </c>
      <c r="D6" s="120">
        <v>59.38</v>
      </c>
      <c r="E6" s="125">
        <v>39.659999999999997</v>
      </c>
      <c r="F6" s="93">
        <v>66.33</v>
      </c>
      <c r="G6" s="94">
        <v>54.74</v>
      </c>
      <c r="H6" s="95">
        <v>2.9657515379671286</v>
      </c>
      <c r="I6" s="103">
        <v>16.707062649567405</v>
      </c>
    </row>
    <row r="7" spans="1:9" ht="14.25" customHeight="1" x14ac:dyDescent="0.2">
      <c r="A7" s="81" t="s">
        <v>37</v>
      </c>
      <c r="B7" s="120">
        <v>63.6</v>
      </c>
      <c r="C7" s="122">
        <v>41.65</v>
      </c>
      <c r="D7" s="120">
        <v>55.63</v>
      </c>
      <c r="E7" s="125">
        <v>52.78</v>
      </c>
      <c r="F7" s="93">
        <v>63.28</v>
      </c>
      <c r="G7" s="94">
        <v>42.06</v>
      </c>
      <c r="H7" s="95">
        <v>3.5745296671490592</v>
      </c>
      <c r="I7" s="103">
        <v>10.600110449776032</v>
      </c>
    </row>
    <row r="8" spans="1:9" ht="14.25" customHeight="1" x14ac:dyDescent="0.2">
      <c r="A8" s="81" t="s">
        <v>60</v>
      </c>
      <c r="B8" s="120">
        <v>51.85</v>
      </c>
      <c r="C8" s="122">
        <v>49.38</v>
      </c>
      <c r="D8" s="120">
        <v>59.68</v>
      </c>
      <c r="E8" s="125">
        <v>57.58</v>
      </c>
      <c r="F8" s="93">
        <v>52.27</v>
      </c>
      <c r="G8" s="94">
        <v>49.9</v>
      </c>
      <c r="H8" s="95">
        <v>6.1769616026711187</v>
      </c>
      <c r="I8" s="103">
        <v>0.91888077560287174</v>
      </c>
    </row>
    <row r="9" spans="1:9" ht="14.25" customHeight="1" x14ac:dyDescent="0.2">
      <c r="A9" s="81" t="s">
        <v>42</v>
      </c>
      <c r="B9" s="120">
        <v>58.54</v>
      </c>
      <c r="C9" s="122">
        <v>68.13</v>
      </c>
      <c r="D9" s="120">
        <v>54.26</v>
      </c>
      <c r="E9" s="125">
        <v>49.32</v>
      </c>
      <c r="F9" s="93">
        <v>57.8</v>
      </c>
      <c r="G9" s="94">
        <v>65.069999999999993</v>
      </c>
      <c r="H9" s="95">
        <v>16.207361726729619</v>
      </c>
      <c r="I9" s="103">
        <v>7.9600539976682834</v>
      </c>
    </row>
    <row r="10" spans="1:9" ht="14.25" customHeight="1" x14ac:dyDescent="0.2">
      <c r="A10" s="81" t="s">
        <v>54</v>
      </c>
      <c r="B10" s="120">
        <v>70.41</v>
      </c>
      <c r="C10" s="122">
        <v>59.57</v>
      </c>
      <c r="D10" s="120">
        <v>52.03</v>
      </c>
      <c r="E10" s="125">
        <v>54.98</v>
      </c>
      <c r="F10" s="93">
        <v>66.12</v>
      </c>
      <c r="G10" s="94">
        <v>58.75</v>
      </c>
      <c r="H10" s="95">
        <v>18.347895154884828</v>
      </c>
      <c r="I10" s="103">
        <v>1.931337055899859</v>
      </c>
    </row>
    <row r="11" spans="1:9" ht="14.25" customHeight="1" x14ac:dyDescent="0.2">
      <c r="A11" s="81" t="s">
        <v>35</v>
      </c>
      <c r="B11" s="120">
        <v>64.34</v>
      </c>
      <c r="C11" s="122">
        <v>69.75</v>
      </c>
      <c r="D11" s="120">
        <v>58.56</v>
      </c>
      <c r="E11" s="125">
        <v>58.89</v>
      </c>
      <c r="F11" s="93">
        <v>63.14</v>
      </c>
      <c r="G11" s="94">
        <v>67.7</v>
      </c>
      <c r="H11" s="95">
        <v>19.148323982160839</v>
      </c>
      <c r="I11" s="103">
        <v>10.663005461127815</v>
      </c>
    </row>
    <row r="12" spans="1:9" ht="12" hidden="1" customHeight="1" x14ac:dyDescent="0.2">
      <c r="A12" s="81" t="s">
        <v>71</v>
      </c>
      <c r="B12" s="87">
        <v>53.42</v>
      </c>
      <c r="C12" s="88">
        <v>75.36</v>
      </c>
      <c r="D12" s="87">
        <v>43.18</v>
      </c>
      <c r="E12" s="88">
        <v>55.56</v>
      </c>
      <c r="F12" s="93">
        <v>51.05</v>
      </c>
      <c r="G12" s="94">
        <v>71.260000000000005</v>
      </c>
      <c r="H12" s="95">
        <v>19.587628865979383</v>
      </c>
      <c r="I12" s="92">
        <v>0.14880039271031478</v>
      </c>
    </row>
    <row r="13" spans="1:9" ht="14.25" customHeight="1" x14ac:dyDescent="0.2">
      <c r="A13" s="81" t="s">
        <v>58</v>
      </c>
      <c r="B13" s="120">
        <v>59.28</v>
      </c>
      <c r="C13" s="122">
        <v>43.88</v>
      </c>
      <c r="D13" s="120">
        <v>59.82</v>
      </c>
      <c r="E13" s="125">
        <v>20.16</v>
      </c>
      <c r="F13" s="93">
        <v>59.39</v>
      </c>
      <c r="G13" s="94">
        <v>39.090000000000003</v>
      </c>
      <c r="H13" s="95">
        <v>20.364741641337385</v>
      </c>
      <c r="I13" s="103">
        <v>1.009388230962754</v>
      </c>
    </row>
    <row r="14" spans="1:9" ht="15" customHeight="1" x14ac:dyDescent="0.2">
      <c r="A14" s="81" t="s">
        <v>68</v>
      </c>
      <c r="B14" s="120">
        <v>69.03</v>
      </c>
      <c r="C14" s="122">
        <v>13.7</v>
      </c>
      <c r="D14" s="120">
        <v>61.04</v>
      </c>
      <c r="E14" s="125">
        <v>41.3</v>
      </c>
      <c r="F14" s="93">
        <v>67</v>
      </c>
      <c r="G14" s="94">
        <v>20.309999999999999</v>
      </c>
      <c r="H14" s="95">
        <v>23.152709359605911</v>
      </c>
      <c r="I14" s="103">
        <v>0.31140700742467942</v>
      </c>
    </row>
    <row r="15" spans="1:9" ht="14.25" customHeight="1" x14ac:dyDescent="0.2">
      <c r="A15" s="81" t="s">
        <v>56</v>
      </c>
      <c r="B15" s="120">
        <v>57.51</v>
      </c>
      <c r="C15" s="122">
        <v>55.81</v>
      </c>
      <c r="D15" s="120">
        <v>57.17</v>
      </c>
      <c r="E15" s="125">
        <v>53.64</v>
      </c>
      <c r="F15" s="93">
        <v>57.41</v>
      </c>
      <c r="G15" s="94">
        <v>55.19</v>
      </c>
      <c r="H15" s="95">
        <v>28.782608695652176</v>
      </c>
      <c r="I15" s="103">
        <v>1.7641283671841443</v>
      </c>
    </row>
    <row r="16" spans="1:9" ht="14.25" customHeight="1" x14ac:dyDescent="0.2">
      <c r="A16" s="81" t="s">
        <v>40</v>
      </c>
      <c r="B16" s="120">
        <v>50.33</v>
      </c>
      <c r="C16" s="122">
        <v>68.709999999999994</v>
      </c>
      <c r="D16" s="120">
        <v>44.82</v>
      </c>
      <c r="E16" s="125">
        <v>63.07</v>
      </c>
      <c r="F16" s="93">
        <v>48.43</v>
      </c>
      <c r="G16" s="94">
        <v>66.900000000000006</v>
      </c>
      <c r="H16" s="95">
        <v>31.904493325813124</v>
      </c>
      <c r="I16" s="103">
        <v>8.1594772043934469</v>
      </c>
    </row>
    <row r="17" spans="1:12" ht="12" hidden="1" customHeight="1" x14ac:dyDescent="0.2">
      <c r="A17" s="81" t="s">
        <v>70</v>
      </c>
      <c r="B17" s="87">
        <v>48.34</v>
      </c>
      <c r="C17" s="88">
        <v>59.55</v>
      </c>
      <c r="D17" s="87">
        <v>36.42</v>
      </c>
      <c r="E17" s="88">
        <v>66</v>
      </c>
      <c r="F17" s="93">
        <v>43.37</v>
      </c>
      <c r="G17" s="94">
        <v>61.87</v>
      </c>
      <c r="H17" s="95">
        <v>35.031847133757964</v>
      </c>
      <c r="I17" s="92">
        <v>0.24084187273731358</v>
      </c>
    </row>
    <row r="18" spans="1:12" ht="14.25" customHeight="1" x14ac:dyDescent="0.2">
      <c r="A18" s="81" t="s">
        <v>62</v>
      </c>
      <c r="B18" s="120">
        <v>46.44</v>
      </c>
      <c r="C18" s="122">
        <v>24.26</v>
      </c>
      <c r="D18" s="120">
        <v>47.9</v>
      </c>
      <c r="E18" s="125">
        <v>16.36</v>
      </c>
      <c r="F18" s="93">
        <v>47.02</v>
      </c>
      <c r="G18" s="94">
        <v>21.15</v>
      </c>
      <c r="H18" s="95">
        <v>40.412979351032448</v>
      </c>
      <c r="I18" s="103">
        <v>0.52003436215254339</v>
      </c>
    </row>
    <row r="19" spans="1:12" ht="15.75" hidden="1" customHeight="1" x14ac:dyDescent="0.2">
      <c r="A19" s="81" t="s">
        <v>77</v>
      </c>
      <c r="B19" s="87">
        <v>44.44</v>
      </c>
      <c r="C19" s="88">
        <v>0</v>
      </c>
      <c r="D19" s="87">
        <v>18.75</v>
      </c>
      <c r="E19" s="88">
        <v>33.33</v>
      </c>
      <c r="F19" s="93">
        <v>28</v>
      </c>
      <c r="G19" s="94">
        <v>16.670000000000002</v>
      </c>
      <c r="H19" s="95">
        <v>42.857142857142854</v>
      </c>
      <c r="I19" s="92">
        <v>1.0738172669816529E-2</v>
      </c>
    </row>
    <row r="20" spans="1:12" ht="14.25" customHeight="1" x14ac:dyDescent="0.2">
      <c r="A20" s="81" t="s">
        <v>64</v>
      </c>
      <c r="B20" s="120">
        <v>63.5</v>
      </c>
      <c r="C20" s="122">
        <v>34.18</v>
      </c>
      <c r="D20" s="120">
        <v>61.69</v>
      </c>
      <c r="E20" s="125">
        <v>43.07</v>
      </c>
      <c r="F20" s="93">
        <v>62.64</v>
      </c>
      <c r="G20" s="94">
        <v>38.31</v>
      </c>
      <c r="H20" s="95">
        <v>46.788990825688074</v>
      </c>
      <c r="I20" s="103">
        <v>0.50162606614714367</v>
      </c>
    </row>
    <row r="21" spans="1:12" ht="15" hidden="1" customHeight="1" x14ac:dyDescent="0.2">
      <c r="A21" s="81" t="s">
        <v>75</v>
      </c>
      <c r="B21" s="87">
        <v>84.62</v>
      </c>
      <c r="C21" s="88">
        <v>0</v>
      </c>
      <c r="D21" s="87">
        <v>76.47</v>
      </c>
      <c r="E21" s="88">
        <v>0</v>
      </c>
      <c r="F21" s="93">
        <v>80</v>
      </c>
      <c r="G21" s="94">
        <v>0</v>
      </c>
      <c r="H21" s="95">
        <v>54.166666666666664</v>
      </c>
      <c r="I21" s="92">
        <v>3.681659201079953E-2</v>
      </c>
    </row>
    <row r="22" spans="1:12" ht="14.25" customHeight="1" x14ac:dyDescent="0.2">
      <c r="A22" s="81" t="s">
        <v>33</v>
      </c>
      <c r="B22" s="120">
        <v>58</v>
      </c>
      <c r="C22" s="122">
        <v>60.04</v>
      </c>
      <c r="D22" s="120">
        <v>56.8</v>
      </c>
      <c r="E22" s="125">
        <v>65.87</v>
      </c>
      <c r="F22" s="93">
        <v>57.31</v>
      </c>
      <c r="G22" s="94">
        <v>63.37</v>
      </c>
      <c r="H22" s="95">
        <v>56.856990394877265</v>
      </c>
      <c r="I22" s="103">
        <v>11.499048904706388</v>
      </c>
    </row>
    <row r="23" spans="1:12" ht="14.25" customHeight="1" x14ac:dyDescent="0.2">
      <c r="A23" s="81" t="s">
        <v>66</v>
      </c>
      <c r="B23" s="120">
        <v>66.67</v>
      </c>
      <c r="C23" s="122">
        <v>60</v>
      </c>
      <c r="D23" s="120">
        <v>70.27</v>
      </c>
      <c r="E23" s="125">
        <v>62.76</v>
      </c>
      <c r="F23" s="93">
        <v>68.91</v>
      </c>
      <c r="G23" s="94">
        <v>61.74</v>
      </c>
      <c r="H23" s="95">
        <v>63.414634146341463</v>
      </c>
      <c r="I23" s="103">
        <v>0.37737006811069523</v>
      </c>
    </row>
    <row r="24" spans="1:12" ht="20.25" hidden="1" customHeight="1" x14ac:dyDescent="0.2">
      <c r="A24" s="81" t="s">
        <v>73</v>
      </c>
      <c r="B24" s="87">
        <v>87.5</v>
      </c>
      <c r="C24" s="88">
        <v>0</v>
      </c>
      <c r="D24" s="87">
        <v>58.82</v>
      </c>
      <c r="E24" s="88">
        <v>0</v>
      </c>
      <c r="F24" s="93">
        <v>64.290000000000006</v>
      </c>
      <c r="G24" s="94">
        <v>0</v>
      </c>
      <c r="H24" s="95">
        <v>74.074074074074076</v>
      </c>
      <c r="I24" s="92">
        <v>4.1418666012149476E-2</v>
      </c>
    </row>
    <row r="25" spans="1:12" ht="14.25" customHeight="1" x14ac:dyDescent="0.2">
      <c r="A25" s="81" t="s">
        <v>51</v>
      </c>
      <c r="B25" s="120">
        <v>56.11</v>
      </c>
      <c r="C25" s="122">
        <v>36.299999999999997</v>
      </c>
      <c r="D25" s="120">
        <v>59.47</v>
      </c>
      <c r="E25" s="125">
        <v>55.4</v>
      </c>
      <c r="F25" s="93">
        <v>58.77</v>
      </c>
      <c r="G25" s="94">
        <v>51.8</v>
      </c>
      <c r="H25" s="95">
        <v>80.233079336620349</v>
      </c>
      <c r="I25" s="103">
        <v>3.4224090323372396</v>
      </c>
    </row>
    <row r="26" spans="1:12" ht="14.25" customHeight="1" x14ac:dyDescent="0.2">
      <c r="A26" s="81" t="s">
        <v>53</v>
      </c>
      <c r="B26" s="120">
        <v>48.46</v>
      </c>
      <c r="C26" s="122">
        <v>55</v>
      </c>
      <c r="D26" s="120">
        <v>43.14</v>
      </c>
      <c r="E26" s="125">
        <v>42.09</v>
      </c>
      <c r="F26" s="93">
        <v>43.85</v>
      </c>
      <c r="G26" s="94">
        <v>44.05</v>
      </c>
      <c r="H26" s="95">
        <v>85.280373831775705</v>
      </c>
      <c r="I26" s="103">
        <v>1.969687672577775</v>
      </c>
    </row>
    <row r="27" spans="1:12" ht="14.25" customHeight="1" x14ac:dyDescent="0.25">
      <c r="A27" s="81" t="s">
        <v>46</v>
      </c>
      <c r="B27" s="120">
        <v>56.18</v>
      </c>
      <c r="C27" s="122">
        <v>65.12</v>
      </c>
      <c r="D27" s="120">
        <v>57.89</v>
      </c>
      <c r="E27" s="125">
        <v>73.16</v>
      </c>
      <c r="F27" s="93">
        <v>57.66</v>
      </c>
      <c r="G27" s="94">
        <v>72.11</v>
      </c>
      <c r="H27" s="95">
        <v>86.652924503993816</v>
      </c>
      <c r="I27" s="103">
        <v>5.9535497330797078</v>
      </c>
      <c r="J27" s="64" t="s">
        <v>165</v>
      </c>
    </row>
    <row r="28" spans="1:12" ht="14.25" customHeight="1" x14ac:dyDescent="0.25">
      <c r="A28" s="85" t="s">
        <v>47</v>
      </c>
      <c r="B28" s="121">
        <v>71.33</v>
      </c>
      <c r="C28" s="123">
        <v>72.34</v>
      </c>
      <c r="D28" s="121">
        <v>72.72</v>
      </c>
      <c r="E28" s="126">
        <v>82.73</v>
      </c>
      <c r="F28" s="96">
        <v>72.55</v>
      </c>
      <c r="G28" s="97">
        <v>81.489999999999995</v>
      </c>
      <c r="H28" s="98">
        <v>87.90516206482593</v>
      </c>
      <c r="I28" s="104">
        <v>5.1113701908326687</v>
      </c>
      <c r="J28" s="8" t="s">
        <v>10</v>
      </c>
    </row>
    <row r="29" spans="1:12" ht="15" x14ac:dyDescent="0.25">
      <c r="A29" s="86" t="s">
        <v>1</v>
      </c>
      <c r="B29" s="100">
        <v>56.75</v>
      </c>
      <c r="C29" s="124">
        <v>63.93</v>
      </c>
      <c r="D29" s="100">
        <v>62.12</v>
      </c>
      <c r="E29" s="127">
        <v>57.55</v>
      </c>
      <c r="F29" s="99">
        <v>60.42</v>
      </c>
      <c r="G29" s="100">
        <v>59.44</v>
      </c>
      <c r="H29" s="101">
        <v>29.744738295391791</v>
      </c>
      <c r="I29" s="102">
        <v>100</v>
      </c>
      <c r="J29" s="220" t="s">
        <v>244</v>
      </c>
      <c r="K29" s="220"/>
      <c r="L29" s="220"/>
    </row>
    <row r="30" spans="1:12" ht="15" hidden="1" x14ac:dyDescent="0.25">
      <c r="A30" s="64"/>
      <c r="B30" s="82"/>
      <c r="C30" s="82"/>
      <c r="D30" s="82"/>
      <c r="E30" s="82"/>
      <c r="F30" s="82"/>
      <c r="G30" s="82"/>
      <c r="H30" s="82"/>
    </row>
    <row r="31" spans="1:12" ht="15" hidden="1" x14ac:dyDescent="0.25">
      <c r="A31" s="8"/>
      <c r="B31" s="82"/>
      <c r="C31" s="82"/>
      <c r="D31" s="82"/>
      <c r="E31" s="82"/>
      <c r="F31" s="82"/>
      <c r="G31" s="82"/>
      <c r="H31" s="82"/>
    </row>
    <row r="32" spans="1:12" x14ac:dyDescent="0.2">
      <c r="B32" s="82"/>
      <c r="C32" s="83"/>
      <c r="D32" s="82"/>
      <c r="E32" s="82"/>
      <c r="F32" s="82"/>
      <c r="G32" s="82"/>
      <c r="H32" s="82"/>
    </row>
    <row r="33" spans="1:8" ht="15" x14ac:dyDescent="0.25">
      <c r="A33" s="220" t="s">
        <v>244</v>
      </c>
      <c r="B33" s="220"/>
      <c r="C33" s="220"/>
      <c r="D33" s="82"/>
      <c r="E33" s="82"/>
      <c r="F33" s="82"/>
      <c r="G33" s="82"/>
      <c r="H33" s="82"/>
    </row>
    <row r="34" spans="1:8" x14ac:dyDescent="0.2">
      <c r="B34" s="82"/>
      <c r="C34" s="82"/>
      <c r="D34" s="82"/>
      <c r="E34" s="82"/>
      <c r="F34" s="82"/>
      <c r="G34" s="82"/>
      <c r="H34" s="82"/>
    </row>
    <row r="35" spans="1:8" x14ac:dyDescent="0.2">
      <c r="B35" s="82"/>
      <c r="C35" s="82"/>
      <c r="D35" s="82"/>
      <c r="E35" s="82"/>
      <c r="F35" s="82"/>
      <c r="G35" s="82"/>
      <c r="H35" s="82"/>
    </row>
    <row r="36" spans="1:8" x14ac:dyDescent="0.2">
      <c r="B36" s="82"/>
      <c r="C36" s="82"/>
      <c r="D36" s="82"/>
      <c r="E36" s="82"/>
      <c r="F36" s="82"/>
      <c r="G36" s="82"/>
      <c r="H36" s="82"/>
    </row>
    <row r="37" spans="1:8" x14ac:dyDescent="0.2">
      <c r="B37" s="82"/>
      <c r="C37" s="82"/>
      <c r="D37" s="82"/>
      <c r="E37" s="82"/>
      <c r="F37" s="82"/>
      <c r="G37" s="82"/>
      <c r="H37" s="82"/>
    </row>
    <row r="38" spans="1:8" x14ac:dyDescent="0.2">
      <c r="B38" s="82"/>
      <c r="C38" s="82"/>
      <c r="D38" s="82"/>
      <c r="E38" s="82"/>
      <c r="F38" s="82"/>
      <c r="G38" s="82"/>
      <c r="H38" s="82"/>
    </row>
    <row r="39" spans="1:8" x14ac:dyDescent="0.2">
      <c r="B39" s="82"/>
      <c r="C39" s="82"/>
      <c r="D39" s="82"/>
      <c r="E39" s="82"/>
      <c r="F39" s="82"/>
      <c r="G39" s="82"/>
      <c r="H39" s="82"/>
    </row>
    <row r="40" spans="1:8" x14ac:dyDescent="0.2">
      <c r="B40" s="82"/>
      <c r="C40" s="82"/>
      <c r="D40" s="82"/>
      <c r="E40" s="82"/>
      <c r="F40" s="82"/>
      <c r="G40" s="82"/>
      <c r="H40" s="82"/>
    </row>
    <row r="41" spans="1:8" x14ac:dyDescent="0.2">
      <c r="B41" s="82"/>
      <c r="C41" s="82"/>
      <c r="D41" s="82"/>
      <c r="E41" s="82"/>
      <c r="F41" s="82"/>
      <c r="G41" s="82"/>
      <c r="H41" s="82"/>
    </row>
    <row r="42" spans="1:8" x14ac:dyDescent="0.2">
      <c r="B42" s="82"/>
      <c r="C42" s="82"/>
      <c r="D42" s="82"/>
      <c r="E42" s="82"/>
      <c r="F42" s="82"/>
      <c r="G42" s="82"/>
      <c r="H42" s="82"/>
    </row>
    <row r="43" spans="1:8" x14ac:dyDescent="0.2">
      <c r="B43" s="82"/>
      <c r="C43" s="82"/>
      <c r="D43" s="82"/>
      <c r="E43" s="82"/>
      <c r="F43" s="82"/>
      <c r="G43" s="82"/>
      <c r="H43" s="82"/>
    </row>
    <row r="44" spans="1:8" x14ac:dyDescent="0.2">
      <c r="B44" s="82"/>
      <c r="C44" s="82"/>
      <c r="D44" s="82"/>
      <c r="E44" s="82"/>
      <c r="F44" s="82"/>
      <c r="G44" s="82"/>
      <c r="H44" s="82"/>
    </row>
    <row r="45" spans="1:8" x14ac:dyDescent="0.2">
      <c r="B45" s="82"/>
      <c r="C45" s="82"/>
      <c r="D45" s="82"/>
      <c r="E45" s="82"/>
      <c r="F45" s="82"/>
      <c r="G45" s="82"/>
      <c r="H45" s="82"/>
    </row>
    <row r="46" spans="1:8" x14ac:dyDescent="0.2">
      <c r="B46" s="82"/>
      <c r="C46" s="82"/>
      <c r="D46" s="82"/>
      <c r="E46" s="82"/>
      <c r="F46" s="82"/>
      <c r="G46" s="82"/>
      <c r="H46" s="82"/>
    </row>
    <row r="47" spans="1:8" x14ac:dyDescent="0.2">
      <c r="B47" s="82"/>
      <c r="C47" s="82"/>
      <c r="D47" s="82"/>
      <c r="E47" s="82"/>
      <c r="F47" s="82"/>
      <c r="G47" s="82"/>
      <c r="H47" s="82"/>
    </row>
    <row r="48" spans="1:8" x14ac:dyDescent="0.2">
      <c r="B48" s="82"/>
      <c r="C48" s="82"/>
      <c r="D48" s="82"/>
      <c r="E48" s="82"/>
      <c r="F48" s="82"/>
      <c r="G48" s="82"/>
      <c r="H48" s="82"/>
    </row>
    <row r="49" spans="2:8" x14ac:dyDescent="0.2">
      <c r="B49" s="82"/>
      <c r="C49" s="82"/>
      <c r="D49" s="82"/>
      <c r="E49" s="82"/>
      <c r="F49" s="82"/>
      <c r="G49" s="82"/>
      <c r="H49" s="82"/>
    </row>
    <row r="50" spans="2:8" x14ac:dyDescent="0.2">
      <c r="B50" s="82"/>
      <c r="C50" s="82"/>
      <c r="D50" s="82"/>
      <c r="E50" s="82"/>
      <c r="F50" s="82"/>
      <c r="G50" s="82"/>
      <c r="H50" s="82"/>
    </row>
    <row r="51" spans="2:8" x14ac:dyDescent="0.2">
      <c r="B51" s="82"/>
      <c r="C51" s="82"/>
      <c r="D51" s="82"/>
      <c r="E51" s="82"/>
      <c r="F51" s="82"/>
      <c r="G51" s="82"/>
      <c r="H51" s="82"/>
    </row>
    <row r="52" spans="2:8" x14ac:dyDescent="0.2">
      <c r="B52" s="82"/>
      <c r="C52" s="82"/>
      <c r="D52" s="82"/>
      <c r="E52" s="82"/>
      <c r="F52" s="82"/>
      <c r="G52" s="82"/>
      <c r="H52" s="82"/>
    </row>
    <row r="53" spans="2:8" x14ac:dyDescent="0.2">
      <c r="B53" s="82"/>
      <c r="C53" s="82"/>
      <c r="D53" s="82"/>
      <c r="E53" s="82"/>
      <c r="F53" s="82"/>
      <c r="G53" s="82"/>
      <c r="H53" s="82"/>
    </row>
    <row r="54" spans="2:8" x14ac:dyDescent="0.2">
      <c r="B54" s="82"/>
      <c r="C54" s="82"/>
      <c r="D54" s="82"/>
      <c r="E54" s="82"/>
      <c r="F54" s="82"/>
      <c r="G54" s="82"/>
      <c r="H54" s="82"/>
    </row>
    <row r="55" spans="2:8" x14ac:dyDescent="0.2">
      <c r="B55" s="82"/>
      <c r="C55" s="82"/>
      <c r="D55" s="82"/>
      <c r="E55" s="82"/>
      <c r="F55" s="82"/>
      <c r="G55" s="82"/>
      <c r="H55" s="82"/>
    </row>
    <row r="56" spans="2:8" x14ac:dyDescent="0.2">
      <c r="B56" s="82"/>
      <c r="C56" s="82"/>
      <c r="D56" s="82"/>
      <c r="E56" s="82"/>
      <c r="F56" s="82"/>
      <c r="G56" s="82"/>
      <c r="H56" s="82"/>
    </row>
    <row r="57" spans="2:8" x14ac:dyDescent="0.2">
      <c r="B57" s="82"/>
      <c r="C57" s="82"/>
      <c r="D57" s="82"/>
      <c r="E57" s="82"/>
      <c r="F57" s="82"/>
      <c r="G57" s="82"/>
      <c r="H57" s="82"/>
    </row>
    <row r="58" spans="2:8" x14ac:dyDescent="0.2">
      <c r="B58" s="82"/>
      <c r="C58" s="82"/>
      <c r="D58" s="82"/>
      <c r="E58" s="82"/>
      <c r="F58" s="82"/>
      <c r="G58" s="82"/>
      <c r="H58" s="82"/>
    </row>
    <row r="59" spans="2:8" x14ac:dyDescent="0.2">
      <c r="B59" s="82"/>
      <c r="C59" s="82"/>
      <c r="D59" s="82"/>
      <c r="E59" s="82"/>
      <c r="F59" s="82"/>
      <c r="G59" s="82"/>
      <c r="H59" s="82"/>
    </row>
    <row r="60" spans="2:8" x14ac:dyDescent="0.2">
      <c r="B60" s="82"/>
      <c r="C60" s="82"/>
      <c r="D60" s="82"/>
      <c r="E60" s="82"/>
      <c r="F60" s="82"/>
      <c r="G60" s="82"/>
      <c r="H60" s="82"/>
    </row>
    <row r="61" spans="2:8" x14ac:dyDescent="0.2">
      <c r="B61" s="82"/>
      <c r="C61" s="82"/>
      <c r="D61" s="82"/>
      <c r="E61" s="82"/>
      <c r="F61" s="82"/>
      <c r="G61" s="82"/>
      <c r="H61" s="82"/>
    </row>
    <row r="62" spans="2:8" x14ac:dyDescent="0.2">
      <c r="B62" s="82"/>
      <c r="C62" s="82"/>
      <c r="D62" s="82"/>
      <c r="E62" s="82"/>
      <c r="F62" s="82"/>
      <c r="G62" s="82"/>
      <c r="H62" s="82"/>
    </row>
    <row r="63" spans="2:8" x14ac:dyDescent="0.2">
      <c r="B63" s="82"/>
      <c r="C63" s="82"/>
      <c r="D63" s="82"/>
      <c r="E63" s="82"/>
      <c r="F63" s="82"/>
      <c r="G63" s="82"/>
      <c r="H63" s="82"/>
    </row>
    <row r="64" spans="2:8" x14ac:dyDescent="0.2">
      <c r="B64" s="82"/>
      <c r="C64" s="82"/>
      <c r="D64" s="82"/>
      <c r="E64" s="82"/>
      <c r="F64" s="82"/>
      <c r="G64" s="82"/>
      <c r="H64" s="82"/>
    </row>
    <row r="65" spans="2:8" x14ac:dyDescent="0.2">
      <c r="B65" s="82"/>
      <c r="C65" s="82"/>
      <c r="D65" s="82"/>
      <c r="E65" s="82"/>
      <c r="F65" s="82"/>
      <c r="G65" s="82"/>
      <c r="H65" s="82"/>
    </row>
    <row r="66" spans="2:8" x14ac:dyDescent="0.2">
      <c r="B66" s="82"/>
      <c r="C66" s="82"/>
      <c r="D66" s="82"/>
      <c r="E66" s="82"/>
      <c r="F66" s="82"/>
      <c r="G66" s="82"/>
      <c r="H66" s="82"/>
    </row>
    <row r="67" spans="2:8" x14ac:dyDescent="0.2">
      <c r="B67" s="82"/>
      <c r="C67" s="82"/>
      <c r="D67" s="82"/>
      <c r="E67" s="82"/>
      <c r="F67" s="82"/>
      <c r="G67" s="82"/>
      <c r="H67" s="82"/>
    </row>
    <row r="68" spans="2:8" x14ac:dyDescent="0.2">
      <c r="B68" s="82"/>
      <c r="C68" s="82"/>
      <c r="D68" s="82"/>
      <c r="E68" s="82"/>
      <c r="F68" s="82"/>
      <c r="G68" s="82"/>
      <c r="H68" s="82"/>
    </row>
    <row r="69" spans="2:8" x14ac:dyDescent="0.2">
      <c r="B69" s="82"/>
      <c r="C69" s="82"/>
      <c r="D69" s="82"/>
      <c r="E69" s="82"/>
      <c r="F69" s="82"/>
      <c r="G69" s="82"/>
      <c r="H69" s="82"/>
    </row>
    <row r="70" spans="2:8" x14ac:dyDescent="0.2">
      <c r="B70" s="82"/>
      <c r="C70" s="82"/>
      <c r="D70" s="82"/>
      <c r="E70" s="82"/>
      <c r="F70" s="82"/>
      <c r="G70" s="82"/>
      <c r="H70" s="82"/>
    </row>
    <row r="71" spans="2:8" x14ac:dyDescent="0.2">
      <c r="B71" s="82"/>
      <c r="C71" s="82"/>
      <c r="D71" s="82"/>
      <c r="E71" s="82"/>
      <c r="F71" s="82"/>
      <c r="G71" s="82"/>
      <c r="H71" s="82"/>
    </row>
    <row r="72" spans="2:8" x14ac:dyDescent="0.2">
      <c r="B72" s="82"/>
      <c r="C72" s="82"/>
      <c r="D72" s="82"/>
      <c r="E72" s="82"/>
      <c r="F72" s="82"/>
      <c r="G72" s="82"/>
      <c r="H72" s="82"/>
    </row>
  </sheetData>
  <autoFilter ref="A3:I31">
    <filterColumn colId="0">
      <filters>
        <filter val="Agriculture, Environnement, Pêche, Aquaculture"/>
        <filter val="Alimentation"/>
        <filter val="Animations et activités socioculturelles et sportives"/>
        <filter val="Banque et assurance"/>
        <filter val="Coiffure, esthétique et artisanat d'art"/>
        <filter val="Commerce, vente et mercatique"/>
        <filter val="Électricité, électronique et électrotechnique"/>
        <filter val="Ensemble"/>
        <filter val="Gros œuvre du BTP, extraction, conception et conduite de travaux"/>
        <filter val="Hôtellerie, restauration, tourisme"/>
        <filter val="Industries graphiques et créatives de la communication et de l'image"/>
        <filter val="Informatique, réseaux et télécommunications"/>
        <filter val="Logistique et manutention"/>
        <filter val="Métaux-mécanique-maintenance"/>
        <filter val="Production de matériaux souples, bois, papier et carton"/>
        <filter val="Production des industries de transformation"/>
        <filter val="Santé"/>
        <filter val="Second œuvre du bâtiment"/>
        <filter val="Services administratifs, comptables et ressources humaines"/>
        <filter val="Social et services à la famille"/>
        <filter val="Transports"/>
      </filters>
    </filterColumn>
  </autoFilter>
  <mergeCells count="6">
    <mergeCell ref="A33:C33"/>
    <mergeCell ref="J29:L29"/>
    <mergeCell ref="D2:E2"/>
    <mergeCell ref="F2:I2"/>
    <mergeCell ref="A1:E1"/>
    <mergeCell ref="B2:C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opLeftCell="A10" workbookViewId="0">
      <selection activeCell="A38" sqref="A38:C38"/>
    </sheetView>
  </sheetViews>
  <sheetFormatPr baseColWidth="10" defaultRowHeight="15" x14ac:dyDescent="0.25"/>
  <cols>
    <col min="11" max="11" width="15" customWidth="1"/>
  </cols>
  <sheetData>
    <row r="1" spans="1:11" x14ac:dyDescent="0.25">
      <c r="A1" s="46" t="s">
        <v>95</v>
      </c>
    </row>
    <row r="2" spans="1:11" x14ac:dyDescent="0.25">
      <c r="A2" s="46"/>
    </row>
    <row r="3" spans="1:11" x14ac:dyDescent="0.25">
      <c r="A3" s="219" t="s">
        <v>130</v>
      </c>
      <c r="B3" s="219"/>
      <c r="C3" s="219"/>
      <c r="D3" s="219"/>
      <c r="E3" s="219"/>
      <c r="F3" s="219"/>
      <c r="G3" s="219"/>
      <c r="H3" s="219"/>
      <c r="I3" s="219"/>
      <c r="J3" s="219"/>
      <c r="K3" s="219"/>
    </row>
    <row r="4" spans="1:11" x14ac:dyDescent="0.25">
      <c r="A4" s="62" t="s">
        <v>127</v>
      </c>
      <c r="B4" s="61"/>
      <c r="C4" s="61"/>
      <c r="D4" s="61"/>
      <c r="E4" s="61"/>
      <c r="F4" s="61"/>
      <c r="G4" s="61"/>
      <c r="H4" s="61"/>
      <c r="I4" s="61"/>
      <c r="J4" s="61"/>
      <c r="K4" s="61"/>
    </row>
    <row r="5" spans="1:11" x14ac:dyDescent="0.25">
      <c r="A5" s="62" t="s">
        <v>128</v>
      </c>
      <c r="B5" s="61"/>
      <c r="C5" s="61"/>
      <c r="D5" s="61"/>
      <c r="E5" s="61"/>
      <c r="F5" s="61"/>
      <c r="G5" s="61"/>
      <c r="H5" s="61"/>
      <c r="I5" s="61"/>
      <c r="J5" s="61"/>
      <c r="K5" s="61"/>
    </row>
    <row r="6" spans="1:11" x14ac:dyDescent="0.25">
      <c r="A6" s="48" t="s">
        <v>122</v>
      </c>
    </row>
    <row r="7" spans="1:11" x14ac:dyDescent="0.25">
      <c r="A7" s="48" t="s">
        <v>96</v>
      </c>
    </row>
    <row r="8" spans="1:11" x14ac:dyDescent="0.25">
      <c r="A8" s="47" t="s">
        <v>97</v>
      </c>
    </row>
    <row r="9" spans="1:11" x14ac:dyDescent="0.25">
      <c r="A9" s="47" t="s">
        <v>98</v>
      </c>
    </row>
    <row r="10" spans="1:11" x14ac:dyDescent="0.25">
      <c r="A10" s="48" t="s">
        <v>99</v>
      </c>
    </row>
    <row r="11" spans="1:11" x14ac:dyDescent="0.25">
      <c r="A11" s="63" t="s">
        <v>129</v>
      </c>
    </row>
    <row r="12" spans="1:11" x14ac:dyDescent="0.25">
      <c r="A12" s="49" t="s">
        <v>100</v>
      </c>
    </row>
    <row r="13" spans="1:11" x14ac:dyDescent="0.25">
      <c r="A13" s="49" t="s">
        <v>101</v>
      </c>
    </row>
    <row r="14" spans="1:11" x14ac:dyDescent="0.25">
      <c r="A14" s="50" t="s">
        <v>102</v>
      </c>
    </row>
    <row r="15" spans="1:11" x14ac:dyDescent="0.25">
      <c r="A15" s="50" t="s">
        <v>103</v>
      </c>
    </row>
    <row r="16" spans="1:11" x14ac:dyDescent="0.25">
      <c r="A16" s="51"/>
    </row>
    <row r="17" spans="1:12" x14ac:dyDescent="0.25">
      <c r="A17" s="50" t="s">
        <v>104</v>
      </c>
    </row>
    <row r="18" spans="1:12" x14ac:dyDescent="0.25">
      <c r="A18" s="48" t="s">
        <v>105</v>
      </c>
    </row>
    <row r="19" spans="1:12" x14ac:dyDescent="0.25">
      <c r="A19" s="48" t="s">
        <v>106</v>
      </c>
    </row>
    <row r="20" spans="1:12" x14ac:dyDescent="0.25">
      <c r="A20" s="217" t="s">
        <v>107</v>
      </c>
      <c r="B20" s="218"/>
      <c r="C20" s="218"/>
      <c r="D20" s="218"/>
      <c r="E20" s="218"/>
      <c r="F20" s="218"/>
      <c r="G20" s="218"/>
      <c r="H20" s="218"/>
      <c r="I20" s="218"/>
      <c r="J20" s="218"/>
      <c r="K20" s="218"/>
      <c r="L20" s="218"/>
    </row>
    <row r="21" spans="1:12" x14ac:dyDescent="0.25">
      <c r="A21" s="52"/>
    </row>
    <row r="22" spans="1:12" x14ac:dyDescent="0.25">
      <c r="A22" s="51" t="s">
        <v>108</v>
      </c>
    </row>
    <row r="23" spans="1:12" x14ac:dyDescent="0.25">
      <c r="A23" s="50" t="s">
        <v>109</v>
      </c>
    </row>
    <row r="24" spans="1:12" x14ac:dyDescent="0.25">
      <c r="A24" s="50" t="s">
        <v>110</v>
      </c>
    </row>
    <row r="25" spans="1:12" x14ac:dyDescent="0.25">
      <c r="A25" s="50" t="s">
        <v>111</v>
      </c>
    </row>
    <row r="26" spans="1:12" x14ac:dyDescent="0.25">
      <c r="A26" s="49" t="s">
        <v>112</v>
      </c>
    </row>
    <row r="27" spans="1:12" x14ac:dyDescent="0.25">
      <c r="A27" s="49" t="s">
        <v>113</v>
      </c>
    </row>
    <row r="28" spans="1:12" x14ac:dyDescent="0.25">
      <c r="A28" s="50" t="s">
        <v>114</v>
      </c>
    </row>
    <row r="29" spans="1:12" x14ac:dyDescent="0.25">
      <c r="A29" s="50" t="s">
        <v>115</v>
      </c>
    </row>
    <row r="30" spans="1:12" x14ac:dyDescent="0.25">
      <c r="B30" s="48" t="s">
        <v>116</v>
      </c>
    </row>
    <row r="31" spans="1:12" x14ac:dyDescent="0.25">
      <c r="A31" s="50" t="s">
        <v>117</v>
      </c>
    </row>
    <row r="32" spans="1:12" x14ac:dyDescent="0.25">
      <c r="A32" s="49" t="s">
        <v>118</v>
      </c>
    </row>
    <row r="33" spans="1:3" x14ac:dyDescent="0.25">
      <c r="A33" s="50" t="s">
        <v>119</v>
      </c>
    </row>
    <row r="34" spans="1:3" x14ac:dyDescent="0.25">
      <c r="A34" s="49" t="s">
        <v>120</v>
      </c>
    </row>
    <row r="35" spans="1:3" x14ac:dyDescent="0.25">
      <c r="A35" s="49" t="s">
        <v>121</v>
      </c>
    </row>
    <row r="38" spans="1:3" x14ac:dyDescent="0.25">
      <c r="A38" s="220" t="s">
        <v>244</v>
      </c>
      <c r="B38" s="220"/>
      <c r="C38" s="220"/>
    </row>
  </sheetData>
  <mergeCells count="3">
    <mergeCell ref="A20:L20"/>
    <mergeCell ref="A3:K3"/>
    <mergeCell ref="A38:C38"/>
  </mergeCells>
  <hyperlinks>
    <hyperlink ref="A7" r:id="rId1" display="https://travail-emploi.gouv.fr/IMG/pdf/Rapport_metiers_2015.pdf"/>
    <hyperlink ref="A10" r:id="rId2" display="https://www.insee.fr/fr/statistiques/1290433"/>
    <hyperlink ref="A14" r:id="rId3" display="https://www.persee.fr/doc/estat_0336-1454_2005_num_388_1_7169"/>
    <hyperlink ref="A15" r:id="rId4" display="https://www.insee.fr/fr/statistiques/1373822?sommaire=1373833"/>
    <hyperlink ref="A17" r:id="rId5" display="https://www.insee.fr/fr/statistiques/1373280?sommaire=1373286"/>
    <hyperlink ref="A18" r:id="rId6" display="https://www.insee.fr/fr/statistiques/4181129?sommaire=4182950"/>
    <hyperlink ref="A19" r:id="rId7" display="https://www.insee.fr/fr/statistiques/1290523"/>
    <hyperlink ref="A23" r:id="rId8" display="https://www.insee.fr/fr/statistiques/1373280?sommaire=1373286&amp;q=ad%C3%A9quation"/>
    <hyperlink ref="A24" r:id="rId9" display="https://www.persee.fr/doc/estat_0336-1454_1997_num_303_1_2547"/>
    <hyperlink ref="A25" r:id="rId10" display="https://journals.openedition.org/rfp/294"/>
    <hyperlink ref="A28" r:id="rId11" display="https://www.insee.fr/fr/statistiques/1291390"/>
    <hyperlink ref="A29" r:id="rId12" display="https://www.insee.fr/fr/statistiques/1290826"/>
    <hyperlink ref="B30" r:id="rId13" display="https://www.jstor.org/stable/2728516?seq=1"/>
    <hyperlink ref="A31" r:id="rId14" display="https://academic.oup.com/qje/article-abstract/87/3/355/1909092?redirectedFrom=fulltext"/>
    <hyperlink ref="A33" r:id="rId15" display="https://journals.openedition.org/rfp/294"/>
    <hyperlink ref="A6" r:id="rId16"/>
    <hyperlink ref="A3:K3" r:id="rId17" display="O. Joseph, M. Olaria, A. Sawadogo, &quot;Insertion des sortants du secondaire, la voie professionnelle reste un atout&quot;, Céreq, Bref, n°433, janvier 2023"/>
    <hyperlink ref="A4" r:id="rId18" display="https://education.gouv.fr/insertion-professionnelle-des-apprentis-de-niveau-cap-bts-6-mois-apres-leur-sortie-d-etudes-en-2021-343903"/>
    <hyperlink ref="A5" r:id="rId19" display="https://education.gouv.fr/insertion-des-lyceens-professionnels-de-niveau-cap-bts-6-mois-apres-leur-sortie-d-etudes-en-2021-41-343900"/>
  </hyperlinks>
  <pageMargins left="0.7" right="0.7" top="0.75" bottom="0.75" header="0.3" footer="0.3"/>
  <pageSetup paperSize="9" orientation="portrait"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topLeftCell="A28" workbookViewId="0">
      <selection activeCell="A60" sqref="A60:C60"/>
    </sheetView>
  </sheetViews>
  <sheetFormatPr baseColWidth="10" defaultRowHeight="15" x14ac:dyDescent="0.25"/>
  <cols>
    <col min="1" max="1" width="189.5703125" customWidth="1"/>
  </cols>
  <sheetData>
    <row r="1" spans="1:1" ht="58.5" customHeight="1" x14ac:dyDescent="0.25">
      <c r="A1" s="208" t="s">
        <v>238</v>
      </c>
    </row>
    <row r="3" spans="1:1" ht="164.25" customHeight="1" x14ac:dyDescent="0.25">
      <c r="A3" s="213" t="s">
        <v>239</v>
      </c>
    </row>
    <row r="4" spans="1:1" ht="42" customHeight="1" x14ac:dyDescent="0.25">
      <c r="A4" s="214" t="s">
        <v>149</v>
      </c>
    </row>
    <row r="5" spans="1:1" ht="43.5" customHeight="1" x14ac:dyDescent="0.25">
      <c r="A5" s="213" t="s">
        <v>240</v>
      </c>
    </row>
    <row r="7" spans="1:1" ht="15.75" x14ac:dyDescent="0.25">
      <c r="A7" s="215" t="s">
        <v>241</v>
      </c>
    </row>
    <row r="9" spans="1:1" x14ac:dyDescent="0.25">
      <c r="A9" s="216"/>
    </row>
    <row r="10" spans="1:1" x14ac:dyDescent="0.25">
      <c r="A10" s="216" t="s">
        <v>242</v>
      </c>
    </row>
    <row r="60" spans="1:3" x14ac:dyDescent="0.25">
      <c r="A60" s="220" t="s">
        <v>244</v>
      </c>
      <c r="B60" s="220"/>
      <c r="C60" s="220"/>
    </row>
  </sheetData>
  <mergeCells count="1">
    <mergeCell ref="A60:C60"/>
  </mergeCells>
  <hyperlinks>
    <hyperlink ref="A4" r:id="rId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A20" sqref="A20:C20"/>
    </sheetView>
  </sheetViews>
  <sheetFormatPr baseColWidth="10" defaultRowHeight="15" x14ac:dyDescent="0.25"/>
  <cols>
    <col min="1" max="1" width="14.7109375" customWidth="1"/>
  </cols>
  <sheetData>
    <row r="1" spans="1:5" x14ac:dyDescent="0.25">
      <c r="A1" s="4" t="s">
        <v>210</v>
      </c>
    </row>
    <row r="2" spans="1:5" x14ac:dyDescent="0.25">
      <c r="A2" t="s">
        <v>147</v>
      </c>
    </row>
    <row r="3" spans="1:5" x14ac:dyDescent="0.25">
      <c r="E3" t="s">
        <v>135</v>
      </c>
    </row>
    <row r="4" spans="1:5" x14ac:dyDescent="0.25">
      <c r="B4" s="106" t="s">
        <v>209</v>
      </c>
      <c r="C4" s="106" t="s">
        <v>216</v>
      </c>
      <c r="D4" s="106" t="s">
        <v>2</v>
      </c>
      <c r="E4" s="106" t="s">
        <v>1</v>
      </c>
    </row>
    <row r="5" spans="1:5" ht="30" x14ac:dyDescent="0.25">
      <c r="A5" s="109" t="s">
        <v>3</v>
      </c>
      <c r="B5" s="105">
        <v>55</v>
      </c>
      <c r="C5" s="105">
        <v>10</v>
      </c>
      <c r="D5" s="105">
        <f>100-B5-C5</f>
        <v>35</v>
      </c>
      <c r="E5" s="105">
        <v>100</v>
      </c>
    </row>
    <row r="6" spans="1:5" ht="30" x14ac:dyDescent="0.25">
      <c r="A6" s="109" t="s">
        <v>4</v>
      </c>
      <c r="B6" s="105">
        <v>63</v>
      </c>
      <c r="C6" s="105">
        <v>8</v>
      </c>
      <c r="D6" s="105">
        <f t="shared" ref="D6:D9" si="0">100-B6-C6</f>
        <v>29</v>
      </c>
      <c r="E6" s="105">
        <v>100</v>
      </c>
    </row>
    <row r="7" spans="1:5" ht="30" x14ac:dyDescent="0.25">
      <c r="A7" s="109" t="s">
        <v>5</v>
      </c>
      <c r="B7" s="105">
        <v>68</v>
      </c>
      <c r="C7" s="105">
        <v>12</v>
      </c>
      <c r="D7" s="105">
        <f t="shared" si="0"/>
        <v>20</v>
      </c>
      <c r="E7" s="105">
        <v>100</v>
      </c>
    </row>
    <row r="8" spans="1:5" ht="45" x14ac:dyDescent="0.25">
      <c r="A8" s="109" t="s">
        <v>6</v>
      </c>
      <c r="B8" s="105">
        <v>67</v>
      </c>
      <c r="C8" s="105">
        <v>9</v>
      </c>
      <c r="D8" s="105">
        <f t="shared" si="0"/>
        <v>24</v>
      </c>
      <c r="E8" s="105">
        <v>100</v>
      </c>
    </row>
    <row r="9" spans="1:5" ht="30" x14ac:dyDescent="0.25">
      <c r="A9" s="109" t="s">
        <v>7</v>
      </c>
      <c r="B9" s="105">
        <v>42</v>
      </c>
      <c r="C9" s="105">
        <v>18</v>
      </c>
      <c r="D9" s="105">
        <f t="shared" si="0"/>
        <v>40</v>
      </c>
      <c r="E9" s="105">
        <v>100</v>
      </c>
    </row>
    <row r="10" spans="1:5" x14ac:dyDescent="0.25">
      <c r="A10" s="145" t="s">
        <v>1</v>
      </c>
      <c r="B10" s="143">
        <v>60</v>
      </c>
      <c r="C10" s="144">
        <f>-F22</f>
        <v>0</v>
      </c>
      <c r="D10" s="144">
        <v>40</v>
      </c>
      <c r="E10" s="144">
        <v>100</v>
      </c>
    </row>
    <row r="12" spans="1:5" x14ac:dyDescent="0.25">
      <c r="A12" s="4" t="s">
        <v>126</v>
      </c>
    </row>
    <row r="13" spans="1:5" x14ac:dyDescent="0.25">
      <c r="A13" t="s">
        <v>143</v>
      </c>
    </row>
    <row r="14" spans="1:5" x14ac:dyDescent="0.25">
      <c r="A14" t="s">
        <v>142</v>
      </c>
    </row>
    <row r="15" spans="1:5" x14ac:dyDescent="0.25">
      <c r="A15" t="s">
        <v>226</v>
      </c>
    </row>
    <row r="16" spans="1:5" x14ac:dyDescent="0.25">
      <c r="A16" s="5" t="s">
        <v>9</v>
      </c>
    </row>
    <row r="20" spans="1:3" x14ac:dyDescent="0.25">
      <c r="A20" s="220" t="s">
        <v>244</v>
      </c>
      <c r="B20" s="220"/>
      <c r="C20" s="220"/>
    </row>
  </sheetData>
  <mergeCells count="1">
    <mergeCell ref="A20:C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topLeftCell="A10" zoomScaleNormal="100" workbookViewId="0">
      <selection activeCell="A37" sqref="A37:C37"/>
    </sheetView>
  </sheetViews>
  <sheetFormatPr baseColWidth="10" defaultRowHeight="15" x14ac:dyDescent="0.25"/>
  <cols>
    <col min="1" max="1" width="32" style="177" customWidth="1"/>
    <col min="2" max="31" width="11.42578125" style="67"/>
    <col min="32" max="16384" width="11.42578125" style="8"/>
  </cols>
  <sheetData>
    <row r="1" spans="1:31" x14ac:dyDescent="0.25">
      <c r="A1" s="171" t="s">
        <v>220</v>
      </c>
    </row>
    <row r="2" spans="1:31" x14ac:dyDescent="0.25">
      <c r="A2" s="171" t="s">
        <v>135</v>
      </c>
    </row>
    <row r="3" spans="1:31" x14ac:dyDescent="0.25">
      <c r="A3" s="172"/>
      <c r="B3" s="221" t="s">
        <v>212</v>
      </c>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73"/>
      <c r="AD3" s="74"/>
      <c r="AE3" s="74"/>
    </row>
    <row r="4" spans="1:31" ht="75" x14ac:dyDescent="0.25">
      <c r="A4" s="173" t="s">
        <v>157</v>
      </c>
      <c r="B4" s="110" t="s">
        <v>168</v>
      </c>
      <c r="C4" s="110" t="s">
        <v>169</v>
      </c>
      <c r="D4" s="110" t="s">
        <v>170</v>
      </c>
      <c r="E4" s="110" t="s">
        <v>192</v>
      </c>
      <c r="F4" s="110" t="s">
        <v>171</v>
      </c>
      <c r="G4" s="110" t="s">
        <v>172</v>
      </c>
      <c r="H4" s="110" t="s">
        <v>173</v>
      </c>
      <c r="I4" s="110" t="s">
        <v>174</v>
      </c>
      <c r="J4" s="110" t="s">
        <v>175</v>
      </c>
      <c r="K4" s="110" t="s">
        <v>176</v>
      </c>
      <c r="L4" s="110" t="s">
        <v>177</v>
      </c>
      <c r="M4" s="110" t="s">
        <v>178</v>
      </c>
      <c r="N4" s="110" t="s">
        <v>179</v>
      </c>
      <c r="O4" s="110" t="s">
        <v>180</v>
      </c>
      <c r="P4" s="110" t="s">
        <v>166</v>
      </c>
      <c r="Q4" s="110" t="s">
        <v>181</v>
      </c>
      <c r="R4" s="110" t="s">
        <v>182</v>
      </c>
      <c r="S4" s="110" t="s">
        <v>183</v>
      </c>
      <c r="T4" s="110" t="s">
        <v>184</v>
      </c>
      <c r="U4" s="110" t="s">
        <v>185</v>
      </c>
      <c r="V4" s="110" t="s">
        <v>186</v>
      </c>
      <c r="W4" s="110" t="s">
        <v>187</v>
      </c>
      <c r="X4" s="110" t="s">
        <v>188</v>
      </c>
      <c r="Y4" s="152" t="s">
        <v>189</v>
      </c>
      <c r="Z4" s="110" t="s">
        <v>190</v>
      </c>
      <c r="AA4" s="110" t="s">
        <v>167</v>
      </c>
      <c r="AB4" s="110" t="s">
        <v>164</v>
      </c>
      <c r="AC4" s="71" t="s">
        <v>131</v>
      </c>
      <c r="AD4" s="71" t="s">
        <v>132</v>
      </c>
      <c r="AE4" s="71" t="s">
        <v>217</v>
      </c>
    </row>
    <row r="5" spans="1:31" x14ac:dyDescent="0.25">
      <c r="A5" s="174" t="s">
        <v>168</v>
      </c>
      <c r="B5" s="72">
        <v>65.069999999999993</v>
      </c>
      <c r="C5" s="72">
        <v>3.46</v>
      </c>
      <c r="D5" s="72">
        <v>1.19</v>
      </c>
      <c r="E5" s="72">
        <v>0.84</v>
      </c>
      <c r="F5" s="72">
        <v>0.37</v>
      </c>
      <c r="G5" s="72">
        <v>3.3</v>
      </c>
      <c r="H5" s="72">
        <v>0.42</v>
      </c>
      <c r="I5" s="72">
        <v>1.43</v>
      </c>
      <c r="J5" s="72">
        <v>3.5</v>
      </c>
      <c r="K5" s="72">
        <v>1.36</v>
      </c>
      <c r="L5" s="72">
        <v>0.13</v>
      </c>
      <c r="M5" s="72">
        <v>0.13</v>
      </c>
      <c r="N5" s="72">
        <v>7.0000000000000007E-2</v>
      </c>
      <c r="O5" s="72">
        <v>1.25</v>
      </c>
      <c r="P5" s="72">
        <v>0.04</v>
      </c>
      <c r="Q5" s="72" t="s">
        <v>12</v>
      </c>
      <c r="R5" s="72">
        <v>7.0000000000000007E-2</v>
      </c>
      <c r="S5" s="72">
        <v>0.04</v>
      </c>
      <c r="T5" s="72">
        <v>4.91</v>
      </c>
      <c r="U5" s="72">
        <v>2.79</v>
      </c>
      <c r="V5" s="72">
        <v>0.42</v>
      </c>
      <c r="W5" s="72">
        <v>1.08</v>
      </c>
      <c r="X5" s="72">
        <v>0.51</v>
      </c>
      <c r="Y5" s="72">
        <v>2.33</v>
      </c>
      <c r="Z5" s="72">
        <v>0.26</v>
      </c>
      <c r="AA5" s="72" t="s">
        <v>12</v>
      </c>
      <c r="AB5" s="72">
        <v>5.0199999999999996</v>
      </c>
      <c r="AC5" s="72">
        <v>100</v>
      </c>
      <c r="AD5" s="72">
        <v>57.8</v>
      </c>
      <c r="AE5" s="70">
        <v>8.320203162363061</v>
      </c>
    </row>
    <row r="6" spans="1:31" x14ac:dyDescent="0.25">
      <c r="A6" s="174" t="s">
        <v>169</v>
      </c>
      <c r="B6" s="72">
        <v>1.59</v>
      </c>
      <c r="C6" s="72">
        <v>65.48</v>
      </c>
      <c r="D6" s="72">
        <v>7.35</v>
      </c>
      <c r="E6" s="72">
        <v>0.75</v>
      </c>
      <c r="F6" s="72">
        <v>0.69</v>
      </c>
      <c r="G6" s="72">
        <v>2.6</v>
      </c>
      <c r="H6" s="72">
        <v>1.1000000000000001</v>
      </c>
      <c r="I6" s="72">
        <v>1.59</v>
      </c>
      <c r="J6" s="72">
        <v>3.4</v>
      </c>
      <c r="K6" s="72">
        <v>0.63</v>
      </c>
      <c r="L6" s="72">
        <v>0.12</v>
      </c>
      <c r="M6" s="72">
        <v>0.4</v>
      </c>
      <c r="N6" s="72">
        <v>0.12</v>
      </c>
      <c r="O6" s="72">
        <v>1.67</v>
      </c>
      <c r="P6" s="72" t="s">
        <v>12</v>
      </c>
      <c r="Q6" s="72" t="s">
        <v>12</v>
      </c>
      <c r="R6" s="72">
        <v>0.06</v>
      </c>
      <c r="S6" s="72">
        <v>0.03</v>
      </c>
      <c r="T6" s="72">
        <v>2.2200000000000002</v>
      </c>
      <c r="U6" s="72">
        <v>0.03</v>
      </c>
      <c r="V6" s="72">
        <v>0.06</v>
      </c>
      <c r="W6" s="72">
        <v>0.63</v>
      </c>
      <c r="X6" s="72">
        <v>0.63</v>
      </c>
      <c r="Y6" s="72">
        <v>3.2</v>
      </c>
      <c r="Z6" s="72">
        <v>0.14000000000000001</v>
      </c>
      <c r="AA6" s="72" t="s">
        <v>12</v>
      </c>
      <c r="AB6" s="72">
        <v>5.51</v>
      </c>
      <c r="AC6" s="72">
        <v>100</v>
      </c>
      <c r="AD6" s="72">
        <v>69.739999999999995</v>
      </c>
      <c r="AE6" s="70">
        <v>5.2412553061337981</v>
      </c>
    </row>
    <row r="7" spans="1:31" x14ac:dyDescent="0.25">
      <c r="A7" s="174" t="s">
        <v>170</v>
      </c>
      <c r="B7" s="72">
        <v>0.76</v>
      </c>
      <c r="C7" s="72">
        <v>17.77</v>
      </c>
      <c r="D7" s="72">
        <v>42.06</v>
      </c>
      <c r="E7" s="72">
        <v>3.92</v>
      </c>
      <c r="F7" s="72">
        <v>2.2200000000000002</v>
      </c>
      <c r="G7" s="72">
        <v>6.09</v>
      </c>
      <c r="H7" s="72">
        <v>2.27</v>
      </c>
      <c r="I7" s="72">
        <v>1.1200000000000001</v>
      </c>
      <c r="J7" s="72">
        <v>3.51</v>
      </c>
      <c r="K7" s="72">
        <v>0.9</v>
      </c>
      <c r="L7" s="72">
        <v>0.1</v>
      </c>
      <c r="M7" s="72">
        <v>0.24</v>
      </c>
      <c r="N7" s="72">
        <v>0.05</v>
      </c>
      <c r="O7" s="72">
        <v>0.71</v>
      </c>
      <c r="P7" s="72">
        <v>0.03</v>
      </c>
      <c r="Q7" s="72" t="s">
        <v>12</v>
      </c>
      <c r="R7" s="72">
        <v>0.02</v>
      </c>
      <c r="S7" s="72">
        <v>0.08</v>
      </c>
      <c r="T7" s="72">
        <v>2.56</v>
      </c>
      <c r="U7" s="72">
        <v>0.03</v>
      </c>
      <c r="V7" s="72">
        <v>0.05</v>
      </c>
      <c r="W7" s="72">
        <v>1.29</v>
      </c>
      <c r="X7" s="72">
        <v>0.51</v>
      </c>
      <c r="Y7" s="72">
        <v>5.57</v>
      </c>
      <c r="Z7" s="72">
        <v>0.12</v>
      </c>
      <c r="AA7" s="72">
        <v>0.05</v>
      </c>
      <c r="AB7" s="72">
        <v>7.94</v>
      </c>
      <c r="AC7" s="72">
        <v>100</v>
      </c>
      <c r="AD7" s="72">
        <v>63.28</v>
      </c>
      <c r="AE7" s="70">
        <v>10.121044729085956</v>
      </c>
    </row>
    <row r="8" spans="1:31" x14ac:dyDescent="0.25">
      <c r="A8" s="174" t="s">
        <v>192</v>
      </c>
      <c r="B8" s="72">
        <v>4.2</v>
      </c>
      <c r="C8" s="72">
        <v>3.74</v>
      </c>
      <c r="D8" s="72">
        <v>2.16</v>
      </c>
      <c r="E8" s="72">
        <v>54.74</v>
      </c>
      <c r="F8" s="72">
        <v>4.54</v>
      </c>
      <c r="G8" s="72">
        <v>9.7899999999999991</v>
      </c>
      <c r="H8" s="72">
        <v>0.61</v>
      </c>
      <c r="I8" s="72">
        <v>1.68</v>
      </c>
      <c r="J8" s="72">
        <v>4.6900000000000004</v>
      </c>
      <c r="K8" s="72">
        <v>0.55000000000000004</v>
      </c>
      <c r="L8" s="72">
        <v>7.0000000000000007E-2</v>
      </c>
      <c r="M8" s="72">
        <v>0.66</v>
      </c>
      <c r="N8" s="72">
        <v>0.21</v>
      </c>
      <c r="O8" s="72">
        <v>1.44</v>
      </c>
      <c r="P8" s="72">
        <v>0.23</v>
      </c>
      <c r="Q8" s="72" t="s">
        <v>12</v>
      </c>
      <c r="R8" s="72">
        <v>7.0000000000000007E-2</v>
      </c>
      <c r="S8" s="72">
        <v>0.04</v>
      </c>
      <c r="T8" s="72">
        <v>3.15</v>
      </c>
      <c r="U8" s="72">
        <v>0.03</v>
      </c>
      <c r="V8" s="72">
        <v>0.05</v>
      </c>
      <c r="W8" s="72">
        <v>0.69</v>
      </c>
      <c r="X8" s="72">
        <v>0.33</v>
      </c>
      <c r="Y8" s="72">
        <v>1.25</v>
      </c>
      <c r="Z8" s="72">
        <v>0.11</v>
      </c>
      <c r="AA8" s="72">
        <v>0.03</v>
      </c>
      <c r="AB8" s="72">
        <v>4.9400000000000004</v>
      </c>
      <c r="AC8" s="72">
        <v>100</v>
      </c>
      <c r="AD8" s="72">
        <v>66.33</v>
      </c>
      <c r="AE8" s="70">
        <v>15.218640517544998</v>
      </c>
    </row>
    <row r="9" spans="1:31" x14ac:dyDescent="0.25">
      <c r="A9" s="174" t="s">
        <v>171</v>
      </c>
      <c r="B9" s="72">
        <v>0.59</v>
      </c>
      <c r="C9" s="72">
        <v>12.98</v>
      </c>
      <c r="D9" s="72">
        <v>6.17</v>
      </c>
      <c r="E9" s="72">
        <v>12.01</v>
      </c>
      <c r="F9" s="72">
        <v>39.229999999999997</v>
      </c>
      <c r="G9" s="72">
        <v>5.75</v>
      </c>
      <c r="H9" s="72">
        <v>0.28999999999999998</v>
      </c>
      <c r="I9" s="72">
        <v>1.51</v>
      </c>
      <c r="J9" s="72">
        <v>4.7</v>
      </c>
      <c r="K9" s="72">
        <v>0.92</v>
      </c>
      <c r="L9" s="72">
        <v>0.21</v>
      </c>
      <c r="M9" s="72">
        <v>2.27</v>
      </c>
      <c r="N9" s="72">
        <v>0.21</v>
      </c>
      <c r="O9" s="72">
        <v>1.05</v>
      </c>
      <c r="P9" s="72">
        <v>0.25</v>
      </c>
      <c r="Q9" s="72" t="s">
        <v>12</v>
      </c>
      <c r="R9" s="72">
        <v>0.04</v>
      </c>
      <c r="S9" s="72">
        <v>0.13</v>
      </c>
      <c r="T9" s="72">
        <v>4.03</v>
      </c>
      <c r="U9" s="72">
        <v>0.04</v>
      </c>
      <c r="V9" s="72">
        <v>0.04</v>
      </c>
      <c r="W9" s="72">
        <v>1.39</v>
      </c>
      <c r="X9" s="72">
        <v>0.38</v>
      </c>
      <c r="Y9" s="72">
        <v>1.26</v>
      </c>
      <c r="Z9" s="72">
        <v>0.08</v>
      </c>
      <c r="AA9" s="72" t="s">
        <v>12</v>
      </c>
      <c r="AB9" s="72">
        <v>4.45</v>
      </c>
      <c r="AC9" s="72">
        <v>100</v>
      </c>
      <c r="AD9" s="72">
        <v>65.209999999999994</v>
      </c>
      <c r="AE9" s="70">
        <v>3.7907575954177251</v>
      </c>
    </row>
    <row r="10" spans="1:31" x14ac:dyDescent="0.25">
      <c r="A10" s="174" t="s">
        <v>172</v>
      </c>
      <c r="B10" s="72">
        <v>16.27</v>
      </c>
      <c r="C10" s="72">
        <v>1.36</v>
      </c>
      <c r="D10" s="72" t="s">
        <v>12</v>
      </c>
      <c r="E10" s="72">
        <v>6.1</v>
      </c>
      <c r="F10" s="72">
        <v>2.71</v>
      </c>
      <c r="G10" s="72">
        <v>38.31</v>
      </c>
      <c r="H10" s="72">
        <v>0.68</v>
      </c>
      <c r="I10" s="72">
        <v>0.34</v>
      </c>
      <c r="J10" s="72">
        <v>2.71</v>
      </c>
      <c r="K10" s="72">
        <v>0.34</v>
      </c>
      <c r="L10" s="72">
        <v>0.34</v>
      </c>
      <c r="M10" s="72">
        <v>1.02</v>
      </c>
      <c r="N10" s="72">
        <v>0.68</v>
      </c>
      <c r="O10" s="72">
        <v>2.0299999999999998</v>
      </c>
      <c r="P10" s="72">
        <v>1.02</v>
      </c>
      <c r="Q10" s="72" t="s">
        <v>12</v>
      </c>
      <c r="R10" s="72">
        <v>0.34</v>
      </c>
      <c r="S10" s="72" t="s">
        <v>12</v>
      </c>
      <c r="T10" s="72">
        <v>6.44</v>
      </c>
      <c r="U10" s="72">
        <v>7.12</v>
      </c>
      <c r="V10" s="72" t="s">
        <v>12</v>
      </c>
      <c r="W10" s="72">
        <v>1.36</v>
      </c>
      <c r="X10" s="72">
        <v>5.42</v>
      </c>
      <c r="Y10" s="72" t="s">
        <v>12</v>
      </c>
      <c r="Z10" s="72" t="s">
        <v>12</v>
      </c>
      <c r="AA10" s="72" t="s">
        <v>12</v>
      </c>
      <c r="AB10" s="72">
        <v>5.42</v>
      </c>
      <c r="AC10" s="72">
        <v>100</v>
      </c>
      <c r="AD10" s="72">
        <v>62.64</v>
      </c>
      <c r="AE10" s="69" t="s">
        <v>12</v>
      </c>
    </row>
    <row r="11" spans="1:31" x14ac:dyDescent="0.25">
      <c r="A11" s="174" t="s">
        <v>173</v>
      </c>
      <c r="B11" s="72">
        <v>0.52</v>
      </c>
      <c r="C11" s="72">
        <v>4.17</v>
      </c>
      <c r="D11" s="72">
        <v>9.9</v>
      </c>
      <c r="E11" s="72">
        <v>8.33</v>
      </c>
      <c r="F11" s="72">
        <v>1.56</v>
      </c>
      <c r="G11" s="72">
        <v>25.52</v>
      </c>
      <c r="H11" s="72">
        <v>20.309999999999999</v>
      </c>
      <c r="I11" s="72">
        <v>1.04</v>
      </c>
      <c r="J11" s="72">
        <v>6.77</v>
      </c>
      <c r="K11" s="72">
        <v>1.04</v>
      </c>
      <c r="L11" s="72" t="s">
        <v>12</v>
      </c>
      <c r="M11" s="72" t="s">
        <v>12</v>
      </c>
      <c r="N11" s="72">
        <v>0.52</v>
      </c>
      <c r="O11" s="72">
        <v>2.6</v>
      </c>
      <c r="P11" s="72">
        <v>0.52</v>
      </c>
      <c r="Q11" s="72" t="s">
        <v>12</v>
      </c>
      <c r="R11" s="72" t="s">
        <v>12</v>
      </c>
      <c r="S11" s="72" t="s">
        <v>12</v>
      </c>
      <c r="T11" s="72">
        <v>6.25</v>
      </c>
      <c r="U11" s="72" t="s">
        <v>12</v>
      </c>
      <c r="V11" s="72">
        <v>0.52</v>
      </c>
      <c r="W11" s="72">
        <v>1.56</v>
      </c>
      <c r="X11" s="72">
        <v>0.52</v>
      </c>
      <c r="Y11" s="72">
        <v>3.65</v>
      </c>
      <c r="Z11" s="72" t="s">
        <v>12</v>
      </c>
      <c r="AA11" s="72" t="s">
        <v>12</v>
      </c>
      <c r="AB11" s="72">
        <v>4.6900000000000004</v>
      </c>
      <c r="AC11" s="72">
        <v>100</v>
      </c>
      <c r="AD11" s="72">
        <v>67</v>
      </c>
      <c r="AE11" s="69" t="s">
        <v>12</v>
      </c>
    </row>
    <row r="12" spans="1:31" x14ac:dyDescent="0.25">
      <c r="A12" s="174" t="s">
        <v>174</v>
      </c>
      <c r="B12" s="72">
        <v>4.9000000000000004</v>
      </c>
      <c r="C12" s="72">
        <v>6.51</v>
      </c>
      <c r="D12" s="72">
        <v>0.51</v>
      </c>
      <c r="E12" s="72">
        <v>2.62</v>
      </c>
      <c r="F12" s="72">
        <v>0.25</v>
      </c>
      <c r="G12" s="72">
        <v>0.93</v>
      </c>
      <c r="H12" s="72">
        <v>0.08</v>
      </c>
      <c r="I12" s="72">
        <v>58.75</v>
      </c>
      <c r="J12" s="72">
        <v>10.9</v>
      </c>
      <c r="K12" s="72">
        <v>1.1000000000000001</v>
      </c>
      <c r="L12" s="72" t="s">
        <v>12</v>
      </c>
      <c r="M12" s="72" t="s">
        <v>12</v>
      </c>
      <c r="N12" s="72">
        <v>0.17</v>
      </c>
      <c r="O12" s="72">
        <v>4.82</v>
      </c>
      <c r="P12" s="72">
        <v>0.08</v>
      </c>
      <c r="Q12" s="72" t="s">
        <v>12</v>
      </c>
      <c r="R12" s="72" t="s">
        <v>12</v>
      </c>
      <c r="S12" s="72">
        <v>0.42</v>
      </c>
      <c r="T12" s="72">
        <v>3.63</v>
      </c>
      <c r="U12" s="72">
        <v>0.08</v>
      </c>
      <c r="V12" s="72">
        <v>0.34</v>
      </c>
      <c r="W12" s="72">
        <v>0.51</v>
      </c>
      <c r="X12" s="72">
        <v>0.17</v>
      </c>
      <c r="Y12" s="72">
        <v>0.68</v>
      </c>
      <c r="Z12" s="72">
        <v>0.08</v>
      </c>
      <c r="AA12" s="72" t="s">
        <v>0</v>
      </c>
      <c r="AB12" s="72">
        <v>2.4500000000000002</v>
      </c>
      <c r="AC12" s="72">
        <v>100</v>
      </c>
      <c r="AD12" s="72">
        <v>66.12</v>
      </c>
      <c r="AE12" s="70">
        <v>1.7646949784047306</v>
      </c>
    </row>
    <row r="13" spans="1:31" x14ac:dyDescent="0.25">
      <c r="A13" s="174" t="s">
        <v>175</v>
      </c>
      <c r="B13" s="72">
        <v>0.16</v>
      </c>
      <c r="C13" s="72">
        <v>1.47</v>
      </c>
      <c r="D13" s="72">
        <v>0.49</v>
      </c>
      <c r="E13" s="72">
        <v>2.2799999999999998</v>
      </c>
      <c r="F13" s="72">
        <v>1.3</v>
      </c>
      <c r="G13" s="72">
        <v>5.37</v>
      </c>
      <c r="H13" s="72">
        <v>0.81</v>
      </c>
      <c r="I13" s="72">
        <v>15.47</v>
      </c>
      <c r="J13" s="72">
        <v>39.090000000000003</v>
      </c>
      <c r="K13" s="72">
        <v>1.47</v>
      </c>
      <c r="L13" s="72">
        <v>0.49</v>
      </c>
      <c r="M13" s="72">
        <v>0.81</v>
      </c>
      <c r="N13" s="72" t="s">
        <v>12</v>
      </c>
      <c r="O13" s="72">
        <v>7.17</v>
      </c>
      <c r="P13" s="72">
        <v>0.16</v>
      </c>
      <c r="Q13" s="72" t="s">
        <v>12</v>
      </c>
      <c r="R13" s="72" t="s">
        <v>12</v>
      </c>
      <c r="S13" s="72">
        <v>0.16</v>
      </c>
      <c r="T13" s="72">
        <v>9.77</v>
      </c>
      <c r="U13" s="72" t="s">
        <v>12</v>
      </c>
      <c r="V13" s="72">
        <v>0.16</v>
      </c>
      <c r="W13" s="72">
        <v>0.33</v>
      </c>
      <c r="X13" s="72">
        <v>0.65</v>
      </c>
      <c r="Y13" s="72">
        <v>0.33</v>
      </c>
      <c r="Z13" s="72">
        <v>0.16</v>
      </c>
      <c r="AA13" s="72" t="s">
        <v>0</v>
      </c>
      <c r="AB13" s="72">
        <v>11.89</v>
      </c>
      <c r="AC13" s="72">
        <v>100</v>
      </c>
      <c r="AD13" s="72">
        <v>59.39</v>
      </c>
      <c r="AE13" s="70">
        <v>1.0269338424750216</v>
      </c>
    </row>
    <row r="14" spans="1:31" x14ac:dyDescent="0.25">
      <c r="A14" s="174" t="s">
        <v>176</v>
      </c>
      <c r="B14" s="72">
        <v>0.72</v>
      </c>
      <c r="C14" s="72">
        <v>3.6</v>
      </c>
      <c r="D14" s="72">
        <v>0.72</v>
      </c>
      <c r="E14" s="72">
        <v>0.72</v>
      </c>
      <c r="F14" s="72">
        <v>1.44</v>
      </c>
      <c r="G14" s="72">
        <v>2.16</v>
      </c>
      <c r="H14" s="72" t="s">
        <v>12</v>
      </c>
      <c r="I14" s="72">
        <v>2.16</v>
      </c>
      <c r="J14" s="72">
        <v>2.88</v>
      </c>
      <c r="K14" s="72">
        <v>61.87</v>
      </c>
      <c r="L14" s="72" t="s">
        <v>12</v>
      </c>
      <c r="M14" s="72">
        <v>0.72</v>
      </c>
      <c r="N14" s="72" t="s">
        <v>12</v>
      </c>
      <c r="O14" s="72">
        <v>0.72</v>
      </c>
      <c r="P14" s="72" t="s">
        <v>12</v>
      </c>
      <c r="Q14" s="72" t="s">
        <v>12</v>
      </c>
      <c r="R14" s="72" t="s">
        <v>12</v>
      </c>
      <c r="S14" s="72" t="s">
        <v>0</v>
      </c>
      <c r="T14" s="72">
        <v>5.04</v>
      </c>
      <c r="U14" s="72">
        <v>0.72</v>
      </c>
      <c r="V14" s="72">
        <v>2.88</v>
      </c>
      <c r="W14" s="72">
        <v>3.6</v>
      </c>
      <c r="X14" s="72">
        <v>0.72</v>
      </c>
      <c r="Y14" s="72" t="s">
        <v>12</v>
      </c>
      <c r="Z14" s="72">
        <v>0.72</v>
      </c>
      <c r="AA14" s="72" t="s">
        <v>12</v>
      </c>
      <c r="AB14" s="72">
        <v>8.6300000000000008</v>
      </c>
      <c r="AC14" s="72">
        <v>100</v>
      </c>
      <c r="AD14" s="72">
        <v>43.37</v>
      </c>
      <c r="AE14" s="69" t="s">
        <v>12</v>
      </c>
    </row>
    <row r="15" spans="1:31" x14ac:dyDescent="0.25">
      <c r="A15" s="174" t="s">
        <v>177</v>
      </c>
      <c r="B15" s="72">
        <v>1.1499999999999999</v>
      </c>
      <c r="C15" s="72" t="s">
        <v>12</v>
      </c>
      <c r="D15" s="72" t="s">
        <v>12</v>
      </c>
      <c r="E15" s="72" t="s">
        <v>12</v>
      </c>
      <c r="F15" s="72">
        <v>2.2999999999999998</v>
      </c>
      <c r="G15" s="72">
        <v>2.2999999999999998</v>
      </c>
      <c r="H15" s="72" t="s">
        <v>12</v>
      </c>
      <c r="I15" s="72">
        <v>3.45</v>
      </c>
      <c r="J15" s="72">
        <v>2.2999999999999998</v>
      </c>
      <c r="K15" s="72">
        <v>3.45</v>
      </c>
      <c r="L15" s="72">
        <v>71.260000000000005</v>
      </c>
      <c r="M15" s="72" t="s">
        <v>12</v>
      </c>
      <c r="N15" s="72">
        <v>1.1499999999999999</v>
      </c>
      <c r="O15" s="72">
        <v>1.1499999999999999</v>
      </c>
      <c r="P15" s="72" t="s">
        <v>12</v>
      </c>
      <c r="Q15" s="72" t="s">
        <v>12</v>
      </c>
      <c r="R15" s="72" t="s">
        <v>12</v>
      </c>
      <c r="S15" s="72" t="s">
        <v>12</v>
      </c>
      <c r="T15" s="72">
        <v>4.5999999999999996</v>
      </c>
      <c r="U15" s="72" t="s">
        <v>12</v>
      </c>
      <c r="V15" s="72">
        <v>2.2999999999999998</v>
      </c>
      <c r="W15" s="72">
        <v>2.2999999999999998</v>
      </c>
      <c r="X15" s="72" t="s">
        <v>12</v>
      </c>
      <c r="Y15" s="72" t="s">
        <v>12</v>
      </c>
      <c r="Z15" s="72" t="s">
        <v>12</v>
      </c>
      <c r="AA15" s="72" t="s">
        <v>12</v>
      </c>
      <c r="AB15" s="72">
        <v>2.2999999999999998</v>
      </c>
      <c r="AC15" s="72">
        <v>100</v>
      </c>
      <c r="AD15" s="72">
        <v>51.05</v>
      </c>
      <c r="AE15" s="69" t="s">
        <v>12</v>
      </c>
    </row>
    <row r="16" spans="1:31" x14ac:dyDescent="0.25">
      <c r="A16" s="174" t="s">
        <v>178</v>
      </c>
      <c r="B16" s="72">
        <v>0.39</v>
      </c>
      <c r="C16" s="72">
        <v>2.5</v>
      </c>
      <c r="D16" s="72">
        <v>0.57999999999999996</v>
      </c>
      <c r="E16" s="72">
        <v>4.62</v>
      </c>
      <c r="F16" s="72">
        <v>5.59</v>
      </c>
      <c r="G16" s="72">
        <v>3.28</v>
      </c>
      <c r="H16" s="72" t="s">
        <v>12</v>
      </c>
      <c r="I16" s="72">
        <v>1.93</v>
      </c>
      <c r="J16" s="72">
        <v>2.5</v>
      </c>
      <c r="K16" s="72">
        <v>0.96</v>
      </c>
      <c r="L16" s="72">
        <v>0.39</v>
      </c>
      <c r="M16" s="72">
        <v>49.9</v>
      </c>
      <c r="N16" s="72" t="s">
        <v>12</v>
      </c>
      <c r="O16" s="72">
        <v>10.79</v>
      </c>
      <c r="P16" s="72">
        <v>0.39</v>
      </c>
      <c r="Q16" s="72" t="s">
        <v>12</v>
      </c>
      <c r="R16" s="72" t="s">
        <v>12</v>
      </c>
      <c r="S16" s="72">
        <v>0.77</v>
      </c>
      <c r="T16" s="72">
        <v>5.78</v>
      </c>
      <c r="U16" s="72" t="s">
        <v>12</v>
      </c>
      <c r="V16" s="72">
        <v>0.19</v>
      </c>
      <c r="W16" s="72">
        <v>2.12</v>
      </c>
      <c r="X16" s="72">
        <v>0.77</v>
      </c>
      <c r="Y16" s="72">
        <v>0.39</v>
      </c>
      <c r="Z16" s="72">
        <v>0.39</v>
      </c>
      <c r="AA16" s="72">
        <v>0.57999999999999996</v>
      </c>
      <c r="AB16" s="72">
        <v>5.2</v>
      </c>
      <c r="AC16" s="72">
        <v>100</v>
      </c>
      <c r="AD16" s="72">
        <v>52.27</v>
      </c>
      <c r="AE16" s="70">
        <v>1.0621535951952843</v>
      </c>
    </row>
    <row r="17" spans="1:31" x14ac:dyDescent="0.25">
      <c r="A17" s="174" t="s">
        <v>179</v>
      </c>
      <c r="B17" s="72">
        <v>0.36</v>
      </c>
      <c r="C17" s="72">
        <v>1.08</v>
      </c>
      <c r="D17" s="72">
        <v>0.36</v>
      </c>
      <c r="E17" s="72">
        <v>1.79</v>
      </c>
      <c r="F17" s="72">
        <v>1.43</v>
      </c>
      <c r="G17" s="72">
        <v>6.45</v>
      </c>
      <c r="H17" s="72">
        <v>2.87</v>
      </c>
      <c r="I17" s="72">
        <v>0.36</v>
      </c>
      <c r="J17" s="72">
        <v>5.38</v>
      </c>
      <c r="K17" s="72">
        <v>0.72</v>
      </c>
      <c r="L17" s="72" t="s">
        <v>12</v>
      </c>
      <c r="M17" s="72">
        <v>6.09</v>
      </c>
      <c r="N17" s="72">
        <v>21.15</v>
      </c>
      <c r="O17" s="72">
        <v>13.98</v>
      </c>
      <c r="P17" s="72">
        <v>0.72</v>
      </c>
      <c r="Q17" s="72" t="s">
        <v>12</v>
      </c>
      <c r="R17" s="72" t="s">
        <v>12</v>
      </c>
      <c r="S17" s="72">
        <v>0.72</v>
      </c>
      <c r="T17" s="72">
        <v>12.9</v>
      </c>
      <c r="U17" s="72" t="s">
        <v>12</v>
      </c>
      <c r="V17" s="72" t="s">
        <v>12</v>
      </c>
      <c r="W17" s="72">
        <v>5.38</v>
      </c>
      <c r="X17" s="72" t="s">
        <v>12</v>
      </c>
      <c r="Y17" s="72">
        <v>1.08</v>
      </c>
      <c r="Z17" s="72">
        <v>0.36</v>
      </c>
      <c r="AA17" s="72">
        <v>6.81</v>
      </c>
      <c r="AB17" s="72">
        <v>10.039999999999999</v>
      </c>
      <c r="AC17" s="72">
        <v>100</v>
      </c>
      <c r="AD17" s="72">
        <v>47.02</v>
      </c>
      <c r="AE17" s="70">
        <v>0.66824846608708544</v>
      </c>
    </row>
    <row r="18" spans="1:31" x14ac:dyDescent="0.25">
      <c r="A18" s="174" t="s">
        <v>180</v>
      </c>
      <c r="B18" s="72">
        <v>0.57999999999999996</v>
      </c>
      <c r="C18" s="72">
        <v>1.1000000000000001</v>
      </c>
      <c r="D18" s="72">
        <v>0.45</v>
      </c>
      <c r="E18" s="72">
        <v>0.97</v>
      </c>
      <c r="F18" s="72">
        <v>0.39</v>
      </c>
      <c r="G18" s="72">
        <v>2.64</v>
      </c>
      <c r="H18" s="72">
        <v>0.52</v>
      </c>
      <c r="I18" s="72">
        <v>2.58</v>
      </c>
      <c r="J18" s="72">
        <v>4.6399999999999997</v>
      </c>
      <c r="K18" s="72">
        <v>0.97</v>
      </c>
      <c r="L18" s="72">
        <v>0.57999999999999996</v>
      </c>
      <c r="M18" s="72">
        <v>2.2599999999999998</v>
      </c>
      <c r="N18" s="72">
        <v>0.52</v>
      </c>
      <c r="O18" s="72">
        <v>51.8</v>
      </c>
      <c r="P18" s="72">
        <v>0.13</v>
      </c>
      <c r="Q18" s="72">
        <v>0.06</v>
      </c>
      <c r="R18" s="72">
        <v>0.32</v>
      </c>
      <c r="S18" s="72">
        <v>2.9</v>
      </c>
      <c r="T18" s="72">
        <v>15.46</v>
      </c>
      <c r="U18" s="72">
        <v>0.45</v>
      </c>
      <c r="V18" s="72">
        <v>1.48</v>
      </c>
      <c r="W18" s="72">
        <v>3.41</v>
      </c>
      <c r="X18" s="72">
        <v>0.19</v>
      </c>
      <c r="Y18" s="72">
        <v>0.45</v>
      </c>
      <c r="Z18" s="72">
        <v>0.57999999999999996</v>
      </c>
      <c r="AA18" s="72">
        <v>0.13</v>
      </c>
      <c r="AB18" s="72">
        <v>4.45</v>
      </c>
      <c r="AC18" s="72">
        <v>100</v>
      </c>
      <c r="AD18" s="72">
        <v>58.77</v>
      </c>
      <c r="AE18" s="70">
        <v>3.5182679296346415</v>
      </c>
    </row>
    <row r="19" spans="1:31" x14ac:dyDescent="0.25">
      <c r="A19" s="174" t="s">
        <v>181</v>
      </c>
      <c r="B19" s="72" t="s">
        <v>12</v>
      </c>
      <c r="C19" s="72" t="s">
        <v>12</v>
      </c>
      <c r="D19" s="72" t="s">
        <v>12</v>
      </c>
      <c r="E19" s="72" t="s">
        <v>12</v>
      </c>
      <c r="F19" s="72" t="s">
        <v>12</v>
      </c>
      <c r="G19" s="72" t="s">
        <v>12</v>
      </c>
      <c r="H19" s="72" t="s">
        <v>12</v>
      </c>
      <c r="I19" s="72" t="s">
        <v>12</v>
      </c>
      <c r="J19" s="72" t="s">
        <v>12</v>
      </c>
      <c r="K19" s="72" t="s">
        <v>12</v>
      </c>
      <c r="L19" s="72" t="s">
        <v>12</v>
      </c>
      <c r="M19" s="72" t="s">
        <v>12</v>
      </c>
      <c r="N19" s="72" t="s">
        <v>12</v>
      </c>
      <c r="O19" s="72">
        <v>85</v>
      </c>
      <c r="P19" s="72" t="s">
        <v>12</v>
      </c>
      <c r="Q19" s="72" t="s">
        <v>12</v>
      </c>
      <c r="R19" s="72" t="s">
        <v>12</v>
      </c>
      <c r="S19" s="72" t="s">
        <v>12</v>
      </c>
      <c r="T19" s="72" t="s">
        <v>12</v>
      </c>
      <c r="U19" s="72" t="s">
        <v>12</v>
      </c>
      <c r="V19" s="72" t="s">
        <v>12</v>
      </c>
      <c r="W19" s="72" t="s">
        <v>12</v>
      </c>
      <c r="X19" s="72" t="s">
        <v>12</v>
      </c>
      <c r="Y19" s="72" t="s">
        <v>12</v>
      </c>
      <c r="Z19" s="72" t="s">
        <v>12</v>
      </c>
      <c r="AA19" s="72" t="s">
        <v>12</v>
      </c>
      <c r="AB19" s="72">
        <v>15</v>
      </c>
      <c r="AC19" s="72">
        <v>100</v>
      </c>
      <c r="AD19" s="72">
        <v>64.290000000000006</v>
      </c>
      <c r="AE19" s="69" t="s">
        <v>12</v>
      </c>
    </row>
    <row r="20" spans="1:31" x14ac:dyDescent="0.25">
      <c r="A20" s="174" t="s">
        <v>182</v>
      </c>
      <c r="B20" s="72" t="s">
        <v>12</v>
      </c>
      <c r="C20" s="72" t="s">
        <v>12</v>
      </c>
      <c r="D20" s="72" t="s">
        <v>12</v>
      </c>
      <c r="E20" s="72">
        <v>4.3499999999999996</v>
      </c>
      <c r="F20" s="72" t="s">
        <v>12</v>
      </c>
      <c r="G20" s="72" t="s">
        <v>12</v>
      </c>
      <c r="H20" s="72" t="s">
        <v>12</v>
      </c>
      <c r="I20" s="72" t="s">
        <v>12</v>
      </c>
      <c r="J20" s="72" t="s">
        <v>12</v>
      </c>
      <c r="K20" s="72" t="s">
        <v>12</v>
      </c>
      <c r="L20" s="72" t="s">
        <v>12</v>
      </c>
      <c r="M20" s="72" t="s">
        <v>12</v>
      </c>
      <c r="N20" s="72" t="s">
        <v>12</v>
      </c>
      <c r="O20" s="72" t="s">
        <v>12</v>
      </c>
      <c r="P20" s="72" t="s">
        <v>12</v>
      </c>
      <c r="Q20" s="72" t="s">
        <v>12</v>
      </c>
      <c r="R20" s="72" t="s">
        <v>12</v>
      </c>
      <c r="S20" s="72" t="s">
        <v>12</v>
      </c>
      <c r="T20" s="72">
        <v>17.39</v>
      </c>
      <c r="U20" s="72">
        <v>4.3499999999999996</v>
      </c>
      <c r="V20" s="72" t="s">
        <v>12</v>
      </c>
      <c r="W20" s="72">
        <v>4.3499999999999996</v>
      </c>
      <c r="X20" s="72">
        <v>43.48</v>
      </c>
      <c r="Y20" s="72">
        <v>21.74</v>
      </c>
      <c r="Z20" s="72" t="s">
        <v>12</v>
      </c>
      <c r="AA20" s="72" t="s">
        <v>12</v>
      </c>
      <c r="AB20" s="72">
        <v>4.3499999999999996</v>
      </c>
      <c r="AC20" s="72">
        <v>100</v>
      </c>
      <c r="AD20" s="72">
        <v>80</v>
      </c>
      <c r="AE20" s="69" t="s">
        <v>12</v>
      </c>
    </row>
    <row r="21" spans="1:31" x14ac:dyDescent="0.25">
      <c r="A21" s="174" t="s">
        <v>183</v>
      </c>
      <c r="B21" s="72" t="s">
        <v>12</v>
      </c>
      <c r="C21" s="72">
        <v>0.43</v>
      </c>
      <c r="D21" s="72" t="s">
        <v>12</v>
      </c>
      <c r="E21" s="72" t="s">
        <v>12</v>
      </c>
      <c r="F21" s="72" t="s">
        <v>12</v>
      </c>
      <c r="G21" s="72" t="s">
        <v>12</v>
      </c>
      <c r="H21" s="72" t="s">
        <v>12</v>
      </c>
      <c r="I21" s="72">
        <v>1.74</v>
      </c>
      <c r="J21" s="72">
        <v>0.43</v>
      </c>
      <c r="K21" s="72" t="s">
        <v>12</v>
      </c>
      <c r="L21" s="72" t="s">
        <v>12</v>
      </c>
      <c r="M21" s="72">
        <v>0.87</v>
      </c>
      <c r="N21" s="72" t="s">
        <v>12</v>
      </c>
      <c r="O21" s="72">
        <v>13.48</v>
      </c>
      <c r="P21" s="72" t="s">
        <v>12</v>
      </c>
      <c r="Q21" s="72" t="s">
        <v>12</v>
      </c>
      <c r="R21" s="72" t="s">
        <v>12</v>
      </c>
      <c r="S21" s="72">
        <v>61.74</v>
      </c>
      <c r="T21" s="72">
        <v>5.65</v>
      </c>
      <c r="U21" s="72" t="s">
        <v>12</v>
      </c>
      <c r="V21" s="72">
        <v>0.43</v>
      </c>
      <c r="W21" s="72">
        <v>0.87</v>
      </c>
      <c r="X21" s="72" t="s">
        <v>12</v>
      </c>
      <c r="Y21" s="72">
        <v>0.43</v>
      </c>
      <c r="Z21" s="72">
        <v>0.43</v>
      </c>
      <c r="AA21" s="72" t="s">
        <v>12</v>
      </c>
      <c r="AB21" s="72">
        <v>13.48</v>
      </c>
      <c r="AC21" s="72">
        <v>100</v>
      </c>
      <c r="AD21" s="72">
        <v>68.91</v>
      </c>
      <c r="AE21" s="69" t="s">
        <v>12</v>
      </c>
    </row>
    <row r="22" spans="1:31" x14ac:dyDescent="0.25">
      <c r="A22" s="174" t="s">
        <v>184</v>
      </c>
      <c r="B22" s="72">
        <v>1.3</v>
      </c>
      <c r="C22" s="72">
        <v>0.82</v>
      </c>
      <c r="D22" s="72">
        <v>0.53</v>
      </c>
      <c r="E22" s="72">
        <v>1.1000000000000001</v>
      </c>
      <c r="F22" s="72">
        <v>0.33</v>
      </c>
      <c r="G22" s="72">
        <v>2.31</v>
      </c>
      <c r="H22" s="72">
        <v>0.38</v>
      </c>
      <c r="I22" s="72">
        <v>1.68</v>
      </c>
      <c r="J22" s="72">
        <v>3.07</v>
      </c>
      <c r="K22" s="72">
        <v>1.27</v>
      </c>
      <c r="L22" s="72">
        <v>0.09</v>
      </c>
      <c r="M22" s="72">
        <v>0.51</v>
      </c>
      <c r="N22" s="72">
        <v>0.32</v>
      </c>
      <c r="O22" s="72">
        <v>7.66</v>
      </c>
      <c r="P22" s="72">
        <v>0.11</v>
      </c>
      <c r="Q22" s="72">
        <v>0.03</v>
      </c>
      <c r="R22" s="72">
        <v>0.05</v>
      </c>
      <c r="S22" s="72">
        <v>2.64</v>
      </c>
      <c r="T22" s="72">
        <v>63.37</v>
      </c>
      <c r="U22" s="72">
        <v>0.47</v>
      </c>
      <c r="V22" s="72">
        <v>0.6</v>
      </c>
      <c r="W22" s="72">
        <v>4.4400000000000004</v>
      </c>
      <c r="X22" s="72">
        <v>1.22</v>
      </c>
      <c r="Y22" s="72">
        <v>0.6</v>
      </c>
      <c r="Z22" s="72">
        <v>0.35</v>
      </c>
      <c r="AA22" s="72">
        <v>0.02</v>
      </c>
      <c r="AB22" s="72">
        <v>4.7300000000000004</v>
      </c>
      <c r="AC22" s="72">
        <v>100</v>
      </c>
      <c r="AD22" s="72">
        <v>57.31</v>
      </c>
      <c r="AE22" s="70">
        <v>12.123009620553505</v>
      </c>
    </row>
    <row r="23" spans="1:31" x14ac:dyDescent="0.25">
      <c r="A23" s="174" t="s">
        <v>185</v>
      </c>
      <c r="B23" s="72">
        <v>0.1</v>
      </c>
      <c r="C23" s="72">
        <v>0.13</v>
      </c>
      <c r="D23" s="72" t="s">
        <v>0</v>
      </c>
      <c r="E23" s="72">
        <v>0.13</v>
      </c>
      <c r="F23" s="72">
        <v>0.06</v>
      </c>
      <c r="G23" s="72">
        <v>3.17</v>
      </c>
      <c r="H23" s="72">
        <v>0.1</v>
      </c>
      <c r="I23" s="72">
        <v>0.25</v>
      </c>
      <c r="J23" s="72">
        <v>0.7</v>
      </c>
      <c r="K23" s="72">
        <v>0.76</v>
      </c>
      <c r="L23" s="72">
        <v>0.06</v>
      </c>
      <c r="M23" s="72">
        <v>0.03</v>
      </c>
      <c r="N23" s="72">
        <v>0.16</v>
      </c>
      <c r="O23" s="72">
        <v>0.86</v>
      </c>
      <c r="P23" s="72">
        <v>0.1</v>
      </c>
      <c r="Q23" s="72" t="s">
        <v>12</v>
      </c>
      <c r="R23" s="72">
        <v>0.03</v>
      </c>
      <c r="S23" s="72">
        <v>0.06</v>
      </c>
      <c r="T23" s="72">
        <v>7.58</v>
      </c>
      <c r="U23" s="72">
        <v>81.489999999999995</v>
      </c>
      <c r="V23" s="72">
        <v>0.86</v>
      </c>
      <c r="W23" s="72">
        <v>0.56999999999999995</v>
      </c>
      <c r="X23" s="72">
        <v>0.03</v>
      </c>
      <c r="Y23" s="72">
        <v>0.22</v>
      </c>
      <c r="Z23" s="72">
        <v>0.19</v>
      </c>
      <c r="AA23" s="72">
        <v>0.03</v>
      </c>
      <c r="AB23" s="72">
        <v>2.35</v>
      </c>
      <c r="AC23" s="72">
        <v>100</v>
      </c>
      <c r="AD23" s="72">
        <v>72.55</v>
      </c>
      <c r="AE23" s="70">
        <v>4.256955901162252</v>
      </c>
    </row>
    <row r="24" spans="1:31" x14ac:dyDescent="0.25">
      <c r="A24" s="174" t="s">
        <v>186</v>
      </c>
      <c r="B24" s="72">
        <v>0.25</v>
      </c>
      <c r="C24" s="72">
        <v>0.17</v>
      </c>
      <c r="D24" s="72">
        <v>0.34</v>
      </c>
      <c r="E24" s="72">
        <v>0.08</v>
      </c>
      <c r="F24" s="72" t="s">
        <v>12</v>
      </c>
      <c r="G24" s="72">
        <v>0.51</v>
      </c>
      <c r="H24" s="72">
        <v>0.08</v>
      </c>
      <c r="I24" s="72">
        <v>0.68</v>
      </c>
      <c r="J24" s="72">
        <v>1.1000000000000001</v>
      </c>
      <c r="K24" s="72">
        <v>6.84</v>
      </c>
      <c r="L24" s="72">
        <v>0.25</v>
      </c>
      <c r="M24" s="72">
        <v>0.25</v>
      </c>
      <c r="N24" s="72" t="s">
        <v>12</v>
      </c>
      <c r="O24" s="72">
        <v>5.57</v>
      </c>
      <c r="P24" s="72">
        <v>1.77</v>
      </c>
      <c r="Q24" s="72" t="s">
        <v>12</v>
      </c>
      <c r="R24" s="72" t="s">
        <v>12</v>
      </c>
      <c r="S24" s="72">
        <v>1.6</v>
      </c>
      <c r="T24" s="72">
        <v>5.4</v>
      </c>
      <c r="U24" s="72">
        <v>15.11</v>
      </c>
      <c r="V24" s="72">
        <v>44.05</v>
      </c>
      <c r="W24" s="72">
        <v>1.35</v>
      </c>
      <c r="X24" s="72">
        <v>0.25</v>
      </c>
      <c r="Y24" s="72">
        <v>0.25</v>
      </c>
      <c r="Z24" s="72">
        <v>9.7899999999999991</v>
      </c>
      <c r="AA24" s="72" t="s">
        <v>12</v>
      </c>
      <c r="AB24" s="72">
        <v>4.3</v>
      </c>
      <c r="AC24" s="72">
        <v>100</v>
      </c>
      <c r="AD24" s="72">
        <v>43.85</v>
      </c>
      <c r="AE24" s="70">
        <v>2.7137746306560144</v>
      </c>
    </row>
    <row r="25" spans="1:31" x14ac:dyDescent="0.25">
      <c r="A25" s="174" t="s">
        <v>187</v>
      </c>
      <c r="B25" s="72">
        <v>0.79</v>
      </c>
      <c r="C25" s="72">
        <v>1.39</v>
      </c>
      <c r="D25" s="72">
        <v>1</v>
      </c>
      <c r="E25" s="72">
        <v>0.73</v>
      </c>
      <c r="F25" s="72">
        <v>0.44</v>
      </c>
      <c r="G25" s="72">
        <v>2.91</v>
      </c>
      <c r="H25" s="72">
        <v>0.25</v>
      </c>
      <c r="I25" s="72">
        <v>1.06</v>
      </c>
      <c r="J25" s="72">
        <v>3.18</v>
      </c>
      <c r="K25" s="72">
        <v>2.64</v>
      </c>
      <c r="L25" s="72">
        <v>0.19</v>
      </c>
      <c r="M25" s="72">
        <v>0.21</v>
      </c>
      <c r="N25" s="72">
        <v>0.08</v>
      </c>
      <c r="O25" s="72">
        <v>1.39</v>
      </c>
      <c r="P25" s="72">
        <v>0.12</v>
      </c>
      <c r="Q25" s="72" t="s">
        <v>12</v>
      </c>
      <c r="R25" s="72">
        <v>0.02</v>
      </c>
      <c r="S25" s="72">
        <v>0.21</v>
      </c>
      <c r="T25" s="72">
        <v>9.2100000000000009</v>
      </c>
      <c r="U25" s="72">
        <v>0.12</v>
      </c>
      <c r="V25" s="72">
        <v>0.64</v>
      </c>
      <c r="W25" s="72">
        <v>66.900000000000006</v>
      </c>
      <c r="X25" s="72">
        <v>2.72</v>
      </c>
      <c r="Y25" s="72">
        <v>0.25</v>
      </c>
      <c r="Z25" s="72">
        <v>0.33</v>
      </c>
      <c r="AA25" s="72">
        <v>0.02</v>
      </c>
      <c r="AB25" s="72">
        <v>3.2</v>
      </c>
      <c r="AC25" s="72">
        <v>100</v>
      </c>
      <c r="AD25" s="72">
        <v>48.43</v>
      </c>
      <c r="AE25" s="70">
        <v>10.179435371753758</v>
      </c>
    </row>
    <row r="26" spans="1:31" x14ac:dyDescent="0.25">
      <c r="A26" s="174" t="s">
        <v>188</v>
      </c>
      <c r="B26" s="72">
        <v>0.75</v>
      </c>
      <c r="C26" s="72">
        <v>0.97</v>
      </c>
      <c r="D26" s="72">
        <v>0.52</v>
      </c>
      <c r="E26" s="72">
        <v>0.8</v>
      </c>
      <c r="F26" s="72">
        <v>0.22</v>
      </c>
      <c r="G26" s="72">
        <v>3.11</v>
      </c>
      <c r="H26" s="72">
        <v>0.14000000000000001</v>
      </c>
      <c r="I26" s="72">
        <v>0.56999999999999995</v>
      </c>
      <c r="J26" s="72">
        <v>2.17</v>
      </c>
      <c r="K26" s="72">
        <v>1.03</v>
      </c>
      <c r="L26" s="72">
        <v>0.06</v>
      </c>
      <c r="M26" s="72">
        <v>0.09</v>
      </c>
      <c r="N26" s="72">
        <v>0.03</v>
      </c>
      <c r="O26" s="72">
        <v>0.42</v>
      </c>
      <c r="P26" s="72">
        <v>0.06</v>
      </c>
      <c r="Q26" s="72" t="s">
        <v>12</v>
      </c>
      <c r="R26" s="72">
        <v>0.02</v>
      </c>
      <c r="S26" s="72" t="s">
        <v>12</v>
      </c>
      <c r="T26" s="72">
        <v>11.54</v>
      </c>
      <c r="U26" s="72">
        <v>0.08</v>
      </c>
      <c r="V26" s="72">
        <v>0.14000000000000001</v>
      </c>
      <c r="W26" s="72">
        <v>5.88</v>
      </c>
      <c r="X26" s="72">
        <v>67.7</v>
      </c>
      <c r="Y26" s="72">
        <v>1.38</v>
      </c>
      <c r="Z26" s="72">
        <v>0.18</v>
      </c>
      <c r="AA26" s="72" t="s">
        <v>12</v>
      </c>
      <c r="AB26" s="72">
        <v>2.14</v>
      </c>
      <c r="AC26" s="72">
        <v>100</v>
      </c>
      <c r="AD26" s="72">
        <v>63.14</v>
      </c>
      <c r="AE26" s="70">
        <v>10.2026062617013</v>
      </c>
    </row>
    <row r="27" spans="1:31" x14ac:dyDescent="0.25">
      <c r="A27" s="175" t="s">
        <v>189</v>
      </c>
      <c r="B27" s="72">
        <v>0.39</v>
      </c>
      <c r="C27" s="72">
        <v>0.24</v>
      </c>
      <c r="D27" s="72">
        <v>0.73</v>
      </c>
      <c r="E27" s="72">
        <v>0.42</v>
      </c>
      <c r="F27" s="72">
        <v>0.09</v>
      </c>
      <c r="G27" s="72">
        <v>1.76</v>
      </c>
      <c r="H27" s="72">
        <v>0.91</v>
      </c>
      <c r="I27" s="72">
        <v>0.36</v>
      </c>
      <c r="J27" s="72">
        <v>1.1499999999999999</v>
      </c>
      <c r="K27" s="72">
        <v>1.42</v>
      </c>
      <c r="L27" s="72">
        <v>0.03</v>
      </c>
      <c r="M27" s="72">
        <v>0.21</v>
      </c>
      <c r="N27" s="72">
        <v>0.24</v>
      </c>
      <c r="O27" s="72">
        <v>1.55</v>
      </c>
      <c r="P27" s="72" t="s">
        <v>12</v>
      </c>
      <c r="Q27" s="72" t="s">
        <v>12</v>
      </c>
      <c r="R27" s="72" t="s">
        <v>0</v>
      </c>
      <c r="S27" s="72">
        <v>0.12</v>
      </c>
      <c r="T27" s="72">
        <v>11.34</v>
      </c>
      <c r="U27" s="72">
        <v>0.18</v>
      </c>
      <c r="V27" s="72">
        <v>0.91</v>
      </c>
      <c r="W27" s="72">
        <v>1.79</v>
      </c>
      <c r="X27" s="72">
        <v>0.42</v>
      </c>
      <c r="Y27" s="72">
        <v>72.11</v>
      </c>
      <c r="Z27" s="72">
        <v>0.33</v>
      </c>
      <c r="AA27" s="72">
        <v>0.06</v>
      </c>
      <c r="AB27" s="72">
        <v>3.21</v>
      </c>
      <c r="AC27" s="72">
        <v>100</v>
      </c>
      <c r="AD27" s="72">
        <v>57.66</v>
      </c>
      <c r="AE27" s="70">
        <v>6.2385304094759677</v>
      </c>
    </row>
    <row r="28" spans="1:31" x14ac:dyDescent="0.25">
      <c r="A28" s="174" t="s">
        <v>190</v>
      </c>
      <c r="B28" s="72">
        <v>5.19</v>
      </c>
      <c r="C28" s="72">
        <v>0.88</v>
      </c>
      <c r="D28" s="72">
        <v>0.33</v>
      </c>
      <c r="E28" s="72">
        <v>0.66</v>
      </c>
      <c r="F28" s="72">
        <v>0.44</v>
      </c>
      <c r="G28" s="72">
        <v>1.99</v>
      </c>
      <c r="H28" s="72">
        <v>0.55000000000000004</v>
      </c>
      <c r="I28" s="72">
        <v>1.55</v>
      </c>
      <c r="J28" s="72">
        <v>3.53</v>
      </c>
      <c r="K28" s="72">
        <v>1.43</v>
      </c>
      <c r="L28" s="72">
        <v>0.33</v>
      </c>
      <c r="M28" s="72">
        <v>0.33</v>
      </c>
      <c r="N28" s="72">
        <v>0.22</v>
      </c>
      <c r="O28" s="72">
        <v>3.86</v>
      </c>
      <c r="P28" s="72">
        <v>3.31</v>
      </c>
      <c r="Q28" s="72" t="s">
        <v>12</v>
      </c>
      <c r="R28" s="72" t="s">
        <v>12</v>
      </c>
      <c r="S28" s="72">
        <v>0.22</v>
      </c>
      <c r="T28" s="72">
        <v>7.51</v>
      </c>
      <c r="U28" s="72">
        <v>0.99</v>
      </c>
      <c r="V28" s="72">
        <v>2.76</v>
      </c>
      <c r="W28" s="72">
        <v>1.99</v>
      </c>
      <c r="X28" s="72">
        <v>0.33</v>
      </c>
      <c r="Y28" s="72">
        <v>0.66</v>
      </c>
      <c r="Z28" s="72">
        <v>55.19</v>
      </c>
      <c r="AA28" s="72">
        <v>0.22</v>
      </c>
      <c r="AB28" s="72">
        <v>5.52</v>
      </c>
      <c r="AC28" s="72">
        <v>100</v>
      </c>
      <c r="AD28" s="72">
        <v>57.41</v>
      </c>
      <c r="AE28" s="70">
        <v>1.8564517025969933</v>
      </c>
    </row>
    <row r="29" spans="1:31" x14ac:dyDescent="0.25">
      <c r="A29" s="174" t="s">
        <v>164</v>
      </c>
      <c r="B29" s="69" t="s">
        <v>12</v>
      </c>
      <c r="C29" s="69" t="s">
        <v>12</v>
      </c>
      <c r="D29" s="69" t="s">
        <v>12</v>
      </c>
      <c r="E29" s="69" t="s">
        <v>12</v>
      </c>
      <c r="F29" s="69" t="s">
        <v>12</v>
      </c>
      <c r="G29" s="69" t="s">
        <v>12</v>
      </c>
      <c r="H29" s="69" t="s">
        <v>12</v>
      </c>
      <c r="I29" s="69" t="s">
        <v>12</v>
      </c>
      <c r="J29" s="69" t="s">
        <v>12</v>
      </c>
      <c r="K29" s="69" t="s">
        <v>12</v>
      </c>
      <c r="L29" s="69" t="s">
        <v>12</v>
      </c>
      <c r="M29" s="69" t="s">
        <v>12</v>
      </c>
      <c r="N29" s="69" t="s">
        <v>12</v>
      </c>
      <c r="O29" s="69" t="s">
        <v>12</v>
      </c>
      <c r="P29" s="69" t="s">
        <v>12</v>
      </c>
      <c r="Q29" s="69" t="s">
        <v>12</v>
      </c>
      <c r="R29" s="69" t="s">
        <v>12</v>
      </c>
      <c r="S29" s="69" t="s">
        <v>12</v>
      </c>
      <c r="T29" s="69" t="s">
        <v>12</v>
      </c>
      <c r="U29" s="69" t="s">
        <v>12</v>
      </c>
      <c r="V29" s="69" t="s">
        <v>12</v>
      </c>
      <c r="W29" s="69" t="s">
        <v>12</v>
      </c>
      <c r="X29" s="69" t="s">
        <v>12</v>
      </c>
      <c r="Y29" s="69" t="s">
        <v>12</v>
      </c>
      <c r="Z29" s="69" t="s">
        <v>12</v>
      </c>
      <c r="AA29" s="69" t="s">
        <v>12</v>
      </c>
      <c r="AB29" s="69" t="s">
        <v>12</v>
      </c>
      <c r="AC29" s="72">
        <v>100</v>
      </c>
      <c r="AD29" s="72">
        <v>28</v>
      </c>
      <c r="AE29" s="69" t="s">
        <v>12</v>
      </c>
    </row>
    <row r="30" spans="1:31" x14ac:dyDescent="0.25">
      <c r="A30" s="174" t="s">
        <v>1</v>
      </c>
      <c r="B30" s="223"/>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5"/>
      <c r="AD30" s="70">
        <v>61</v>
      </c>
      <c r="AE30" s="70">
        <v>100</v>
      </c>
    </row>
    <row r="31" spans="1:31" x14ac:dyDescent="0.25">
      <c r="A31" s="176"/>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1"/>
      <c r="AD31" s="151"/>
      <c r="AE31" s="151"/>
    </row>
    <row r="32" spans="1:31" x14ac:dyDescent="0.25">
      <c r="A32" s="171" t="s">
        <v>19</v>
      </c>
    </row>
    <row r="33" spans="1:3" x14ac:dyDescent="0.25">
      <c r="A33" s="177" t="s">
        <v>10</v>
      </c>
    </row>
    <row r="34" spans="1:3" x14ac:dyDescent="0.25">
      <c r="A34" s="177" t="s">
        <v>219</v>
      </c>
    </row>
    <row r="35" spans="1:3" x14ac:dyDescent="0.25">
      <c r="A35" s="177" t="s">
        <v>233</v>
      </c>
    </row>
    <row r="36" spans="1:3" x14ac:dyDescent="0.25">
      <c r="A36" s="178" t="s">
        <v>9</v>
      </c>
    </row>
    <row r="37" spans="1:3" x14ac:dyDescent="0.25">
      <c r="A37" s="220" t="s">
        <v>244</v>
      </c>
      <c r="B37" s="220"/>
      <c r="C37" s="220"/>
    </row>
  </sheetData>
  <autoFilter ref="A4:AE28">
    <sortState ref="A3:AF27">
      <sortCondition descending="1" ref="AE3:AE27"/>
    </sortState>
  </autoFilter>
  <sortState ref="A5:AE30">
    <sortCondition ref="A5:A30"/>
  </sortState>
  <mergeCells count="3">
    <mergeCell ref="B3:AB3"/>
    <mergeCell ref="B30:AC30"/>
    <mergeCell ref="A37:C3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25" workbookViewId="0">
      <selection activeCell="A38" sqref="A38:C38"/>
    </sheetView>
  </sheetViews>
  <sheetFormatPr baseColWidth="10" defaultRowHeight="15" x14ac:dyDescent="0.25"/>
  <cols>
    <col min="1" max="1" width="19.28515625" style="22" customWidth="1"/>
    <col min="2" max="11" width="11.42578125" style="22" bestFit="1" customWidth="1"/>
    <col min="12" max="12" width="12.5703125" style="22" customWidth="1"/>
    <col min="13" max="13" width="12.85546875" style="22" customWidth="1"/>
    <col min="14" max="28" width="11.42578125" style="22" bestFit="1" customWidth="1"/>
    <col min="29" max="16384" width="11.42578125" style="22"/>
  </cols>
  <sheetData>
    <row r="1" spans="1:30" x14ac:dyDescent="0.25">
      <c r="A1" s="171" t="s">
        <v>221</v>
      </c>
    </row>
    <row r="3" spans="1:30" x14ac:dyDescent="0.25">
      <c r="A3" s="22" t="s">
        <v>135</v>
      </c>
    </row>
    <row r="4" spans="1:30" s="8" customFormat="1" x14ac:dyDescent="0.25">
      <c r="A4" s="226" t="s">
        <v>157</v>
      </c>
      <c r="B4" s="221" t="s">
        <v>212</v>
      </c>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74"/>
      <c r="AD4" s="74"/>
    </row>
    <row r="5" spans="1:30" ht="59.25" customHeight="1" x14ac:dyDescent="0.25">
      <c r="A5" s="227"/>
      <c r="B5" s="110" t="s">
        <v>168</v>
      </c>
      <c r="C5" s="110" t="s">
        <v>169</v>
      </c>
      <c r="D5" s="110" t="s">
        <v>170</v>
      </c>
      <c r="E5" s="110" t="s">
        <v>192</v>
      </c>
      <c r="F5" s="110" t="s">
        <v>171</v>
      </c>
      <c r="G5" s="110" t="s">
        <v>172</v>
      </c>
      <c r="H5" s="110" t="s">
        <v>173</v>
      </c>
      <c r="I5" s="110" t="s">
        <v>174</v>
      </c>
      <c r="J5" s="110" t="s">
        <v>175</v>
      </c>
      <c r="K5" s="110" t="s">
        <v>176</v>
      </c>
      <c r="L5" s="110" t="s">
        <v>177</v>
      </c>
      <c r="M5" s="110" t="s">
        <v>178</v>
      </c>
      <c r="N5" s="110" t="s">
        <v>179</v>
      </c>
      <c r="O5" s="110" t="s">
        <v>180</v>
      </c>
      <c r="P5" s="110" t="s">
        <v>166</v>
      </c>
      <c r="Q5" s="110" t="s">
        <v>181</v>
      </c>
      <c r="R5" s="110" t="s">
        <v>182</v>
      </c>
      <c r="S5" s="110" t="s">
        <v>183</v>
      </c>
      <c r="T5" s="110" t="s">
        <v>184</v>
      </c>
      <c r="U5" s="110" t="s">
        <v>185</v>
      </c>
      <c r="V5" s="110" t="s">
        <v>186</v>
      </c>
      <c r="W5" s="110" t="s">
        <v>187</v>
      </c>
      <c r="X5" s="110" t="s">
        <v>188</v>
      </c>
      <c r="Y5" s="152" t="s">
        <v>189</v>
      </c>
      <c r="Z5" s="110" t="s">
        <v>190</v>
      </c>
      <c r="AA5" s="110" t="s">
        <v>167</v>
      </c>
      <c r="AB5" s="110" t="s">
        <v>164</v>
      </c>
    </row>
    <row r="6" spans="1:30" ht="32.1" customHeight="1" x14ac:dyDescent="0.25">
      <c r="A6" s="174" t="s">
        <v>168</v>
      </c>
      <c r="B6" s="33">
        <v>76.999218546496479</v>
      </c>
      <c r="C6" s="33">
        <v>3.4958806501892674</v>
      </c>
      <c r="D6" s="33">
        <v>1.6206482593037215</v>
      </c>
      <c r="E6" s="33">
        <v>0.61240934730056407</v>
      </c>
      <c r="F6" s="33">
        <v>1.0131108462455305</v>
      </c>
      <c r="G6" s="33">
        <v>5.6625141562853907</v>
      </c>
      <c r="H6" s="33" t="s">
        <v>12</v>
      </c>
      <c r="I6" s="33">
        <v>4.3918918918918921</v>
      </c>
      <c r="J6" s="33">
        <v>7.3953488372093021</v>
      </c>
      <c r="K6" s="33">
        <v>7.8381795195954496</v>
      </c>
      <c r="L6" s="33" t="s">
        <v>12</v>
      </c>
      <c r="M6" s="33" t="s">
        <v>12</v>
      </c>
      <c r="N6" s="33" t="s">
        <v>12</v>
      </c>
      <c r="O6" s="33">
        <v>2.6340110905730132</v>
      </c>
      <c r="P6" s="33" t="s">
        <v>12</v>
      </c>
      <c r="Q6" s="33" t="s">
        <v>12</v>
      </c>
      <c r="R6" s="33" t="s">
        <v>12</v>
      </c>
      <c r="S6" s="33" t="s">
        <v>12</v>
      </c>
      <c r="T6" s="33">
        <v>2.9920837246746279</v>
      </c>
      <c r="U6" s="33">
        <v>4.2732166890982501</v>
      </c>
      <c r="V6" s="33">
        <v>2.5299600532623168</v>
      </c>
      <c r="W6" s="33">
        <v>1.1248852157943068</v>
      </c>
      <c r="X6" s="33">
        <v>0.4801670146137787</v>
      </c>
      <c r="Y6" s="33">
        <v>3.2445668809305177</v>
      </c>
      <c r="Z6" s="33">
        <v>1.6304347826086956</v>
      </c>
      <c r="AA6" s="33" t="s">
        <v>12</v>
      </c>
      <c r="AB6" s="33">
        <v>8.5682074408117241</v>
      </c>
    </row>
    <row r="7" spans="1:30" ht="32.1" customHeight="1" x14ac:dyDescent="0.25">
      <c r="A7" s="174" t="s">
        <v>169</v>
      </c>
      <c r="B7" s="33">
        <v>1.4326647564469914</v>
      </c>
      <c r="C7" s="33">
        <v>50.567802271209082</v>
      </c>
      <c r="D7" s="33">
        <v>7.6530612244897958</v>
      </c>
      <c r="E7" s="33">
        <v>0.419016921837228</v>
      </c>
      <c r="F7" s="33">
        <v>1.4302741358760429</v>
      </c>
      <c r="G7" s="33">
        <v>3.3975084937712339</v>
      </c>
      <c r="H7" s="33" t="s">
        <v>12</v>
      </c>
      <c r="I7" s="33">
        <v>3.7162162162162162</v>
      </c>
      <c r="J7" s="33">
        <v>5.4883720930232558</v>
      </c>
      <c r="K7" s="33">
        <v>2.781289506953224</v>
      </c>
      <c r="L7" s="33" t="s">
        <v>12</v>
      </c>
      <c r="M7" s="33" t="s">
        <v>12</v>
      </c>
      <c r="N7" s="33" t="s">
        <v>12</v>
      </c>
      <c r="O7" s="33">
        <v>2.6802218114602585</v>
      </c>
      <c r="P7" s="33" t="s">
        <v>12</v>
      </c>
      <c r="Q7" s="33" t="s">
        <v>12</v>
      </c>
      <c r="R7" s="33" t="s">
        <v>12</v>
      </c>
      <c r="S7" s="33" t="s">
        <v>12</v>
      </c>
      <c r="T7" s="33">
        <v>1.0331410170401181</v>
      </c>
      <c r="U7" s="33">
        <v>3.3647375504710635E-2</v>
      </c>
      <c r="V7" s="33">
        <v>0.26631158455392812</v>
      </c>
      <c r="W7" s="33">
        <v>0.50505050505050508</v>
      </c>
      <c r="X7" s="33">
        <v>0.45929018789144049</v>
      </c>
      <c r="Y7" s="33">
        <v>3.3976124885215793</v>
      </c>
      <c r="Z7" s="33">
        <v>0.67934782608695654</v>
      </c>
      <c r="AA7" s="33" t="s">
        <v>12</v>
      </c>
      <c r="AB7" s="33">
        <v>7.177752724539646</v>
      </c>
    </row>
    <row r="8" spans="1:30" ht="32.1" customHeight="1" x14ac:dyDescent="0.25">
      <c r="A8" s="174" t="s">
        <v>170</v>
      </c>
      <c r="B8" s="33">
        <v>1.1721802552748111</v>
      </c>
      <c r="C8" s="33">
        <v>23.313293253173011</v>
      </c>
      <c r="D8" s="33">
        <v>74.369747899159663</v>
      </c>
      <c r="E8" s="33">
        <v>3.7228041901692182</v>
      </c>
      <c r="F8" s="33">
        <v>7.8069129916567341</v>
      </c>
      <c r="G8" s="33">
        <v>13.5522838807097</v>
      </c>
      <c r="H8" s="33" t="s">
        <v>12</v>
      </c>
      <c r="I8" s="33">
        <v>4.4594594594594597</v>
      </c>
      <c r="J8" s="33">
        <v>9.6279069767441854</v>
      </c>
      <c r="K8" s="33">
        <v>6.7003792667509483</v>
      </c>
      <c r="L8" s="33" t="s">
        <v>12</v>
      </c>
      <c r="M8" s="33" t="s">
        <v>12</v>
      </c>
      <c r="N8" s="33" t="s">
        <v>12</v>
      </c>
      <c r="O8" s="33">
        <v>1.9408502772643252</v>
      </c>
      <c r="P8" s="33" t="s">
        <v>12</v>
      </c>
      <c r="Q8" s="33" t="s">
        <v>12</v>
      </c>
      <c r="R8" s="33" t="s">
        <v>12</v>
      </c>
      <c r="S8" s="33" t="s">
        <v>12</v>
      </c>
      <c r="T8" s="33">
        <v>2.0260297866630887</v>
      </c>
      <c r="U8" s="33">
        <v>6.7294751009421269E-2</v>
      </c>
      <c r="V8" s="33">
        <v>0.39946737683089217</v>
      </c>
      <c r="W8" s="33">
        <v>1.7447199265381086</v>
      </c>
      <c r="X8" s="33">
        <v>0.62630480167014613</v>
      </c>
      <c r="Y8" s="33">
        <v>10.039791857973675</v>
      </c>
      <c r="Z8" s="33">
        <v>0.95108695652173925</v>
      </c>
      <c r="AA8" s="33" t="s">
        <v>12</v>
      </c>
      <c r="AB8" s="33">
        <v>17.587373167981962</v>
      </c>
    </row>
    <row r="9" spans="1:30" ht="32.1" customHeight="1" x14ac:dyDescent="0.25">
      <c r="A9" s="174" t="s">
        <v>192</v>
      </c>
      <c r="B9" s="33">
        <v>10.627767647824953</v>
      </c>
      <c r="C9" s="33">
        <v>8.0828323313293264</v>
      </c>
      <c r="D9" s="33">
        <v>6.3025210084033612</v>
      </c>
      <c r="E9" s="33">
        <v>85.640612409347312</v>
      </c>
      <c r="F9" s="33">
        <v>26.28128724672229</v>
      </c>
      <c r="G9" s="33">
        <v>35.824839562098902</v>
      </c>
      <c r="H9" s="33" t="s">
        <v>12</v>
      </c>
      <c r="I9" s="33">
        <v>11.013513513513514</v>
      </c>
      <c r="J9" s="33">
        <v>21.162790697674421</v>
      </c>
      <c r="K9" s="33">
        <v>6.7003792667509483</v>
      </c>
      <c r="L9" s="33" t="s">
        <v>12</v>
      </c>
      <c r="M9" s="33" t="s">
        <v>12</v>
      </c>
      <c r="N9" s="33" t="s">
        <v>12</v>
      </c>
      <c r="O9" s="33">
        <v>6.4695009242144179</v>
      </c>
      <c r="P9" s="33" t="s">
        <v>12</v>
      </c>
      <c r="Q9" s="33" t="s">
        <v>12</v>
      </c>
      <c r="R9" s="33" t="s">
        <v>12</v>
      </c>
      <c r="S9" s="33" t="s">
        <v>12</v>
      </c>
      <c r="T9" s="33">
        <v>4.1057292365490401</v>
      </c>
      <c r="U9" s="33">
        <v>0.1009421265141319</v>
      </c>
      <c r="V9" s="33">
        <v>0.66577896138482018</v>
      </c>
      <c r="W9" s="33">
        <v>1.5381083562901745</v>
      </c>
      <c r="X9" s="33">
        <v>0.66805845511482254</v>
      </c>
      <c r="Y9" s="33">
        <v>3.7037037037037033</v>
      </c>
      <c r="Z9" s="33">
        <v>1.4945652173913044</v>
      </c>
      <c r="AA9" s="33" t="s">
        <v>12</v>
      </c>
      <c r="AB9" s="33">
        <v>18.038331454340472</v>
      </c>
    </row>
    <row r="10" spans="1:30" ht="32.1" customHeight="1" x14ac:dyDescent="0.25">
      <c r="A10" s="174" t="s">
        <v>171</v>
      </c>
      <c r="B10" s="33">
        <v>0.36467830164105236</v>
      </c>
      <c r="C10" s="33">
        <v>6.8804275217100859</v>
      </c>
      <c r="D10" s="33">
        <v>4.4117647058823533</v>
      </c>
      <c r="E10" s="33">
        <v>4.6091861402095082</v>
      </c>
      <c r="F10" s="33">
        <v>55.661501787842674</v>
      </c>
      <c r="G10" s="33">
        <v>5.1717629294073229</v>
      </c>
      <c r="H10" s="33" t="s">
        <v>12</v>
      </c>
      <c r="I10" s="33">
        <v>2.4324324324324325</v>
      </c>
      <c r="J10" s="33">
        <v>5.2093023255813957</v>
      </c>
      <c r="K10" s="33">
        <v>2.781289506953224</v>
      </c>
      <c r="L10" s="33" t="s">
        <v>12</v>
      </c>
      <c r="M10" s="33" t="s">
        <v>12</v>
      </c>
      <c r="N10" s="33" t="s">
        <v>12</v>
      </c>
      <c r="O10" s="33">
        <v>1.155268022181146</v>
      </c>
      <c r="P10" s="33" t="s">
        <v>12</v>
      </c>
      <c r="Q10" s="33" t="s">
        <v>12</v>
      </c>
      <c r="R10" s="33" t="s">
        <v>12</v>
      </c>
      <c r="S10" s="33" t="s">
        <v>12</v>
      </c>
      <c r="T10" s="33">
        <v>1.2880719173487187</v>
      </c>
      <c r="U10" s="33">
        <v>3.3647375504710635E-2</v>
      </c>
      <c r="V10" s="33">
        <v>0.13315579227696406</v>
      </c>
      <c r="W10" s="33">
        <v>0.75757575757575757</v>
      </c>
      <c r="X10" s="33">
        <v>0.18789144050104384</v>
      </c>
      <c r="Y10" s="33">
        <v>0.91827364554637281</v>
      </c>
      <c r="Z10" s="33">
        <v>0.27173913043478259</v>
      </c>
      <c r="AA10" s="33" t="s">
        <v>12</v>
      </c>
      <c r="AB10" s="33">
        <v>3.9834648628335212</v>
      </c>
    </row>
    <row r="11" spans="1:30" ht="48" customHeight="1" x14ac:dyDescent="0.25">
      <c r="A11" s="174" t="s">
        <v>172</v>
      </c>
      <c r="B11" s="33">
        <v>1.2503256056264651</v>
      </c>
      <c r="C11" s="33">
        <v>8.9067022934758405E-2</v>
      </c>
      <c r="D11" s="33" t="s">
        <v>12</v>
      </c>
      <c r="E11" s="33">
        <v>0.29008863819500402</v>
      </c>
      <c r="F11" s="33">
        <v>0.47675804529201427</v>
      </c>
      <c r="G11" s="33">
        <v>4.265760664401661</v>
      </c>
      <c r="H11" s="33" t="s">
        <v>12</v>
      </c>
      <c r="I11" s="33">
        <v>6.7567567567567571E-2</v>
      </c>
      <c r="J11" s="33">
        <v>0.37209302325581395</v>
      </c>
      <c r="K11" s="33">
        <v>0.12642225031605564</v>
      </c>
      <c r="L11" s="33" t="s">
        <v>12</v>
      </c>
      <c r="M11" s="33" t="s">
        <v>12</v>
      </c>
      <c r="N11" s="33" t="s">
        <v>12</v>
      </c>
      <c r="O11" s="33">
        <v>0.27726432532347506</v>
      </c>
      <c r="P11" s="33" t="s">
        <v>12</v>
      </c>
      <c r="Q11" s="33" t="s">
        <v>12</v>
      </c>
      <c r="R11" s="33" t="s">
        <v>12</v>
      </c>
      <c r="S11" s="33" t="s">
        <v>12</v>
      </c>
      <c r="T11" s="33">
        <v>0.25493090030860055</v>
      </c>
      <c r="U11" s="33">
        <v>0.70659488559892325</v>
      </c>
      <c r="V11" s="33" t="s">
        <v>12</v>
      </c>
      <c r="W11" s="33">
        <v>9.1827364554637275E-2</v>
      </c>
      <c r="X11" s="33">
        <v>0.33402922755741127</v>
      </c>
      <c r="Y11" s="33" t="s">
        <v>12</v>
      </c>
      <c r="Z11" s="33" t="s">
        <v>12</v>
      </c>
      <c r="AA11" s="33" t="s">
        <v>12</v>
      </c>
      <c r="AB11" s="33">
        <v>0.60127771514468242</v>
      </c>
    </row>
    <row r="12" spans="1:30" ht="32.1" customHeight="1" x14ac:dyDescent="0.25">
      <c r="A12" s="174" t="s">
        <v>173</v>
      </c>
      <c r="B12" s="33">
        <v>2.6048450117218028E-2</v>
      </c>
      <c r="C12" s="33">
        <v>0.17813404586951681</v>
      </c>
      <c r="D12" s="33">
        <v>0.57022809123649465</v>
      </c>
      <c r="E12" s="33">
        <v>0.25785656728444806</v>
      </c>
      <c r="F12" s="33">
        <v>0.17878426698450536</v>
      </c>
      <c r="G12" s="33">
        <v>1.8497546243865608</v>
      </c>
      <c r="H12" s="33" t="s">
        <v>12</v>
      </c>
      <c r="I12" s="33">
        <v>0.13513513513513514</v>
      </c>
      <c r="J12" s="33">
        <v>0.60465116279069764</v>
      </c>
      <c r="K12" s="33">
        <v>0.25284450063211128</v>
      </c>
      <c r="L12" s="33" t="s">
        <v>12</v>
      </c>
      <c r="M12" s="33" t="s">
        <v>12</v>
      </c>
      <c r="N12" s="33" t="s">
        <v>12</v>
      </c>
      <c r="O12" s="33">
        <v>0.23105360443622922</v>
      </c>
      <c r="P12" s="33" t="s">
        <v>12</v>
      </c>
      <c r="Q12" s="33" t="s">
        <v>12</v>
      </c>
      <c r="R12" s="33" t="s">
        <v>12</v>
      </c>
      <c r="S12" s="33" t="s">
        <v>12</v>
      </c>
      <c r="T12" s="33">
        <v>0.16100898966858984</v>
      </c>
      <c r="U12" s="33" t="s">
        <v>12</v>
      </c>
      <c r="V12" s="33">
        <v>0.13315579227696406</v>
      </c>
      <c r="W12" s="33">
        <v>6.8870523415977963E-2</v>
      </c>
      <c r="X12" s="33">
        <v>2.0876826722338204E-2</v>
      </c>
      <c r="Y12" s="33">
        <v>0.21426385062748698</v>
      </c>
      <c r="Z12" s="33" t="s">
        <v>12</v>
      </c>
      <c r="AA12" s="33" t="s">
        <v>12</v>
      </c>
      <c r="AB12" s="33">
        <v>0.33821871476888388</v>
      </c>
    </row>
    <row r="13" spans="1:30" ht="32.1" customHeight="1" x14ac:dyDescent="0.25">
      <c r="A13" s="174" t="s">
        <v>174</v>
      </c>
      <c r="B13" s="33">
        <v>1.5108101067986455</v>
      </c>
      <c r="C13" s="33">
        <v>1.7145401914940992</v>
      </c>
      <c r="D13" s="33">
        <v>0.18007202881152462</v>
      </c>
      <c r="E13" s="33">
        <v>0.49959709911361805</v>
      </c>
      <c r="F13" s="33">
        <v>0.17878426698450536</v>
      </c>
      <c r="G13" s="33">
        <v>0.41525103812759534</v>
      </c>
      <c r="H13" s="33" t="s">
        <v>12</v>
      </c>
      <c r="I13" s="33">
        <v>46.95945945945946</v>
      </c>
      <c r="J13" s="33">
        <v>6</v>
      </c>
      <c r="K13" s="33">
        <v>1.6434892541087229</v>
      </c>
      <c r="L13" s="33" t="s">
        <v>12</v>
      </c>
      <c r="M13" s="33" t="s">
        <v>12</v>
      </c>
      <c r="N13" s="33" t="s">
        <v>12</v>
      </c>
      <c r="O13" s="33">
        <v>2.6340110905730132</v>
      </c>
      <c r="P13" s="33" t="s">
        <v>12</v>
      </c>
      <c r="Q13" s="33" t="s">
        <v>12</v>
      </c>
      <c r="R13" s="33" t="s">
        <v>12</v>
      </c>
      <c r="S13" s="33" t="s">
        <v>12</v>
      </c>
      <c r="T13" s="33">
        <v>0.57694887964578023</v>
      </c>
      <c r="U13" s="33">
        <v>3.3647375504710635E-2</v>
      </c>
      <c r="V13" s="33">
        <v>0.53262316910785623</v>
      </c>
      <c r="W13" s="33">
        <v>0.13774104683195593</v>
      </c>
      <c r="X13" s="33">
        <v>4.1753653444676408E-2</v>
      </c>
      <c r="Y13" s="33">
        <v>0.24487297214569942</v>
      </c>
      <c r="Z13" s="33">
        <v>0.1358695652173913</v>
      </c>
      <c r="AA13" s="33" t="s">
        <v>12</v>
      </c>
      <c r="AB13" s="33">
        <v>1.0898158586997369</v>
      </c>
    </row>
    <row r="14" spans="1:30" ht="32.1" customHeight="1" x14ac:dyDescent="0.25">
      <c r="A14" s="174" t="s">
        <v>175</v>
      </c>
      <c r="B14" s="33">
        <v>2.6048450117218028E-2</v>
      </c>
      <c r="C14" s="33">
        <v>0.20040080160320639</v>
      </c>
      <c r="D14" s="33">
        <v>9.003601440576231E-2</v>
      </c>
      <c r="E14" s="33">
        <v>0.22562449637389204</v>
      </c>
      <c r="F14" s="33">
        <v>0.47675804529201427</v>
      </c>
      <c r="G14" s="33">
        <v>1.245753114382786</v>
      </c>
      <c r="H14" s="33" t="s">
        <v>12</v>
      </c>
      <c r="I14" s="33">
        <v>6.4189189189189184</v>
      </c>
      <c r="J14" s="33">
        <v>11.162790697674419</v>
      </c>
      <c r="K14" s="33">
        <v>1.1378002528445006</v>
      </c>
      <c r="L14" s="33" t="s">
        <v>12</v>
      </c>
      <c r="M14" s="33" t="s">
        <v>12</v>
      </c>
      <c r="N14" s="33" t="s">
        <v>12</v>
      </c>
      <c r="O14" s="33">
        <v>2.033271719038817</v>
      </c>
      <c r="P14" s="33" t="s">
        <v>12</v>
      </c>
      <c r="Q14" s="33" t="s">
        <v>12</v>
      </c>
      <c r="R14" s="33" t="s">
        <v>12</v>
      </c>
      <c r="S14" s="33" t="s">
        <v>12</v>
      </c>
      <c r="T14" s="33">
        <v>0.80504494834294915</v>
      </c>
      <c r="U14" s="33" t="s">
        <v>12</v>
      </c>
      <c r="V14" s="33">
        <v>0.13315579227696406</v>
      </c>
      <c r="W14" s="33">
        <v>4.5913682277318638E-2</v>
      </c>
      <c r="X14" s="33">
        <v>8.3507306889352817E-2</v>
      </c>
      <c r="Y14" s="33">
        <v>6.1218243036424855E-2</v>
      </c>
      <c r="Z14" s="33">
        <v>0.1358695652173913</v>
      </c>
      <c r="AA14" s="33" t="s">
        <v>12</v>
      </c>
      <c r="AB14" s="33">
        <v>2.7433295753476137</v>
      </c>
    </row>
    <row r="15" spans="1:30" ht="32.1" customHeight="1" x14ac:dyDescent="0.25">
      <c r="A15" s="174" t="s">
        <v>176</v>
      </c>
      <c r="B15" s="33">
        <v>2.6048450117218028E-2</v>
      </c>
      <c r="C15" s="33">
        <v>0.111333778668448</v>
      </c>
      <c r="D15" s="33">
        <v>3.0012004801920768E-2</v>
      </c>
      <c r="E15" s="33">
        <v>1.6116035455278004E-2</v>
      </c>
      <c r="F15" s="33">
        <v>0.11918951132300357</v>
      </c>
      <c r="G15" s="33">
        <v>0.11325028312570783</v>
      </c>
      <c r="H15" s="33" t="s">
        <v>12</v>
      </c>
      <c r="I15" s="33">
        <v>0.20270270270270271</v>
      </c>
      <c r="J15" s="33">
        <v>0.18604651162790697</v>
      </c>
      <c r="K15" s="33">
        <v>10.872313527180784</v>
      </c>
      <c r="L15" s="33" t="s">
        <v>12</v>
      </c>
      <c r="M15" s="33" t="s">
        <v>12</v>
      </c>
      <c r="N15" s="33" t="s">
        <v>12</v>
      </c>
      <c r="O15" s="33">
        <v>4.6210720887245843E-2</v>
      </c>
      <c r="P15" s="33" t="s">
        <v>12</v>
      </c>
      <c r="Q15" s="33" t="s">
        <v>12</v>
      </c>
      <c r="R15" s="33" t="s">
        <v>12</v>
      </c>
      <c r="S15" s="33" t="s">
        <v>12</v>
      </c>
      <c r="T15" s="33">
        <v>9.3921910640010736E-2</v>
      </c>
      <c r="U15" s="33">
        <v>3.3647375504710635E-2</v>
      </c>
      <c r="V15" s="33">
        <v>0.53262316910785623</v>
      </c>
      <c r="W15" s="33">
        <v>0.1147842056932966</v>
      </c>
      <c r="X15" s="33">
        <v>2.0876826722338204E-2</v>
      </c>
      <c r="Y15" s="33" t="s">
        <v>12</v>
      </c>
      <c r="Z15" s="33">
        <v>0.1358695652173913</v>
      </c>
      <c r="AA15" s="33" t="s">
        <v>12</v>
      </c>
      <c r="AB15" s="33">
        <v>0.45095828635851182</v>
      </c>
    </row>
    <row r="16" spans="1:30" ht="48" customHeight="1" x14ac:dyDescent="0.25">
      <c r="A16" s="174" t="s">
        <v>177</v>
      </c>
      <c r="B16" s="33">
        <v>2.6048450117218028E-2</v>
      </c>
      <c r="C16" s="33" t="s">
        <v>12</v>
      </c>
      <c r="D16" s="33" t="s">
        <v>12</v>
      </c>
      <c r="E16" s="33" t="s">
        <v>12</v>
      </c>
      <c r="F16" s="33">
        <v>0.11918951132300357</v>
      </c>
      <c r="G16" s="33">
        <v>7.5500188750471875E-2</v>
      </c>
      <c r="H16" s="33" t="s">
        <v>12</v>
      </c>
      <c r="I16" s="33">
        <v>0.20270270270270271</v>
      </c>
      <c r="J16" s="33">
        <v>9.3023255813953487E-2</v>
      </c>
      <c r="K16" s="33">
        <v>0.37926675094816686</v>
      </c>
      <c r="L16" s="33" t="s">
        <v>12</v>
      </c>
      <c r="M16" s="33" t="s">
        <v>12</v>
      </c>
      <c r="N16" s="33" t="s">
        <v>12</v>
      </c>
      <c r="O16" s="33">
        <v>4.6210720887245843E-2</v>
      </c>
      <c r="P16" s="33" t="s">
        <v>12</v>
      </c>
      <c r="Q16" s="33" t="s">
        <v>12</v>
      </c>
      <c r="R16" s="33" t="s">
        <v>12</v>
      </c>
      <c r="S16" s="33" t="s">
        <v>12</v>
      </c>
      <c r="T16" s="33">
        <v>5.3669663222863276E-2</v>
      </c>
      <c r="U16" s="33" t="s">
        <v>12</v>
      </c>
      <c r="V16" s="33">
        <v>0.26631158455392812</v>
      </c>
      <c r="W16" s="33">
        <v>4.5913682277318638E-2</v>
      </c>
      <c r="X16" s="33" t="s">
        <v>12</v>
      </c>
      <c r="Y16" s="33" t="s">
        <v>12</v>
      </c>
      <c r="Z16" s="33" t="s">
        <v>12</v>
      </c>
      <c r="AA16" s="33" t="s">
        <v>12</v>
      </c>
      <c r="AB16" s="33">
        <v>7.5159714393085303E-2</v>
      </c>
    </row>
    <row r="17" spans="1:28" ht="32.1" customHeight="1" x14ac:dyDescent="0.25">
      <c r="A17" s="174" t="s">
        <v>178</v>
      </c>
      <c r="B17" s="33">
        <v>5.2096900234436055E-2</v>
      </c>
      <c r="C17" s="33">
        <v>0.28946782453796482</v>
      </c>
      <c r="D17" s="33">
        <v>9.003601440576231E-2</v>
      </c>
      <c r="E17" s="33">
        <v>0.38678485092667203</v>
      </c>
      <c r="F17" s="33">
        <v>1.7282479141835518</v>
      </c>
      <c r="G17" s="33">
        <v>0.64175160437901091</v>
      </c>
      <c r="H17" s="33" t="s">
        <v>12</v>
      </c>
      <c r="I17" s="33">
        <v>0.67567567567567566</v>
      </c>
      <c r="J17" s="33">
        <v>0.60465116279069764</v>
      </c>
      <c r="K17" s="33">
        <v>0.63211125158027814</v>
      </c>
      <c r="L17" s="33" t="s">
        <v>12</v>
      </c>
      <c r="M17" s="33" t="s">
        <v>12</v>
      </c>
      <c r="N17" s="33" t="s">
        <v>12</v>
      </c>
      <c r="O17" s="33">
        <v>2.5878003696857674</v>
      </c>
      <c r="P17" s="33" t="s">
        <v>12</v>
      </c>
      <c r="Q17" s="33" t="s">
        <v>12</v>
      </c>
      <c r="R17" s="33" t="s">
        <v>12</v>
      </c>
      <c r="S17" s="33" t="s">
        <v>12</v>
      </c>
      <c r="T17" s="33">
        <v>0.40252247417147458</v>
      </c>
      <c r="U17" s="33" t="s">
        <v>12</v>
      </c>
      <c r="V17" s="33">
        <v>0.13315579227696406</v>
      </c>
      <c r="W17" s="33">
        <v>0.25252525252525254</v>
      </c>
      <c r="X17" s="33">
        <v>8.3507306889352817E-2</v>
      </c>
      <c r="Y17" s="33">
        <v>6.1218243036424855E-2</v>
      </c>
      <c r="Z17" s="33">
        <v>0.27173913043478259</v>
      </c>
      <c r="AA17" s="33" t="s">
        <v>12</v>
      </c>
      <c r="AB17" s="33">
        <v>1.0146561443066515</v>
      </c>
    </row>
    <row r="18" spans="1:28" ht="48" customHeight="1" x14ac:dyDescent="0.25">
      <c r="A18" s="174" t="s">
        <v>179</v>
      </c>
      <c r="B18" s="33">
        <v>2.6048450117218028E-2</v>
      </c>
      <c r="C18" s="33">
        <v>6.6800267201068811E-2</v>
      </c>
      <c r="D18" s="33">
        <v>3.0012004801920768E-2</v>
      </c>
      <c r="E18" s="33">
        <v>8.0580177276390011E-2</v>
      </c>
      <c r="F18" s="33">
        <v>0.23837902264600713</v>
      </c>
      <c r="G18" s="33">
        <v>0.67950169875424693</v>
      </c>
      <c r="H18" s="33" t="s">
        <v>12</v>
      </c>
      <c r="I18" s="33">
        <v>6.7567567567567571E-2</v>
      </c>
      <c r="J18" s="33">
        <v>0.69767441860465118</v>
      </c>
      <c r="K18" s="33">
        <v>0.25284450063211128</v>
      </c>
      <c r="L18" s="33" t="s">
        <v>12</v>
      </c>
      <c r="M18" s="33" t="s">
        <v>12</v>
      </c>
      <c r="N18" s="33" t="s">
        <v>12</v>
      </c>
      <c r="O18" s="33">
        <v>1.8022181146025877</v>
      </c>
      <c r="P18" s="33" t="s">
        <v>12</v>
      </c>
      <c r="Q18" s="33" t="s">
        <v>12</v>
      </c>
      <c r="R18" s="33" t="s">
        <v>12</v>
      </c>
      <c r="S18" s="33" t="s">
        <v>12</v>
      </c>
      <c r="T18" s="33">
        <v>0.48302696900576947</v>
      </c>
      <c r="U18" s="33" t="s">
        <v>12</v>
      </c>
      <c r="V18" s="33" t="s">
        <v>12</v>
      </c>
      <c r="W18" s="33">
        <v>0.34435261707988984</v>
      </c>
      <c r="X18" s="33" t="s">
        <v>12</v>
      </c>
      <c r="Y18" s="33">
        <v>9.1827364554637275E-2</v>
      </c>
      <c r="Z18" s="33">
        <v>0.1358695652173913</v>
      </c>
      <c r="AA18" s="33" t="s">
        <v>12</v>
      </c>
      <c r="AB18" s="33">
        <v>1.0522360015031942</v>
      </c>
    </row>
    <row r="19" spans="1:28" ht="32.1" customHeight="1" x14ac:dyDescent="0.25">
      <c r="A19" s="174" t="s">
        <v>180</v>
      </c>
      <c r="B19" s="33">
        <v>0.23443605105496224</v>
      </c>
      <c r="C19" s="33">
        <v>0.37853484747272326</v>
      </c>
      <c r="D19" s="33">
        <v>0.21008403361344538</v>
      </c>
      <c r="E19" s="33">
        <v>0.24174053182917005</v>
      </c>
      <c r="F19" s="33">
        <v>0.35756853396901073</v>
      </c>
      <c r="G19" s="33">
        <v>1.5477538693846735</v>
      </c>
      <c r="H19" s="33" t="s">
        <v>12</v>
      </c>
      <c r="I19" s="33">
        <v>2.7027027027027026</v>
      </c>
      <c r="J19" s="33">
        <v>3.3488372093023258</v>
      </c>
      <c r="K19" s="33">
        <v>1.8963337547408345</v>
      </c>
      <c r="L19" s="33" t="s">
        <v>12</v>
      </c>
      <c r="M19" s="33" t="s">
        <v>12</v>
      </c>
      <c r="N19" s="33" t="s">
        <v>12</v>
      </c>
      <c r="O19" s="33">
        <v>37.153419593345653</v>
      </c>
      <c r="P19" s="33" t="s">
        <v>12</v>
      </c>
      <c r="Q19" s="33" t="s">
        <v>12</v>
      </c>
      <c r="R19" s="33" t="s">
        <v>12</v>
      </c>
      <c r="S19" s="33" t="s">
        <v>12</v>
      </c>
      <c r="T19" s="33">
        <v>3.2201797933717966</v>
      </c>
      <c r="U19" s="33">
        <v>0.23553162853297444</v>
      </c>
      <c r="V19" s="33">
        <v>3.062583222370173</v>
      </c>
      <c r="W19" s="33">
        <v>1.2167125803489438</v>
      </c>
      <c r="X19" s="33">
        <v>6.2630480167014613E-2</v>
      </c>
      <c r="Y19" s="33">
        <v>0.21426385062748698</v>
      </c>
      <c r="Z19" s="33">
        <v>1.2228260869565217</v>
      </c>
      <c r="AA19" s="33" t="s">
        <v>12</v>
      </c>
      <c r="AB19" s="33">
        <v>2.593010146561443</v>
      </c>
    </row>
    <row r="20" spans="1:28" ht="15.95" customHeight="1" x14ac:dyDescent="0.25">
      <c r="A20" s="174" t="s">
        <v>181</v>
      </c>
      <c r="B20" s="33" t="s">
        <v>12</v>
      </c>
      <c r="C20" s="33" t="s">
        <v>12</v>
      </c>
      <c r="D20" s="33" t="s">
        <v>12</v>
      </c>
      <c r="E20" s="33" t="s">
        <v>12</v>
      </c>
      <c r="F20" s="33" t="s">
        <v>12</v>
      </c>
      <c r="G20" s="33" t="s">
        <v>12</v>
      </c>
      <c r="H20" s="33" t="s">
        <v>12</v>
      </c>
      <c r="I20" s="33" t="s">
        <v>12</v>
      </c>
      <c r="J20" s="33" t="s">
        <v>12</v>
      </c>
      <c r="K20" s="33" t="s">
        <v>12</v>
      </c>
      <c r="L20" s="33" t="s">
        <v>12</v>
      </c>
      <c r="M20" s="33" t="s">
        <v>12</v>
      </c>
      <c r="N20" s="33" t="s">
        <v>12</v>
      </c>
      <c r="O20" s="33">
        <v>0.78558225508317936</v>
      </c>
      <c r="P20" s="33" t="s">
        <v>12</v>
      </c>
      <c r="Q20" s="33" t="s">
        <v>12</v>
      </c>
      <c r="R20" s="33" t="s">
        <v>12</v>
      </c>
      <c r="S20" s="33" t="s">
        <v>12</v>
      </c>
      <c r="T20" s="33" t="s">
        <v>12</v>
      </c>
      <c r="U20" s="33" t="s">
        <v>12</v>
      </c>
      <c r="V20" s="33" t="s">
        <v>12</v>
      </c>
      <c r="W20" s="33" t="s">
        <v>12</v>
      </c>
      <c r="X20" s="33" t="s">
        <v>12</v>
      </c>
      <c r="Y20" s="33" t="s">
        <v>12</v>
      </c>
      <c r="Z20" s="33" t="s">
        <v>12</v>
      </c>
      <c r="AA20" s="33" t="s">
        <v>12</v>
      </c>
      <c r="AB20" s="33">
        <v>0.11273957158962795</v>
      </c>
    </row>
    <row r="21" spans="1:28" ht="32.1" customHeight="1" x14ac:dyDescent="0.25">
      <c r="A21" s="174" t="s">
        <v>182</v>
      </c>
      <c r="B21" s="33" t="s">
        <v>12</v>
      </c>
      <c r="C21" s="33" t="s">
        <v>12</v>
      </c>
      <c r="D21" s="33" t="s">
        <v>12</v>
      </c>
      <c r="E21" s="33">
        <v>1.6116035455278004E-2</v>
      </c>
      <c r="F21" s="33" t="s">
        <v>12</v>
      </c>
      <c r="G21" s="33" t="s">
        <v>12</v>
      </c>
      <c r="H21" s="33" t="s">
        <v>12</v>
      </c>
      <c r="I21" s="33" t="s">
        <v>12</v>
      </c>
      <c r="J21" s="33" t="s">
        <v>12</v>
      </c>
      <c r="K21" s="33" t="s">
        <v>12</v>
      </c>
      <c r="L21" s="33" t="s">
        <v>12</v>
      </c>
      <c r="M21" s="33" t="s">
        <v>12</v>
      </c>
      <c r="N21" s="33" t="s">
        <v>12</v>
      </c>
      <c r="O21" s="33" t="s">
        <v>12</v>
      </c>
      <c r="P21" s="33" t="s">
        <v>12</v>
      </c>
      <c r="Q21" s="33" t="s">
        <v>12</v>
      </c>
      <c r="R21" s="33" t="s">
        <v>12</v>
      </c>
      <c r="S21" s="33" t="s">
        <v>12</v>
      </c>
      <c r="T21" s="33">
        <v>5.3669663222863276E-2</v>
      </c>
      <c r="U21" s="33">
        <v>3.3647375504710635E-2</v>
      </c>
      <c r="V21" s="33" t="s">
        <v>12</v>
      </c>
      <c r="W21" s="33">
        <v>2.2956841138659319E-2</v>
      </c>
      <c r="X21" s="33">
        <v>0.20876826722338201</v>
      </c>
      <c r="Y21" s="33">
        <v>0.15304560759106214</v>
      </c>
      <c r="Z21" s="33" t="s">
        <v>12</v>
      </c>
      <c r="AA21" s="33" t="s">
        <v>12</v>
      </c>
      <c r="AB21" s="33">
        <v>3.7579857196542651E-2</v>
      </c>
    </row>
    <row r="22" spans="1:28" ht="32.1" customHeight="1" x14ac:dyDescent="0.25">
      <c r="A22" s="174" t="s">
        <v>183</v>
      </c>
      <c r="B22" s="33" t="s">
        <v>12</v>
      </c>
      <c r="C22" s="33">
        <v>2.2266755733689601E-2</v>
      </c>
      <c r="D22" s="33" t="s">
        <v>12</v>
      </c>
      <c r="E22" s="33" t="s">
        <v>12</v>
      </c>
      <c r="F22" s="33" t="s">
        <v>12</v>
      </c>
      <c r="G22" s="33" t="s">
        <v>12</v>
      </c>
      <c r="H22" s="33" t="s">
        <v>12</v>
      </c>
      <c r="I22" s="33">
        <v>0.27027027027027029</v>
      </c>
      <c r="J22" s="33">
        <v>4.6511627906976744E-2</v>
      </c>
      <c r="K22" s="33" t="s">
        <v>12</v>
      </c>
      <c r="L22" s="33" t="s">
        <v>12</v>
      </c>
      <c r="M22" s="33" t="s">
        <v>12</v>
      </c>
      <c r="N22" s="33" t="s">
        <v>12</v>
      </c>
      <c r="O22" s="33">
        <v>1.432532347504621</v>
      </c>
      <c r="P22" s="33" t="s">
        <v>12</v>
      </c>
      <c r="Q22" s="33" t="s">
        <v>12</v>
      </c>
      <c r="R22" s="33" t="s">
        <v>12</v>
      </c>
      <c r="S22" s="33" t="s">
        <v>12</v>
      </c>
      <c r="T22" s="33">
        <v>0.17442640547430566</v>
      </c>
      <c r="U22" s="33" t="s">
        <v>12</v>
      </c>
      <c r="V22" s="33">
        <v>0.13315579227696406</v>
      </c>
      <c r="W22" s="33">
        <v>4.5913682277318638E-2</v>
      </c>
      <c r="X22" s="33" t="s">
        <v>12</v>
      </c>
      <c r="Y22" s="33">
        <v>3.0609121518212427E-2</v>
      </c>
      <c r="Z22" s="33">
        <v>0.1358695652173913</v>
      </c>
      <c r="AA22" s="33" t="s">
        <v>12</v>
      </c>
      <c r="AB22" s="33">
        <v>1.1649755730928222</v>
      </c>
    </row>
    <row r="23" spans="1:28" ht="32.1" customHeight="1" x14ac:dyDescent="0.25">
      <c r="A23" s="174" t="s">
        <v>184</v>
      </c>
      <c r="B23" s="33">
        <v>2.2401667100807501</v>
      </c>
      <c r="C23" s="33">
        <v>1.2024048096192386</v>
      </c>
      <c r="D23" s="33">
        <v>1.0504201680672269</v>
      </c>
      <c r="E23" s="33">
        <v>1.1764705882352942</v>
      </c>
      <c r="F23" s="33">
        <v>1.3110846245530394</v>
      </c>
      <c r="G23" s="33">
        <v>5.7757644394110983</v>
      </c>
      <c r="H23" s="33" t="s">
        <v>12</v>
      </c>
      <c r="I23" s="33">
        <v>7.5</v>
      </c>
      <c r="J23" s="33">
        <v>9.4418604651162799</v>
      </c>
      <c r="K23" s="33">
        <v>10.619469026548673</v>
      </c>
      <c r="L23" s="33" t="s">
        <v>12</v>
      </c>
      <c r="M23" s="33" t="s">
        <v>12</v>
      </c>
      <c r="N23" s="33" t="s">
        <v>12</v>
      </c>
      <c r="O23" s="33">
        <v>23.428835489833642</v>
      </c>
      <c r="P23" s="33" t="s">
        <v>12</v>
      </c>
      <c r="Q23" s="33" t="s">
        <v>12</v>
      </c>
      <c r="R23" s="33" t="s">
        <v>12</v>
      </c>
      <c r="S23" s="33" t="s">
        <v>12</v>
      </c>
      <c r="T23" s="33">
        <v>56.25922447336643</v>
      </c>
      <c r="U23" s="33">
        <v>1.0430686406460297</v>
      </c>
      <c r="V23" s="33">
        <v>5.3262316910785614</v>
      </c>
      <c r="W23" s="33">
        <v>6.7493112947658407</v>
      </c>
      <c r="X23" s="33">
        <v>1.6910229645093946</v>
      </c>
      <c r="Y23" s="33">
        <v>1.2243648607284972</v>
      </c>
      <c r="Z23" s="33">
        <v>3.125</v>
      </c>
      <c r="AA23" s="33" t="s">
        <v>12</v>
      </c>
      <c r="AB23" s="33">
        <v>11.76249530251785</v>
      </c>
    </row>
    <row r="24" spans="1:28" ht="15.95" customHeight="1" x14ac:dyDescent="0.25">
      <c r="A24" s="174" t="s">
        <v>185</v>
      </c>
      <c r="B24" s="33">
        <v>7.8145350351654069E-2</v>
      </c>
      <c r="C24" s="33">
        <v>8.9067022934758405E-2</v>
      </c>
      <c r="D24" s="33" t="s">
        <v>12</v>
      </c>
      <c r="E24" s="33">
        <v>6.4464141821112014E-2</v>
      </c>
      <c r="F24" s="33">
        <v>0.11918951132300357</v>
      </c>
      <c r="G24" s="33">
        <v>3.7750094375235936</v>
      </c>
      <c r="H24" s="33" t="s">
        <v>12</v>
      </c>
      <c r="I24" s="33">
        <v>0.54054054054054057</v>
      </c>
      <c r="J24" s="33">
        <v>1.0232558139534882</v>
      </c>
      <c r="K24" s="33">
        <v>3.0341340075853349</v>
      </c>
      <c r="L24" s="33" t="s">
        <v>12</v>
      </c>
      <c r="M24" s="33" t="s">
        <v>12</v>
      </c>
      <c r="N24" s="33" t="s">
        <v>12</v>
      </c>
      <c r="O24" s="33">
        <v>1.2476894639556377</v>
      </c>
      <c r="P24" s="33" t="s">
        <v>12</v>
      </c>
      <c r="Q24" s="33" t="s">
        <v>12</v>
      </c>
      <c r="R24" s="33" t="s">
        <v>12</v>
      </c>
      <c r="S24" s="33" t="s">
        <v>12</v>
      </c>
      <c r="T24" s="33">
        <v>3.206762377566081</v>
      </c>
      <c r="U24" s="33">
        <v>86.507402422611037</v>
      </c>
      <c r="V24" s="33">
        <v>3.5952063914780292</v>
      </c>
      <c r="W24" s="33">
        <v>0.41322314049586778</v>
      </c>
      <c r="X24" s="33">
        <v>2.0876826722338204E-2</v>
      </c>
      <c r="Y24" s="33">
        <v>0.21426385062748698</v>
      </c>
      <c r="Z24" s="33">
        <v>0.81521739130434778</v>
      </c>
      <c r="AA24" s="33" t="s">
        <v>12</v>
      </c>
      <c r="AB24" s="33">
        <v>2.7809094325441563</v>
      </c>
    </row>
    <row r="25" spans="1:28" ht="32.1" customHeight="1" x14ac:dyDescent="0.25">
      <c r="A25" s="174" t="s">
        <v>186</v>
      </c>
      <c r="B25" s="33">
        <v>7.8145350351654069E-2</v>
      </c>
      <c r="C25" s="33">
        <v>4.4533511467379203E-2</v>
      </c>
      <c r="D25" s="33">
        <v>0.12004801920768307</v>
      </c>
      <c r="E25" s="33">
        <v>1.6116035455278004E-2</v>
      </c>
      <c r="F25" s="33" t="s">
        <v>12</v>
      </c>
      <c r="G25" s="33">
        <v>0.22650056625141565</v>
      </c>
      <c r="H25" s="33" t="s">
        <v>12</v>
      </c>
      <c r="I25" s="33">
        <v>0.54054054054054057</v>
      </c>
      <c r="J25" s="33">
        <v>0.60465116279069764</v>
      </c>
      <c r="K25" s="33">
        <v>10.240202275600506</v>
      </c>
      <c r="L25" s="33" t="s">
        <v>12</v>
      </c>
      <c r="M25" s="33" t="s">
        <v>12</v>
      </c>
      <c r="N25" s="33" t="s">
        <v>12</v>
      </c>
      <c r="O25" s="33">
        <v>3.0499075785582255</v>
      </c>
      <c r="P25" s="33" t="s">
        <v>12</v>
      </c>
      <c r="Q25" s="33" t="s">
        <v>12</v>
      </c>
      <c r="R25" s="33" t="s">
        <v>12</v>
      </c>
      <c r="S25" s="33" t="s">
        <v>12</v>
      </c>
      <c r="T25" s="33">
        <v>0.85871461156581241</v>
      </c>
      <c r="U25" s="33">
        <v>6.0228802153432026</v>
      </c>
      <c r="V25" s="33">
        <v>69.507323568575231</v>
      </c>
      <c r="W25" s="33">
        <v>0.34435261707988984</v>
      </c>
      <c r="X25" s="33">
        <v>6.2630480167014613E-2</v>
      </c>
      <c r="Y25" s="33">
        <v>9.1827364554637275E-2</v>
      </c>
      <c r="Z25" s="33">
        <v>15.625</v>
      </c>
      <c r="AA25" s="33" t="s">
        <v>12</v>
      </c>
      <c r="AB25" s="33">
        <v>1.9165727170236753</v>
      </c>
    </row>
    <row r="26" spans="1:28" ht="48" customHeight="1" x14ac:dyDescent="0.25">
      <c r="A26" s="174" t="s">
        <v>187</v>
      </c>
      <c r="B26" s="33">
        <v>0.98984110445428497</v>
      </c>
      <c r="C26" s="33">
        <v>1.4918726341572033</v>
      </c>
      <c r="D26" s="33">
        <v>1.440576230492197</v>
      </c>
      <c r="E26" s="33">
        <v>0.56406124093473009</v>
      </c>
      <c r="F26" s="33">
        <v>1.2514898688915377</v>
      </c>
      <c r="G26" s="33">
        <v>5.2850132125330314</v>
      </c>
      <c r="H26" s="33" t="s">
        <v>12</v>
      </c>
      <c r="I26" s="33">
        <v>3.4459459459459461</v>
      </c>
      <c r="J26" s="33">
        <v>7.1162790697674421</v>
      </c>
      <c r="K26" s="33">
        <v>16.055625790139064</v>
      </c>
      <c r="L26" s="33" t="s">
        <v>12</v>
      </c>
      <c r="M26" s="33" t="s">
        <v>12</v>
      </c>
      <c r="N26" s="33" t="s">
        <v>12</v>
      </c>
      <c r="O26" s="33">
        <v>3.0961182994454712</v>
      </c>
      <c r="P26" s="33" t="s">
        <v>12</v>
      </c>
      <c r="Q26" s="33" t="s">
        <v>12</v>
      </c>
      <c r="R26" s="33" t="s">
        <v>12</v>
      </c>
      <c r="S26" s="33" t="s">
        <v>12</v>
      </c>
      <c r="T26" s="33">
        <v>5.943915201932108</v>
      </c>
      <c r="U26" s="33">
        <v>0.20188425302826379</v>
      </c>
      <c r="V26" s="33">
        <v>4.1278295605858855</v>
      </c>
      <c r="W26" s="33">
        <v>73.898071625344357</v>
      </c>
      <c r="X26" s="33">
        <v>2.7348643006263047</v>
      </c>
      <c r="Y26" s="33">
        <v>0.3673094582185491</v>
      </c>
      <c r="Z26" s="33">
        <v>2.1739130434782608</v>
      </c>
      <c r="AA26" s="33" t="s">
        <v>12</v>
      </c>
      <c r="AB26" s="33">
        <v>5.7872980082675687</v>
      </c>
    </row>
    <row r="27" spans="1:28" ht="32.1" customHeight="1" x14ac:dyDescent="0.25">
      <c r="A27" s="174" t="s">
        <v>188</v>
      </c>
      <c r="B27" s="33">
        <v>1.2763740557436831</v>
      </c>
      <c r="C27" s="33">
        <v>1.402805611222445</v>
      </c>
      <c r="D27" s="33">
        <v>1.0204081632653061</v>
      </c>
      <c r="E27" s="33">
        <v>0.83803384367445599</v>
      </c>
      <c r="F27" s="33">
        <v>0.83432657926102505</v>
      </c>
      <c r="G27" s="33">
        <v>7.6255190637976593</v>
      </c>
      <c r="H27" s="33" t="s">
        <v>12</v>
      </c>
      <c r="I27" s="33">
        <v>2.5</v>
      </c>
      <c r="J27" s="33">
        <v>6.558139534883721</v>
      </c>
      <c r="K27" s="33">
        <v>8.470290771175728</v>
      </c>
      <c r="L27" s="33" t="s">
        <v>12</v>
      </c>
      <c r="M27" s="33" t="s">
        <v>12</v>
      </c>
      <c r="N27" s="33" t="s">
        <v>12</v>
      </c>
      <c r="O27" s="33">
        <v>1.2476894639556377</v>
      </c>
      <c r="P27" s="33" t="s">
        <v>12</v>
      </c>
      <c r="Q27" s="33" t="s">
        <v>12</v>
      </c>
      <c r="R27" s="33" t="s">
        <v>12</v>
      </c>
      <c r="S27" s="33" t="s">
        <v>12</v>
      </c>
      <c r="T27" s="33">
        <v>10.063061854286865</v>
      </c>
      <c r="U27" s="33">
        <v>0.16823687752355315</v>
      </c>
      <c r="V27" s="33">
        <v>1.1984021304926764</v>
      </c>
      <c r="W27" s="33">
        <v>8.7695133149678597</v>
      </c>
      <c r="X27" s="33">
        <v>91.858037578288105</v>
      </c>
      <c r="Y27" s="33">
        <v>2.7548209366391188</v>
      </c>
      <c r="Z27" s="33">
        <v>1.6304347826086956</v>
      </c>
      <c r="AA27" s="33" t="s">
        <v>12</v>
      </c>
      <c r="AB27" s="33">
        <v>5.2236001503194291</v>
      </c>
    </row>
    <row r="28" spans="1:28" ht="32.1" customHeight="1" x14ac:dyDescent="0.25">
      <c r="A28" s="175" t="s">
        <v>189</v>
      </c>
      <c r="B28" s="33">
        <v>0.33862985152383429</v>
      </c>
      <c r="C28" s="33">
        <v>0.17813404586951681</v>
      </c>
      <c r="D28" s="33">
        <v>0.72028811524609848</v>
      </c>
      <c r="E28" s="33">
        <v>0.22562449637389204</v>
      </c>
      <c r="F28" s="33">
        <v>0.17878426698450536</v>
      </c>
      <c r="G28" s="33">
        <v>2.1895054737636843</v>
      </c>
      <c r="H28" s="33" t="s">
        <v>12</v>
      </c>
      <c r="I28" s="33">
        <v>0.81081081081081086</v>
      </c>
      <c r="J28" s="33">
        <v>1.7674418604651163</v>
      </c>
      <c r="K28" s="33">
        <v>5.9418457648546141</v>
      </c>
      <c r="L28" s="33" t="s">
        <v>12</v>
      </c>
      <c r="M28" s="33" t="s">
        <v>12</v>
      </c>
      <c r="N28" s="33" t="s">
        <v>12</v>
      </c>
      <c r="O28" s="33">
        <v>2.3567467652495377</v>
      </c>
      <c r="P28" s="33" t="s">
        <v>12</v>
      </c>
      <c r="Q28" s="33" t="s">
        <v>12</v>
      </c>
      <c r="R28" s="33" t="s">
        <v>12</v>
      </c>
      <c r="S28" s="33" t="s">
        <v>12</v>
      </c>
      <c r="T28" s="33">
        <v>5.0181135113377167</v>
      </c>
      <c r="U28" s="33">
        <v>0.20188425302826379</v>
      </c>
      <c r="V28" s="33">
        <v>3.9946737683089215</v>
      </c>
      <c r="W28" s="33">
        <v>1.3544536271808998</v>
      </c>
      <c r="X28" s="33">
        <v>0.29227557411273486</v>
      </c>
      <c r="Y28" s="33">
        <v>72.788490970309155</v>
      </c>
      <c r="Z28" s="33">
        <v>1.4945652173913044</v>
      </c>
      <c r="AA28" s="33" t="s">
        <v>12</v>
      </c>
      <c r="AB28" s="33">
        <v>3.9834648628335212</v>
      </c>
    </row>
    <row r="29" spans="1:28" ht="48" customHeight="1" x14ac:dyDescent="0.25">
      <c r="A29" s="174" t="s">
        <v>190</v>
      </c>
      <c r="B29" s="33">
        <v>1.2242771555092471</v>
      </c>
      <c r="C29" s="33">
        <v>0.17813404586951681</v>
      </c>
      <c r="D29" s="33">
        <v>9.003601440576231E-2</v>
      </c>
      <c r="E29" s="33">
        <v>9.6696212731668008E-2</v>
      </c>
      <c r="F29" s="33">
        <v>0.23837902264600713</v>
      </c>
      <c r="G29" s="33">
        <v>0.67950169875424693</v>
      </c>
      <c r="H29" s="33" t="s">
        <v>12</v>
      </c>
      <c r="I29" s="33">
        <v>0.94594594594594605</v>
      </c>
      <c r="J29" s="33">
        <v>1.4883720930232558</v>
      </c>
      <c r="K29" s="33">
        <v>1.6434892541087229</v>
      </c>
      <c r="L29" s="33" t="s">
        <v>12</v>
      </c>
      <c r="M29" s="33" t="s">
        <v>12</v>
      </c>
      <c r="N29" s="33" t="s">
        <v>12</v>
      </c>
      <c r="O29" s="33">
        <v>1.6173752310536045</v>
      </c>
      <c r="P29" s="33" t="s">
        <v>12</v>
      </c>
      <c r="Q29" s="33" t="s">
        <v>12</v>
      </c>
      <c r="R29" s="33" t="s">
        <v>12</v>
      </c>
      <c r="S29" s="33" t="s">
        <v>12</v>
      </c>
      <c r="T29" s="33">
        <v>0.91238427478867579</v>
      </c>
      <c r="U29" s="33">
        <v>0.30282637954239572</v>
      </c>
      <c r="V29" s="33">
        <v>3.3288948069241013</v>
      </c>
      <c r="W29" s="33">
        <v>0.41322314049586778</v>
      </c>
      <c r="X29" s="33">
        <v>6.2630480167014613E-2</v>
      </c>
      <c r="Y29" s="33">
        <v>0.18365472910927455</v>
      </c>
      <c r="Z29" s="33">
        <v>67.934782608695656</v>
      </c>
      <c r="AA29" s="33" t="s">
        <v>12</v>
      </c>
      <c r="AB29" s="33">
        <v>1.8789928598271326</v>
      </c>
    </row>
    <row r="30" spans="1:28" ht="15.95" customHeight="1" x14ac:dyDescent="0.25">
      <c r="A30" s="198" t="s">
        <v>164</v>
      </c>
      <c r="B30" s="199" t="s">
        <v>12</v>
      </c>
      <c r="C30" s="199">
        <v>2.2266755733689601E-2</v>
      </c>
      <c r="D30" s="199" t="s">
        <v>12</v>
      </c>
      <c r="E30" s="199" t="s">
        <v>12</v>
      </c>
      <c r="F30" s="199" t="s">
        <v>12</v>
      </c>
      <c r="G30" s="199" t="s">
        <v>12</v>
      </c>
      <c r="H30" s="199" t="s">
        <v>12</v>
      </c>
      <c r="I30" s="199" t="s">
        <v>12</v>
      </c>
      <c r="J30" s="199" t="s">
        <v>12</v>
      </c>
      <c r="K30" s="199" t="s">
        <v>12</v>
      </c>
      <c r="L30" s="199" t="s">
        <v>12</v>
      </c>
      <c r="M30" s="199" t="s">
        <v>12</v>
      </c>
      <c r="N30" s="199" t="s">
        <v>12</v>
      </c>
      <c r="O30" s="199">
        <v>4.6210720887245843E-2</v>
      </c>
      <c r="P30" s="199" t="s">
        <v>12</v>
      </c>
      <c r="Q30" s="199" t="s">
        <v>12</v>
      </c>
      <c r="R30" s="199" t="s">
        <v>12</v>
      </c>
      <c r="S30" s="199" t="s">
        <v>12</v>
      </c>
      <c r="T30" s="199">
        <v>1.3417415805715819E-2</v>
      </c>
      <c r="U30" s="199" t="s">
        <v>12</v>
      </c>
      <c r="V30" s="199" t="s">
        <v>12</v>
      </c>
      <c r="W30" s="199" t="s">
        <v>12</v>
      </c>
      <c r="X30" s="199" t="s">
        <v>12</v>
      </c>
      <c r="Y30" s="199" t="s">
        <v>12</v>
      </c>
      <c r="Z30" s="199" t="s">
        <v>12</v>
      </c>
      <c r="AA30" s="199" t="s">
        <v>12</v>
      </c>
      <c r="AB30" s="199">
        <v>3.7579857196542651E-2</v>
      </c>
    </row>
    <row r="31" spans="1:28" ht="15.95" customHeight="1" x14ac:dyDescent="0.25">
      <c r="A31" s="200" t="s">
        <v>1</v>
      </c>
      <c r="B31" s="201">
        <f>SUM(B6:B30)</f>
        <v>99.999999999999972</v>
      </c>
      <c r="C31" s="201">
        <f t="shared" ref="C31:K31" si="0">SUM(C6:C30)</f>
        <v>100.00000000000001</v>
      </c>
      <c r="D31" s="201">
        <f t="shared" si="0"/>
        <v>100.00000000000001</v>
      </c>
      <c r="E31" s="201">
        <f t="shared" si="0"/>
        <v>100.00000000000001</v>
      </c>
      <c r="F31" s="201">
        <f t="shared" si="0"/>
        <v>100</v>
      </c>
      <c r="G31" s="201">
        <f t="shared" si="0"/>
        <v>99.999999999999986</v>
      </c>
      <c r="H31" s="201">
        <v>100</v>
      </c>
      <c r="I31" s="201">
        <f t="shared" si="0"/>
        <v>100.00000000000004</v>
      </c>
      <c r="J31" s="201">
        <f t="shared" si="0"/>
        <v>100.00000000000001</v>
      </c>
      <c r="K31" s="201">
        <f t="shared" si="0"/>
        <v>100.00000000000001</v>
      </c>
      <c r="L31" s="201">
        <v>100.00000000000001</v>
      </c>
      <c r="M31" s="201">
        <v>100.00000000000001</v>
      </c>
      <c r="N31" s="201">
        <v>100.00000000000001</v>
      </c>
      <c r="O31" s="201">
        <f t="shared" ref="O31" si="1">SUM(O6:O30)</f>
        <v>99.999999999999972</v>
      </c>
      <c r="P31" s="201">
        <v>100.00000000000001</v>
      </c>
      <c r="Q31" s="201">
        <v>100.00000000000001</v>
      </c>
      <c r="R31" s="201">
        <v>100.00000000000001</v>
      </c>
      <c r="S31" s="201">
        <v>100.00000000000001</v>
      </c>
      <c r="T31" s="201">
        <f t="shared" ref="T31" si="2">SUM(T6:T30)</f>
        <v>100.00000000000001</v>
      </c>
      <c r="U31" s="201">
        <f t="shared" ref="U31" si="3">SUM(U6:U30)</f>
        <v>100.00000000000001</v>
      </c>
      <c r="V31" s="201">
        <f t="shared" ref="V31" si="4">SUM(V6:V30)</f>
        <v>100</v>
      </c>
      <c r="W31" s="201">
        <f t="shared" ref="W31" si="5">SUM(W6:W30)</f>
        <v>100.00000000000001</v>
      </c>
      <c r="X31" s="201">
        <f t="shared" ref="X31" si="6">SUM(X6:X30)</f>
        <v>100</v>
      </c>
      <c r="Y31" s="201">
        <f t="shared" ref="Y31" si="7">SUM(Y6:Y30)</f>
        <v>99.999999999999986</v>
      </c>
      <c r="Z31" s="201">
        <f t="shared" ref="Z31" si="8">SUM(Z6:Z30)</f>
        <v>100</v>
      </c>
      <c r="AA31" s="201">
        <v>100</v>
      </c>
      <c r="AB31" s="201">
        <f t="shared" ref="AB31" si="9">SUM(AB6:AB30)</f>
        <v>100</v>
      </c>
    </row>
    <row r="32" spans="1:28" s="197" customFormat="1" ht="42" customHeight="1" x14ac:dyDescent="0.25">
      <c r="A32" s="202" t="s">
        <v>218</v>
      </c>
      <c r="B32" s="203">
        <v>0.17361111111111105</v>
      </c>
      <c r="C32" s="203">
        <v>7.796875</v>
      </c>
      <c r="D32" s="203">
        <v>5.7847222222222223</v>
      </c>
      <c r="E32" s="203">
        <v>10.772569444444445</v>
      </c>
      <c r="F32" s="203">
        <v>2.9131944444444442</v>
      </c>
      <c r="G32" s="203">
        <v>4.598958333333333</v>
      </c>
      <c r="H32" s="203">
        <v>0.703125</v>
      </c>
      <c r="I32" s="203">
        <v>2.5694444444444442</v>
      </c>
      <c r="J32" s="203">
        <v>3.7326388888888888</v>
      </c>
      <c r="K32" s="203">
        <v>1.3732638888888891</v>
      </c>
      <c r="L32" s="203">
        <v>0.23090277777777779</v>
      </c>
      <c r="M32" s="203">
        <v>0.93402777777777768</v>
      </c>
      <c r="N32" s="203">
        <v>0.26041666666666663</v>
      </c>
      <c r="O32" s="203">
        <v>3.7569444444444446</v>
      </c>
      <c r="P32" s="203">
        <v>0.2013888888888889</v>
      </c>
      <c r="Q32" s="203">
        <v>5.2083333333333339E-3</v>
      </c>
      <c r="R32" s="203">
        <v>4.5138888888888888E-2</v>
      </c>
      <c r="S32" s="203">
        <v>0.74131944444444442</v>
      </c>
      <c r="T32" s="203">
        <v>12.939236111111111</v>
      </c>
      <c r="U32" s="203">
        <v>5.1597222222222223</v>
      </c>
      <c r="V32" s="203">
        <v>1.3038194444444444</v>
      </c>
      <c r="W32" s="203">
        <v>7.5625</v>
      </c>
      <c r="X32" s="203">
        <v>8.3159722222222214</v>
      </c>
      <c r="Y32" s="203">
        <v>5.671875</v>
      </c>
      <c r="Z32" s="203">
        <v>1.2777777777777779</v>
      </c>
      <c r="AA32" s="203">
        <v>6.4236111111111119E-2</v>
      </c>
      <c r="AB32" s="203">
        <v>4.6197916666666661</v>
      </c>
    </row>
    <row r="33" spans="1:3" ht="14.1" customHeight="1" x14ac:dyDescent="0.25">
      <c r="A33" s="171" t="s">
        <v>19</v>
      </c>
    </row>
    <row r="34" spans="1:3" x14ac:dyDescent="0.25">
      <c r="A34" s="177" t="s">
        <v>224</v>
      </c>
    </row>
    <row r="35" spans="1:3" x14ac:dyDescent="0.25">
      <c r="A35" s="177" t="s">
        <v>219</v>
      </c>
    </row>
    <row r="36" spans="1:3" x14ac:dyDescent="0.25">
      <c r="A36" s="177" t="s">
        <v>231</v>
      </c>
    </row>
    <row r="37" spans="1:3" x14ac:dyDescent="0.25">
      <c r="A37" s="178" t="s">
        <v>9</v>
      </c>
    </row>
    <row r="38" spans="1:3" x14ac:dyDescent="0.25">
      <c r="A38" s="220" t="s">
        <v>244</v>
      </c>
      <c r="B38" s="220"/>
      <c r="C38" s="220"/>
    </row>
  </sheetData>
  <mergeCells count="3">
    <mergeCell ref="B4:AB4"/>
    <mergeCell ref="A4:A5"/>
    <mergeCell ref="A38:C38"/>
  </mergeCells>
  <pageMargins left="0" right="0" top="0" bottom="0" header="0.5" footer="0.4921259845"/>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opLeftCell="A10" workbookViewId="0">
      <pane xSplit="1" topLeftCell="B1" activePane="topRight" state="frozen"/>
      <selection pane="topRight" activeCell="H19" sqref="H19:J19"/>
    </sheetView>
  </sheetViews>
  <sheetFormatPr baseColWidth="10" defaultRowHeight="15" x14ac:dyDescent="0.25"/>
  <cols>
    <col min="28" max="28" width="11.42578125" style="3"/>
  </cols>
  <sheetData>
    <row r="1" spans="1:28" x14ac:dyDescent="0.25">
      <c r="A1" s="4" t="s">
        <v>211</v>
      </c>
    </row>
    <row r="2" spans="1:28" x14ac:dyDescent="0.25">
      <c r="A2" s="1"/>
      <c r="B2" s="2"/>
      <c r="C2" s="2"/>
      <c r="D2" s="2"/>
      <c r="E2" s="2"/>
      <c r="F2" s="2"/>
      <c r="G2" s="2"/>
      <c r="H2" s="2"/>
      <c r="I2" s="2"/>
      <c r="J2" s="2"/>
      <c r="K2" s="2"/>
      <c r="L2" s="2"/>
      <c r="M2" s="2"/>
      <c r="N2" s="2"/>
      <c r="O2" s="2"/>
      <c r="P2" s="2"/>
      <c r="Q2" s="2"/>
      <c r="R2" s="2"/>
      <c r="S2" s="2"/>
      <c r="T2" s="2"/>
      <c r="U2" s="2"/>
      <c r="V2" s="2"/>
      <c r="W2" s="2"/>
      <c r="X2" s="2"/>
      <c r="Y2" s="2"/>
      <c r="Z2" s="2"/>
      <c r="AA2" s="2"/>
      <c r="AB2" s="3" t="e">
        <f>AA2/#REF!*100</f>
        <v>#REF!</v>
      </c>
    </row>
    <row r="4" spans="1:28" x14ac:dyDescent="0.25">
      <c r="B4" s="228"/>
      <c r="C4" s="229"/>
      <c r="D4" s="229"/>
      <c r="E4" s="229"/>
    </row>
    <row r="6" spans="1:28" x14ac:dyDescent="0.25">
      <c r="A6" s="230" t="s">
        <v>148</v>
      </c>
      <c r="B6" s="231"/>
      <c r="C6" s="231"/>
      <c r="D6" s="231"/>
      <c r="E6" s="232"/>
      <c r="F6" s="232"/>
      <c r="G6" s="232"/>
    </row>
    <row r="7" spans="1:28" x14ac:dyDescent="0.25">
      <c r="E7" t="s">
        <v>135</v>
      </c>
    </row>
    <row r="8" spans="1:28" x14ac:dyDescent="0.25">
      <c r="A8" s="105"/>
      <c r="B8" s="106" t="s">
        <v>209</v>
      </c>
      <c r="C8" s="106" t="s">
        <v>216</v>
      </c>
      <c r="D8" s="106" t="s">
        <v>2</v>
      </c>
      <c r="E8" s="107" t="s">
        <v>1</v>
      </c>
    </row>
    <row r="9" spans="1:28" ht="25.5" x14ac:dyDescent="0.25">
      <c r="A9" s="108" t="s">
        <v>17</v>
      </c>
      <c r="B9" s="105">
        <v>47</v>
      </c>
      <c r="C9" s="105">
        <v>12</v>
      </c>
      <c r="D9" s="105">
        <f>100-B9-C9</f>
        <v>41</v>
      </c>
      <c r="E9" s="105">
        <v>100</v>
      </c>
    </row>
    <row r="10" spans="1:28" ht="38.25" x14ac:dyDescent="0.25">
      <c r="A10" s="108" t="s">
        <v>16</v>
      </c>
      <c r="B10" s="105">
        <v>21</v>
      </c>
      <c r="C10" s="105">
        <v>29</v>
      </c>
      <c r="D10" s="105">
        <f>100-B10-C10</f>
        <v>50</v>
      </c>
      <c r="E10" s="105">
        <v>100</v>
      </c>
    </row>
    <row r="11" spans="1:28" ht="38.25" x14ac:dyDescent="0.25">
      <c r="A11" s="108" t="s">
        <v>15</v>
      </c>
      <c r="B11" s="105">
        <v>28</v>
      </c>
      <c r="C11" s="105">
        <v>13</v>
      </c>
      <c r="D11" s="105">
        <f>100-B11-C11</f>
        <v>59</v>
      </c>
      <c r="E11" s="105">
        <v>100</v>
      </c>
    </row>
    <row r="12" spans="1:28" ht="38.25" x14ac:dyDescent="0.25">
      <c r="A12" s="108" t="s">
        <v>14</v>
      </c>
      <c r="B12" s="105">
        <v>19</v>
      </c>
      <c r="C12" s="105">
        <v>19</v>
      </c>
      <c r="D12" s="105">
        <f>100-B12-C12</f>
        <v>62</v>
      </c>
      <c r="E12" s="105">
        <v>100</v>
      </c>
      <c r="L12" s="7"/>
    </row>
    <row r="13" spans="1:28" ht="38.25" x14ac:dyDescent="0.25">
      <c r="A13" s="108" t="s">
        <v>13</v>
      </c>
      <c r="B13" s="105">
        <v>46</v>
      </c>
      <c r="C13" s="105">
        <v>21</v>
      </c>
      <c r="D13" s="105">
        <f>100-B13-C13</f>
        <v>33</v>
      </c>
      <c r="E13" s="105">
        <v>100</v>
      </c>
    </row>
    <row r="14" spans="1:28" x14ac:dyDescent="0.25">
      <c r="A14" s="108" t="s">
        <v>1</v>
      </c>
      <c r="B14" s="105">
        <v>33</v>
      </c>
      <c r="C14" s="146" t="s">
        <v>144</v>
      </c>
      <c r="D14" s="105">
        <v>67</v>
      </c>
      <c r="E14" s="105">
        <v>100</v>
      </c>
      <c r="H14" s="53" t="s">
        <v>145</v>
      </c>
    </row>
    <row r="15" spans="1:28" x14ac:dyDescent="0.25">
      <c r="H15" s="47" t="s">
        <v>20</v>
      </c>
    </row>
    <row r="16" spans="1:28" x14ac:dyDescent="0.25">
      <c r="H16" s="147" t="s">
        <v>146</v>
      </c>
    </row>
    <row r="17" spans="8:10" x14ac:dyDescent="0.25">
      <c r="H17" s="53" t="s">
        <v>230</v>
      </c>
    </row>
    <row r="18" spans="8:10" x14ac:dyDescent="0.25">
      <c r="H18" s="147" t="s">
        <v>225</v>
      </c>
    </row>
    <row r="19" spans="8:10" x14ac:dyDescent="0.25">
      <c r="H19" s="220" t="s">
        <v>244</v>
      </c>
      <c r="I19" s="220"/>
      <c r="J19" s="220"/>
    </row>
  </sheetData>
  <mergeCells count="3">
    <mergeCell ref="B4:E4"/>
    <mergeCell ref="A6:G6"/>
    <mergeCell ref="H19:J1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3"/>
  <sheetViews>
    <sheetView topLeftCell="A10" workbookViewId="0">
      <pane xSplit="1" topLeftCell="B1" activePane="topRight" state="frozen"/>
      <selection pane="topRight" activeCell="A33" sqref="A33:C33"/>
    </sheetView>
  </sheetViews>
  <sheetFormatPr baseColWidth="10" defaultRowHeight="15" x14ac:dyDescent="0.25"/>
  <cols>
    <col min="1" max="1" width="22" style="8" customWidth="1"/>
    <col min="2" max="8" width="11.42578125" style="111"/>
    <col min="9" max="28" width="11.42578125" style="112"/>
    <col min="29" max="29" width="11.42578125" style="68"/>
    <col min="30" max="30" width="11.42578125" style="8"/>
    <col min="31" max="31" width="11.42578125" style="65"/>
    <col min="32" max="16384" width="11.42578125" style="8"/>
  </cols>
  <sheetData>
    <row r="1" spans="1:31" x14ac:dyDescent="0.25">
      <c r="A1" s="64" t="s">
        <v>222</v>
      </c>
    </row>
    <row r="2" spans="1:31" x14ac:dyDescent="0.25">
      <c r="A2" s="64"/>
      <c r="B2" s="233" t="s">
        <v>212</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row>
    <row r="3" spans="1:31" s="155" customFormat="1" ht="75" x14ac:dyDescent="0.25">
      <c r="A3" s="109" t="s">
        <v>157</v>
      </c>
      <c r="B3" s="110" t="s">
        <v>168</v>
      </c>
      <c r="C3" s="110" t="s">
        <v>169</v>
      </c>
      <c r="D3" s="110" t="s">
        <v>170</v>
      </c>
      <c r="E3" s="110" t="s">
        <v>192</v>
      </c>
      <c r="F3" s="110" t="s">
        <v>171</v>
      </c>
      <c r="G3" s="110" t="s">
        <v>172</v>
      </c>
      <c r="H3" s="110" t="s">
        <v>173</v>
      </c>
      <c r="I3" s="110" t="s">
        <v>174</v>
      </c>
      <c r="J3" s="110" t="s">
        <v>175</v>
      </c>
      <c r="K3" s="110" t="s">
        <v>176</v>
      </c>
      <c r="L3" s="110" t="s">
        <v>177</v>
      </c>
      <c r="M3" s="110" t="s">
        <v>178</v>
      </c>
      <c r="N3" s="110" t="s">
        <v>179</v>
      </c>
      <c r="O3" s="110" t="s">
        <v>180</v>
      </c>
      <c r="P3" s="110" t="s">
        <v>166</v>
      </c>
      <c r="Q3" s="110" t="s">
        <v>181</v>
      </c>
      <c r="R3" s="110" t="s">
        <v>182</v>
      </c>
      <c r="S3" s="110" t="s">
        <v>183</v>
      </c>
      <c r="T3" s="110" t="s">
        <v>184</v>
      </c>
      <c r="U3" s="110" t="s">
        <v>185</v>
      </c>
      <c r="V3" s="110" t="s">
        <v>186</v>
      </c>
      <c r="W3" s="110" t="s">
        <v>187</v>
      </c>
      <c r="X3" s="110" t="s">
        <v>188</v>
      </c>
      <c r="Y3" s="152" t="s">
        <v>189</v>
      </c>
      <c r="Z3" s="110" t="s">
        <v>190</v>
      </c>
      <c r="AA3" s="110" t="s">
        <v>167</v>
      </c>
      <c r="AB3" s="110" t="s">
        <v>164</v>
      </c>
      <c r="AC3" s="153" t="s">
        <v>131</v>
      </c>
      <c r="AD3" s="110" t="s">
        <v>132</v>
      </c>
      <c r="AE3" s="154" t="s">
        <v>137</v>
      </c>
    </row>
    <row r="4" spans="1:31" s="155" customFormat="1" x14ac:dyDescent="0.25">
      <c r="A4" s="110" t="s">
        <v>168</v>
      </c>
      <c r="B4" s="156">
        <v>5.41</v>
      </c>
      <c r="C4" s="156">
        <v>2.93</v>
      </c>
      <c r="D4" s="156">
        <v>2.25</v>
      </c>
      <c r="E4" s="156">
        <v>3.38</v>
      </c>
      <c r="F4" s="156">
        <v>1.8</v>
      </c>
      <c r="G4" s="156">
        <v>9.68</v>
      </c>
      <c r="H4" s="156">
        <v>2.7</v>
      </c>
      <c r="I4" s="157">
        <v>4.95</v>
      </c>
      <c r="J4" s="157">
        <v>6.08</v>
      </c>
      <c r="K4" s="158">
        <v>6.31</v>
      </c>
      <c r="L4" s="158">
        <v>0.45</v>
      </c>
      <c r="M4" s="158">
        <v>0.45</v>
      </c>
      <c r="N4" s="158">
        <v>1.1299999999999999</v>
      </c>
      <c r="O4" s="158">
        <v>4.28</v>
      </c>
      <c r="P4" s="158" t="s">
        <v>12</v>
      </c>
      <c r="Q4" s="158" t="s">
        <v>12</v>
      </c>
      <c r="R4" s="158" t="s">
        <v>12</v>
      </c>
      <c r="S4" s="158">
        <v>0.45</v>
      </c>
      <c r="T4" s="158">
        <v>20.72</v>
      </c>
      <c r="U4" s="158">
        <v>1.35</v>
      </c>
      <c r="V4" s="158">
        <v>2.25</v>
      </c>
      <c r="W4" s="158">
        <v>7.43</v>
      </c>
      <c r="X4" s="158">
        <v>0.68</v>
      </c>
      <c r="Y4" s="158">
        <v>5.18</v>
      </c>
      <c r="Z4" s="158">
        <v>1.8</v>
      </c>
      <c r="AA4" s="158">
        <v>0.68</v>
      </c>
      <c r="AB4" s="158">
        <v>7.66</v>
      </c>
      <c r="AC4" s="158">
        <v>100</v>
      </c>
      <c r="AD4" s="140">
        <v>33.200000000000003</v>
      </c>
      <c r="AE4" s="159">
        <v>0.95714982053440867</v>
      </c>
    </row>
    <row r="5" spans="1:31" s="155" customFormat="1" x14ac:dyDescent="0.25">
      <c r="A5" s="110" t="s">
        <v>169</v>
      </c>
      <c r="B5" s="156">
        <v>1.48</v>
      </c>
      <c r="C5" s="156">
        <v>39.25</v>
      </c>
      <c r="D5" s="156">
        <v>5.36</v>
      </c>
      <c r="E5" s="156">
        <v>1.77</v>
      </c>
      <c r="F5" s="156">
        <v>0.74</v>
      </c>
      <c r="G5" s="156">
        <v>5.42</v>
      </c>
      <c r="H5" s="156">
        <v>1.08</v>
      </c>
      <c r="I5" s="157">
        <v>3.08</v>
      </c>
      <c r="J5" s="157">
        <v>7.82</v>
      </c>
      <c r="K5" s="158">
        <v>1.83</v>
      </c>
      <c r="L5" s="158">
        <v>0.11</v>
      </c>
      <c r="M5" s="158">
        <v>0.91</v>
      </c>
      <c r="N5" s="158">
        <v>0.4</v>
      </c>
      <c r="O5" s="158">
        <v>5.25</v>
      </c>
      <c r="P5" s="158">
        <v>0.17</v>
      </c>
      <c r="Q5" s="158">
        <v>0.06</v>
      </c>
      <c r="R5" s="158" t="s">
        <v>12</v>
      </c>
      <c r="S5" s="158">
        <v>0.23</v>
      </c>
      <c r="T5" s="158">
        <v>10.27</v>
      </c>
      <c r="U5" s="158">
        <v>0.11</v>
      </c>
      <c r="V5" s="158">
        <v>0.23</v>
      </c>
      <c r="W5" s="158">
        <v>5.08</v>
      </c>
      <c r="X5" s="158">
        <v>0.63</v>
      </c>
      <c r="Y5" s="158">
        <v>1.77</v>
      </c>
      <c r="Z5" s="158">
        <v>0.63</v>
      </c>
      <c r="AA5" s="158" t="s">
        <v>12</v>
      </c>
      <c r="AB5" s="158">
        <v>6.33</v>
      </c>
      <c r="AC5" s="158">
        <v>100</v>
      </c>
      <c r="AD5" s="140">
        <v>43.18</v>
      </c>
      <c r="AE5" s="159">
        <v>2.8942387430445216</v>
      </c>
    </row>
    <row r="6" spans="1:31" s="155" customFormat="1" x14ac:dyDescent="0.25">
      <c r="A6" s="110" t="s">
        <v>170</v>
      </c>
      <c r="B6" s="156">
        <v>1.64</v>
      </c>
      <c r="C6" s="156">
        <v>8.8000000000000007</v>
      </c>
      <c r="D6" s="156">
        <v>22.21</v>
      </c>
      <c r="E6" s="156">
        <v>7.69</v>
      </c>
      <c r="F6" s="156">
        <v>3.2</v>
      </c>
      <c r="G6" s="156">
        <v>8.75</v>
      </c>
      <c r="H6" s="156">
        <v>2.4900000000000002</v>
      </c>
      <c r="I6" s="157">
        <v>3.15</v>
      </c>
      <c r="J6" s="157">
        <v>10.88</v>
      </c>
      <c r="K6" s="158">
        <v>3.15</v>
      </c>
      <c r="L6" s="158">
        <v>0.27</v>
      </c>
      <c r="M6" s="158">
        <v>0.53</v>
      </c>
      <c r="N6" s="158">
        <v>0.22</v>
      </c>
      <c r="O6" s="158">
        <v>1.38</v>
      </c>
      <c r="P6" s="158">
        <v>0.04</v>
      </c>
      <c r="Q6" s="158" t="s">
        <v>12</v>
      </c>
      <c r="R6" s="158">
        <v>0.04</v>
      </c>
      <c r="S6" s="158">
        <v>0.13</v>
      </c>
      <c r="T6" s="158">
        <v>8.0399999999999991</v>
      </c>
      <c r="U6" s="158">
        <v>0.18</v>
      </c>
      <c r="V6" s="158">
        <v>0.18</v>
      </c>
      <c r="W6" s="158">
        <v>6.44</v>
      </c>
      <c r="X6" s="158">
        <v>1.24</v>
      </c>
      <c r="Y6" s="158">
        <v>1.82</v>
      </c>
      <c r="Z6" s="158">
        <v>0.62</v>
      </c>
      <c r="AA6" s="158">
        <v>0.04</v>
      </c>
      <c r="AB6" s="158">
        <v>6.84</v>
      </c>
      <c r="AC6" s="158">
        <v>100</v>
      </c>
      <c r="AD6" s="140">
        <v>34.03</v>
      </c>
      <c r="AE6" s="159">
        <v>4.7711892839734382</v>
      </c>
    </row>
    <row r="7" spans="1:31" s="155" customFormat="1" x14ac:dyDescent="0.25">
      <c r="A7" s="110" t="s">
        <v>192</v>
      </c>
      <c r="B7" s="156">
        <v>1.93</v>
      </c>
      <c r="C7" s="156">
        <v>5.18</v>
      </c>
      <c r="D7" s="156">
        <v>2.89</v>
      </c>
      <c r="E7" s="156">
        <v>28.5</v>
      </c>
      <c r="F7" s="156">
        <v>4.1900000000000004</v>
      </c>
      <c r="G7" s="156">
        <v>13.36</v>
      </c>
      <c r="H7" s="156">
        <v>1.1200000000000001</v>
      </c>
      <c r="I7" s="157">
        <v>3.17</v>
      </c>
      <c r="J7" s="157">
        <v>11.65</v>
      </c>
      <c r="K7" s="158">
        <v>2.19</v>
      </c>
      <c r="L7" s="158">
        <v>0.09</v>
      </c>
      <c r="M7" s="158">
        <v>0.72</v>
      </c>
      <c r="N7" s="158">
        <v>0.41</v>
      </c>
      <c r="O7" s="158">
        <v>2.17</v>
      </c>
      <c r="P7" s="158">
        <v>0.18</v>
      </c>
      <c r="Q7" s="158" t="s">
        <v>12</v>
      </c>
      <c r="R7" s="158">
        <v>7.0000000000000007E-2</v>
      </c>
      <c r="S7" s="158">
        <v>7.0000000000000007E-2</v>
      </c>
      <c r="T7" s="158">
        <v>10.38</v>
      </c>
      <c r="U7" s="158">
        <v>0.09</v>
      </c>
      <c r="V7" s="158">
        <v>0.19</v>
      </c>
      <c r="W7" s="158">
        <v>5.26</v>
      </c>
      <c r="X7" s="158">
        <v>0.65</v>
      </c>
      <c r="Y7" s="158">
        <v>0.57999999999999996</v>
      </c>
      <c r="Z7" s="158">
        <v>0.57999999999999996</v>
      </c>
      <c r="AA7" s="158">
        <v>0.03</v>
      </c>
      <c r="AB7" s="158">
        <v>4.33</v>
      </c>
      <c r="AC7" s="158">
        <v>100</v>
      </c>
      <c r="AD7" s="140">
        <v>39</v>
      </c>
      <c r="AE7" s="159">
        <v>12.085282555438093</v>
      </c>
    </row>
    <row r="8" spans="1:31" s="155" customFormat="1" x14ac:dyDescent="0.25">
      <c r="A8" s="110" t="s">
        <v>171</v>
      </c>
      <c r="B8" s="156">
        <v>1.38</v>
      </c>
      <c r="C8" s="156">
        <v>6.92</v>
      </c>
      <c r="D8" s="156">
        <v>4.9800000000000004</v>
      </c>
      <c r="E8" s="156">
        <v>6.84</v>
      </c>
      <c r="F8" s="156">
        <v>19.899999999999999</v>
      </c>
      <c r="G8" s="156">
        <v>9.14</v>
      </c>
      <c r="H8" s="156">
        <v>0.47</v>
      </c>
      <c r="I8" s="157">
        <v>4.71</v>
      </c>
      <c r="J8" s="157">
        <v>12.42</v>
      </c>
      <c r="K8" s="158">
        <v>1.98</v>
      </c>
      <c r="L8" s="158">
        <v>0.47</v>
      </c>
      <c r="M8" s="158">
        <v>1.42</v>
      </c>
      <c r="N8" s="158">
        <v>0.36</v>
      </c>
      <c r="O8" s="158">
        <v>2.2200000000000002</v>
      </c>
      <c r="P8" s="158">
        <v>0.24</v>
      </c>
      <c r="Q8" s="158" t="s">
        <v>12</v>
      </c>
      <c r="R8" s="158">
        <v>0.08</v>
      </c>
      <c r="S8" s="158">
        <v>0.12</v>
      </c>
      <c r="T8" s="158">
        <v>10.4</v>
      </c>
      <c r="U8" s="158">
        <v>0.16</v>
      </c>
      <c r="V8" s="158">
        <v>0.04</v>
      </c>
      <c r="W8" s="158">
        <v>8.19</v>
      </c>
      <c r="X8" s="158">
        <v>0.75</v>
      </c>
      <c r="Y8" s="158">
        <v>1.54</v>
      </c>
      <c r="Z8" s="158">
        <v>0.83</v>
      </c>
      <c r="AA8" s="158">
        <v>0.08</v>
      </c>
      <c r="AB8" s="158">
        <v>4.3499999999999996</v>
      </c>
      <c r="AC8" s="158">
        <v>100</v>
      </c>
      <c r="AD8" s="140">
        <v>34.200000000000003</v>
      </c>
      <c r="AE8" s="159">
        <v>5.2250758060125717</v>
      </c>
    </row>
    <row r="9" spans="1:31" s="155" customFormat="1" x14ac:dyDescent="0.25">
      <c r="A9" s="110" t="s">
        <v>172</v>
      </c>
      <c r="B9" s="156">
        <v>2.4500000000000002</v>
      </c>
      <c r="C9" s="156">
        <v>1.17</v>
      </c>
      <c r="D9" s="156">
        <v>0.7</v>
      </c>
      <c r="E9" s="156">
        <v>2.68</v>
      </c>
      <c r="F9" s="156">
        <v>1.4</v>
      </c>
      <c r="G9" s="156">
        <v>23.92</v>
      </c>
      <c r="H9" s="156">
        <v>0.23</v>
      </c>
      <c r="I9" s="157">
        <v>1.28</v>
      </c>
      <c r="J9" s="157">
        <v>5.48</v>
      </c>
      <c r="K9" s="158">
        <v>1.87</v>
      </c>
      <c r="L9" s="158" t="s">
        <v>12</v>
      </c>
      <c r="M9" s="158">
        <v>0.47</v>
      </c>
      <c r="N9" s="158">
        <v>0.47</v>
      </c>
      <c r="O9" s="158">
        <v>3.73</v>
      </c>
      <c r="P9" s="158">
        <v>0.7</v>
      </c>
      <c r="Q9" s="158" t="s">
        <v>12</v>
      </c>
      <c r="R9" s="158">
        <v>0.12</v>
      </c>
      <c r="S9" s="158" t="s">
        <v>12</v>
      </c>
      <c r="T9" s="158">
        <v>14.7</v>
      </c>
      <c r="U9" s="158">
        <v>12.72</v>
      </c>
      <c r="V9" s="158">
        <v>0.47</v>
      </c>
      <c r="W9" s="158">
        <v>6.53</v>
      </c>
      <c r="X9" s="158">
        <v>12.25</v>
      </c>
      <c r="Y9" s="158">
        <v>0.47</v>
      </c>
      <c r="Z9" s="158">
        <v>1.05</v>
      </c>
      <c r="AA9" s="158" t="s">
        <v>12</v>
      </c>
      <c r="AB9" s="158">
        <v>5.13</v>
      </c>
      <c r="AC9" s="158">
        <v>100</v>
      </c>
      <c r="AD9" s="140">
        <v>42.89</v>
      </c>
      <c r="AE9" s="159">
        <v>1.3312738575290088</v>
      </c>
    </row>
    <row r="10" spans="1:31" s="155" customFormat="1" x14ac:dyDescent="0.25">
      <c r="A10" s="110" t="s">
        <v>173</v>
      </c>
      <c r="B10" s="156">
        <v>1.26</v>
      </c>
      <c r="C10" s="156">
        <v>2.64</v>
      </c>
      <c r="D10" s="156">
        <v>5.79</v>
      </c>
      <c r="E10" s="156">
        <v>2.64</v>
      </c>
      <c r="F10" s="156">
        <v>1.26</v>
      </c>
      <c r="G10" s="156">
        <v>10.45</v>
      </c>
      <c r="H10" s="156">
        <v>10.96</v>
      </c>
      <c r="I10" s="157">
        <v>1.64</v>
      </c>
      <c r="J10" s="157">
        <v>8.19</v>
      </c>
      <c r="K10" s="158">
        <v>3.65</v>
      </c>
      <c r="L10" s="158" t="s">
        <v>12</v>
      </c>
      <c r="M10" s="158">
        <v>0.5</v>
      </c>
      <c r="N10" s="158">
        <v>0.76</v>
      </c>
      <c r="O10" s="158">
        <v>3.15</v>
      </c>
      <c r="P10" s="158">
        <v>0.25</v>
      </c>
      <c r="Q10" s="158" t="s">
        <v>12</v>
      </c>
      <c r="R10" s="158" t="s">
        <v>12</v>
      </c>
      <c r="S10" s="158" t="s">
        <v>12</v>
      </c>
      <c r="T10" s="158">
        <v>26.83</v>
      </c>
      <c r="U10" s="158">
        <v>0.13</v>
      </c>
      <c r="V10" s="158">
        <v>2.14</v>
      </c>
      <c r="W10" s="158">
        <v>9.9499999999999993</v>
      </c>
      <c r="X10" s="158">
        <v>0.13</v>
      </c>
      <c r="Y10" s="158">
        <v>2.14</v>
      </c>
      <c r="Z10" s="158">
        <v>1.26</v>
      </c>
      <c r="AA10" s="158">
        <v>0.25</v>
      </c>
      <c r="AB10" s="158">
        <v>4.03</v>
      </c>
      <c r="AC10" s="158">
        <v>100</v>
      </c>
      <c r="AD10" s="140">
        <v>28.84</v>
      </c>
      <c r="AE10" s="159">
        <v>1.9313916021497888</v>
      </c>
    </row>
    <row r="11" spans="1:31" s="155" customFormat="1" x14ac:dyDescent="0.25">
      <c r="A11" s="110" t="s">
        <v>174</v>
      </c>
      <c r="B11" s="156">
        <v>1.91</v>
      </c>
      <c r="C11" s="156">
        <v>1.83</v>
      </c>
      <c r="D11" s="156">
        <v>0.71</v>
      </c>
      <c r="E11" s="156">
        <v>1.55</v>
      </c>
      <c r="F11" s="156">
        <v>0.35</v>
      </c>
      <c r="G11" s="156">
        <v>2.61</v>
      </c>
      <c r="H11" s="156">
        <v>0.14000000000000001</v>
      </c>
      <c r="I11" s="157">
        <v>59.63</v>
      </c>
      <c r="J11" s="157">
        <v>13.41</v>
      </c>
      <c r="K11" s="158">
        <v>1.27</v>
      </c>
      <c r="L11" s="158">
        <v>7.0000000000000007E-2</v>
      </c>
      <c r="M11" s="158">
        <v>0.21</v>
      </c>
      <c r="N11" s="158" t="s">
        <v>12</v>
      </c>
      <c r="O11" s="158">
        <v>3.74</v>
      </c>
      <c r="P11" s="158">
        <v>0.14000000000000001</v>
      </c>
      <c r="Q11" s="158" t="s">
        <v>12</v>
      </c>
      <c r="R11" s="158" t="s">
        <v>12</v>
      </c>
      <c r="S11" s="158">
        <v>0.35</v>
      </c>
      <c r="T11" s="158">
        <v>6.35</v>
      </c>
      <c r="U11" s="158" t="s">
        <v>12</v>
      </c>
      <c r="V11" s="158">
        <v>0.28000000000000003</v>
      </c>
      <c r="W11" s="158">
        <v>3.11</v>
      </c>
      <c r="X11" s="158">
        <v>0.21</v>
      </c>
      <c r="Y11" s="158">
        <v>0.21</v>
      </c>
      <c r="Z11" s="158">
        <v>0.35</v>
      </c>
      <c r="AA11" s="158" t="s">
        <v>12</v>
      </c>
      <c r="AB11" s="158">
        <v>1.55</v>
      </c>
      <c r="AC11" s="158">
        <v>100</v>
      </c>
      <c r="AD11" s="140">
        <v>54.29</v>
      </c>
      <c r="AE11" s="159">
        <v>1.7421139590679184</v>
      </c>
    </row>
    <row r="12" spans="1:31" s="155" customFormat="1" x14ac:dyDescent="0.25">
      <c r="A12" s="110" t="s">
        <v>175</v>
      </c>
      <c r="B12" s="156">
        <v>1.49</v>
      </c>
      <c r="C12" s="156">
        <v>1.49</v>
      </c>
      <c r="D12" s="156">
        <v>1.82</v>
      </c>
      <c r="E12" s="156">
        <v>1.49</v>
      </c>
      <c r="F12" s="156">
        <v>0.5</v>
      </c>
      <c r="G12" s="156">
        <v>8.1</v>
      </c>
      <c r="H12" s="156">
        <v>0.66</v>
      </c>
      <c r="I12" s="157">
        <v>6.28</v>
      </c>
      <c r="J12" s="157">
        <v>42.31</v>
      </c>
      <c r="K12" s="158">
        <v>2.81</v>
      </c>
      <c r="L12" s="158">
        <v>0.5</v>
      </c>
      <c r="M12" s="158">
        <v>0.17</v>
      </c>
      <c r="N12" s="158">
        <v>0.33</v>
      </c>
      <c r="O12" s="158">
        <v>1.65</v>
      </c>
      <c r="P12" s="158" t="s">
        <v>12</v>
      </c>
      <c r="Q12" s="158" t="s">
        <v>12</v>
      </c>
      <c r="R12" s="158">
        <v>0.33</v>
      </c>
      <c r="S12" s="158" t="s">
        <v>12</v>
      </c>
      <c r="T12" s="158">
        <v>18.02</v>
      </c>
      <c r="U12" s="158" t="s">
        <v>12</v>
      </c>
      <c r="V12" s="158">
        <v>0.5</v>
      </c>
      <c r="W12" s="158">
        <v>5.95</v>
      </c>
      <c r="X12" s="158">
        <v>1.32</v>
      </c>
      <c r="Y12" s="158">
        <v>0.5</v>
      </c>
      <c r="Z12" s="158" t="s">
        <v>12</v>
      </c>
      <c r="AA12" s="158" t="s">
        <v>12</v>
      </c>
      <c r="AB12" s="158">
        <v>3.8</v>
      </c>
      <c r="AC12" s="158">
        <v>100</v>
      </c>
      <c r="AD12" s="140">
        <v>33.26</v>
      </c>
      <c r="AE12" s="159">
        <v>1.2198595927048979</v>
      </c>
    </row>
    <row r="13" spans="1:31" s="155" customFormat="1" x14ac:dyDescent="0.25">
      <c r="A13" s="110" t="s">
        <v>176</v>
      </c>
      <c r="B13" s="156">
        <v>0.59</v>
      </c>
      <c r="C13" s="156">
        <v>1.18</v>
      </c>
      <c r="D13" s="156">
        <v>0.59</v>
      </c>
      <c r="E13" s="156">
        <v>1.78</v>
      </c>
      <c r="F13" s="156">
        <v>0.59</v>
      </c>
      <c r="G13" s="156">
        <v>4.7300000000000004</v>
      </c>
      <c r="H13" s="156">
        <v>1.18</v>
      </c>
      <c r="I13" s="157">
        <v>0.59</v>
      </c>
      <c r="J13" s="157">
        <v>5.33</v>
      </c>
      <c r="K13" s="158">
        <v>45.56</v>
      </c>
      <c r="L13" s="158" t="s">
        <v>12</v>
      </c>
      <c r="M13" s="158" t="s">
        <v>12</v>
      </c>
      <c r="N13" s="158" t="s">
        <v>12</v>
      </c>
      <c r="O13" s="158">
        <v>0.59</v>
      </c>
      <c r="P13" s="158" t="s">
        <v>12</v>
      </c>
      <c r="Q13" s="158" t="s">
        <v>12</v>
      </c>
      <c r="R13" s="158" t="s">
        <v>12</v>
      </c>
      <c r="S13" s="158" t="s">
        <v>12</v>
      </c>
      <c r="T13" s="158">
        <v>6.51</v>
      </c>
      <c r="U13" s="158">
        <v>2.96</v>
      </c>
      <c r="V13" s="158">
        <v>7.1</v>
      </c>
      <c r="W13" s="158">
        <v>13.02</v>
      </c>
      <c r="X13" s="158">
        <v>0.59</v>
      </c>
      <c r="Y13" s="158" t="s">
        <v>12</v>
      </c>
      <c r="Z13" s="158">
        <v>0.59</v>
      </c>
      <c r="AA13" s="158" t="s">
        <v>12</v>
      </c>
      <c r="AB13" s="158">
        <v>6.51</v>
      </c>
      <c r="AC13" s="158">
        <v>100</v>
      </c>
      <c r="AD13" s="140">
        <v>24.33</v>
      </c>
      <c r="AE13" s="158" t="s">
        <v>12</v>
      </c>
    </row>
    <row r="14" spans="1:31" s="155" customFormat="1" ht="30" x14ac:dyDescent="0.25">
      <c r="A14" s="110" t="s">
        <v>177</v>
      </c>
      <c r="B14" s="156">
        <v>2.1</v>
      </c>
      <c r="C14" s="156">
        <v>1.4</v>
      </c>
      <c r="D14" s="156">
        <v>0.7</v>
      </c>
      <c r="E14" s="156">
        <v>0.35</v>
      </c>
      <c r="F14" s="156">
        <v>0.7</v>
      </c>
      <c r="G14" s="156">
        <v>5.08</v>
      </c>
      <c r="H14" s="156">
        <v>0.18</v>
      </c>
      <c r="I14" s="157">
        <v>2.8</v>
      </c>
      <c r="J14" s="157">
        <v>4.55</v>
      </c>
      <c r="K14" s="158">
        <v>2.2799999999999998</v>
      </c>
      <c r="L14" s="158">
        <v>50.09</v>
      </c>
      <c r="M14" s="158">
        <v>0.18</v>
      </c>
      <c r="N14" s="158">
        <v>0.35</v>
      </c>
      <c r="O14" s="158">
        <v>1.93</v>
      </c>
      <c r="P14" s="158" t="s">
        <v>12</v>
      </c>
      <c r="Q14" s="158" t="s">
        <v>12</v>
      </c>
      <c r="R14" s="158" t="s">
        <v>12</v>
      </c>
      <c r="S14" s="158">
        <v>0.35</v>
      </c>
      <c r="T14" s="158">
        <v>11.73</v>
      </c>
      <c r="U14" s="158" t="s">
        <v>12</v>
      </c>
      <c r="V14" s="158">
        <v>0.7</v>
      </c>
      <c r="W14" s="158">
        <v>8.76</v>
      </c>
      <c r="X14" s="158">
        <v>0.18</v>
      </c>
      <c r="Y14" s="158">
        <v>0.18</v>
      </c>
      <c r="Z14" s="158">
        <v>1.05</v>
      </c>
      <c r="AA14" s="158" t="s">
        <v>12</v>
      </c>
      <c r="AB14" s="158">
        <v>4.38</v>
      </c>
      <c r="AC14" s="158">
        <v>100</v>
      </c>
      <c r="AD14" s="140">
        <v>30.78</v>
      </c>
      <c r="AE14" s="159">
        <v>1.2977229709626572</v>
      </c>
    </row>
    <row r="15" spans="1:31" s="155" customFormat="1" x14ac:dyDescent="0.25">
      <c r="A15" s="110" t="s">
        <v>178</v>
      </c>
      <c r="B15" s="156">
        <v>1.28</v>
      </c>
      <c r="C15" s="156">
        <v>1.74</v>
      </c>
      <c r="D15" s="156">
        <v>1.38</v>
      </c>
      <c r="E15" s="156">
        <v>3.17</v>
      </c>
      <c r="F15" s="156">
        <v>3.67</v>
      </c>
      <c r="G15" s="156">
        <v>5.96</v>
      </c>
      <c r="H15" s="156">
        <v>0.55000000000000004</v>
      </c>
      <c r="I15" s="157">
        <v>3.26</v>
      </c>
      <c r="J15" s="157">
        <v>9.31</v>
      </c>
      <c r="K15" s="158">
        <v>1.79</v>
      </c>
      <c r="L15" s="158">
        <v>0.09</v>
      </c>
      <c r="M15" s="158">
        <v>25.28</v>
      </c>
      <c r="N15" s="158">
        <v>0.55000000000000004</v>
      </c>
      <c r="O15" s="158">
        <v>6.97</v>
      </c>
      <c r="P15" s="158">
        <v>0.23</v>
      </c>
      <c r="Q15" s="158">
        <v>0.05</v>
      </c>
      <c r="R15" s="158" t="s">
        <v>12</v>
      </c>
      <c r="S15" s="158">
        <v>0.6</v>
      </c>
      <c r="T15" s="158">
        <v>18.579999999999998</v>
      </c>
      <c r="U15" s="158">
        <v>0.09</v>
      </c>
      <c r="V15" s="158">
        <v>0.14000000000000001</v>
      </c>
      <c r="W15" s="158">
        <v>9.1300000000000008</v>
      </c>
      <c r="X15" s="158">
        <v>0.69</v>
      </c>
      <c r="Y15" s="158">
        <v>0.18</v>
      </c>
      <c r="Z15" s="158">
        <v>0.73</v>
      </c>
      <c r="AA15" s="158">
        <v>0.14000000000000001</v>
      </c>
      <c r="AB15" s="158">
        <v>4.45</v>
      </c>
      <c r="AC15" s="158">
        <v>100</v>
      </c>
      <c r="AD15" s="140">
        <v>33.799999999999997</v>
      </c>
      <c r="AE15" s="159">
        <v>4.631921452943299</v>
      </c>
    </row>
    <row r="16" spans="1:31" s="155" customFormat="1" ht="22.5" customHeight="1" x14ac:dyDescent="0.25">
      <c r="A16" s="110" t="s">
        <v>179</v>
      </c>
      <c r="B16" s="156">
        <v>0.74</v>
      </c>
      <c r="C16" s="156">
        <v>1.27</v>
      </c>
      <c r="D16" s="156">
        <v>0.42</v>
      </c>
      <c r="E16" s="156">
        <v>0.95</v>
      </c>
      <c r="F16" s="156">
        <v>0.21</v>
      </c>
      <c r="G16" s="156">
        <v>3.17</v>
      </c>
      <c r="H16" s="156">
        <v>0.42</v>
      </c>
      <c r="I16" s="157">
        <v>1.27</v>
      </c>
      <c r="J16" s="157">
        <v>6.23</v>
      </c>
      <c r="K16" s="158">
        <v>1.9</v>
      </c>
      <c r="L16" s="158">
        <v>0.42</v>
      </c>
      <c r="M16" s="158">
        <v>2.64</v>
      </c>
      <c r="N16" s="158">
        <v>5.91</v>
      </c>
      <c r="O16" s="158">
        <v>13.94</v>
      </c>
      <c r="P16" s="158">
        <v>0.32</v>
      </c>
      <c r="Q16" s="158" t="s">
        <v>12</v>
      </c>
      <c r="R16" s="158" t="s">
        <v>12</v>
      </c>
      <c r="S16" s="158">
        <v>0.63</v>
      </c>
      <c r="T16" s="158">
        <v>34.21</v>
      </c>
      <c r="U16" s="158">
        <v>0.42</v>
      </c>
      <c r="V16" s="158">
        <v>1.06</v>
      </c>
      <c r="W16" s="158">
        <v>11.3</v>
      </c>
      <c r="X16" s="158">
        <v>0.74</v>
      </c>
      <c r="Y16" s="158">
        <v>0.53</v>
      </c>
      <c r="Z16" s="158">
        <v>1.69</v>
      </c>
      <c r="AA16" s="158">
        <v>4.22</v>
      </c>
      <c r="AB16" s="158">
        <v>5.39</v>
      </c>
      <c r="AC16" s="158">
        <v>100</v>
      </c>
      <c r="AD16" s="140">
        <v>35.36</v>
      </c>
      <c r="AE16" s="159">
        <v>1.9548139191866758</v>
      </c>
    </row>
    <row r="17" spans="1:31" s="155" customFormat="1" x14ac:dyDescent="0.25">
      <c r="A17" s="110" t="s">
        <v>180</v>
      </c>
      <c r="B17" s="156">
        <v>1.34</v>
      </c>
      <c r="C17" s="156">
        <v>0.91</v>
      </c>
      <c r="D17" s="156">
        <v>0.79</v>
      </c>
      <c r="E17" s="156">
        <v>1.01</v>
      </c>
      <c r="F17" s="156">
        <v>0.43</v>
      </c>
      <c r="G17" s="156">
        <v>4.58</v>
      </c>
      <c r="H17" s="156">
        <v>0.25</v>
      </c>
      <c r="I17" s="157">
        <v>3.53</v>
      </c>
      <c r="J17" s="157">
        <v>7.09</v>
      </c>
      <c r="K17" s="158">
        <v>4</v>
      </c>
      <c r="L17" s="158">
        <v>0.27</v>
      </c>
      <c r="M17" s="158">
        <v>0.87</v>
      </c>
      <c r="N17" s="158">
        <v>0.66</v>
      </c>
      <c r="O17" s="158">
        <v>20.86</v>
      </c>
      <c r="P17" s="158">
        <v>0.39</v>
      </c>
      <c r="Q17" s="158">
        <v>0.05</v>
      </c>
      <c r="R17" s="158">
        <v>0.05</v>
      </c>
      <c r="S17" s="158">
        <v>1.95</v>
      </c>
      <c r="T17" s="158">
        <v>29.32</v>
      </c>
      <c r="U17" s="158">
        <v>0.69</v>
      </c>
      <c r="V17" s="158">
        <v>2.25</v>
      </c>
      <c r="W17" s="158">
        <v>11.23</v>
      </c>
      <c r="X17" s="158">
        <v>0.5</v>
      </c>
      <c r="Y17" s="158">
        <v>0.36</v>
      </c>
      <c r="Z17" s="158">
        <v>1.8</v>
      </c>
      <c r="AA17" s="158">
        <v>0.05</v>
      </c>
      <c r="AB17" s="158">
        <v>4.76</v>
      </c>
      <c r="AC17" s="158">
        <v>100</v>
      </c>
      <c r="AD17" s="140">
        <v>38.53</v>
      </c>
      <c r="AE17" s="159">
        <v>12.817704739537506</v>
      </c>
    </row>
    <row r="18" spans="1:31" s="155" customFormat="1" x14ac:dyDescent="0.25">
      <c r="A18" s="110" t="s">
        <v>181</v>
      </c>
      <c r="B18" s="156">
        <v>1.18</v>
      </c>
      <c r="C18" s="156">
        <v>0.59</v>
      </c>
      <c r="D18" s="156" t="s">
        <v>12</v>
      </c>
      <c r="E18" s="156" t="s">
        <v>12</v>
      </c>
      <c r="F18" s="156" t="s">
        <v>12</v>
      </c>
      <c r="G18" s="156">
        <v>1.18</v>
      </c>
      <c r="H18" s="156" t="s">
        <v>12</v>
      </c>
      <c r="I18" s="157" t="s">
        <v>12</v>
      </c>
      <c r="J18" s="157">
        <v>1.18</v>
      </c>
      <c r="K18" s="158">
        <v>0.59</v>
      </c>
      <c r="L18" s="158" t="s">
        <v>12</v>
      </c>
      <c r="M18" s="158">
        <v>0.59</v>
      </c>
      <c r="N18" s="158" t="s">
        <v>12</v>
      </c>
      <c r="O18" s="158">
        <v>66.47</v>
      </c>
      <c r="P18" s="158" t="s">
        <v>12</v>
      </c>
      <c r="Q18" s="158">
        <v>4.71</v>
      </c>
      <c r="R18" s="158" t="s">
        <v>12</v>
      </c>
      <c r="S18" s="158">
        <v>0.59</v>
      </c>
      <c r="T18" s="158">
        <v>14.71</v>
      </c>
      <c r="U18" s="158">
        <v>0.59</v>
      </c>
      <c r="V18" s="158">
        <v>1.18</v>
      </c>
      <c r="W18" s="158">
        <v>2.94</v>
      </c>
      <c r="X18" s="158">
        <v>0.59</v>
      </c>
      <c r="Y18" s="158" t="s">
        <v>12</v>
      </c>
      <c r="Z18" s="158" t="s">
        <v>12</v>
      </c>
      <c r="AA18" s="158" t="s">
        <v>12</v>
      </c>
      <c r="AB18" s="158">
        <v>2.94</v>
      </c>
      <c r="AC18" s="158">
        <v>100</v>
      </c>
      <c r="AD18" s="140">
        <v>62.57</v>
      </c>
      <c r="AE18" s="158" t="s">
        <v>12</v>
      </c>
    </row>
    <row r="19" spans="1:31" s="155" customFormat="1" x14ac:dyDescent="0.25">
      <c r="A19" s="110" t="s">
        <v>183</v>
      </c>
      <c r="B19" s="156">
        <v>0.56000000000000005</v>
      </c>
      <c r="C19" s="156">
        <v>0.56000000000000005</v>
      </c>
      <c r="D19" s="156">
        <v>0.56000000000000005</v>
      </c>
      <c r="E19" s="156">
        <v>0.19</v>
      </c>
      <c r="F19" s="156">
        <v>0.37</v>
      </c>
      <c r="G19" s="156">
        <v>2.6</v>
      </c>
      <c r="H19" s="156">
        <v>0.19</v>
      </c>
      <c r="I19" s="157">
        <v>1.86</v>
      </c>
      <c r="J19" s="157">
        <v>2.6</v>
      </c>
      <c r="K19" s="158">
        <v>1.49</v>
      </c>
      <c r="L19" s="158" t="s">
        <v>12</v>
      </c>
      <c r="M19" s="158">
        <v>2.04</v>
      </c>
      <c r="N19" s="158">
        <v>0.74</v>
      </c>
      <c r="O19" s="158">
        <v>13.57</v>
      </c>
      <c r="P19" s="158" t="s">
        <v>12</v>
      </c>
      <c r="Q19" s="158">
        <v>0.19</v>
      </c>
      <c r="R19" s="158">
        <v>0.19</v>
      </c>
      <c r="S19" s="158">
        <v>37.92</v>
      </c>
      <c r="T19" s="158">
        <v>19.52</v>
      </c>
      <c r="U19" s="158">
        <v>0.19</v>
      </c>
      <c r="V19" s="158">
        <v>1.3</v>
      </c>
      <c r="W19" s="158">
        <v>5.76</v>
      </c>
      <c r="X19" s="158">
        <v>0.37</v>
      </c>
      <c r="Y19" s="158" t="s">
        <v>12</v>
      </c>
      <c r="Z19" s="158">
        <v>1.49</v>
      </c>
      <c r="AA19" s="158" t="s">
        <v>12</v>
      </c>
      <c r="AB19" s="158">
        <v>5.76</v>
      </c>
      <c r="AC19" s="158">
        <v>100</v>
      </c>
      <c r="AD19" s="140">
        <v>60.23</v>
      </c>
      <c r="AE19" s="159">
        <v>0.61594363451056855</v>
      </c>
    </row>
    <row r="20" spans="1:31" s="155" customFormat="1" x14ac:dyDescent="0.25">
      <c r="A20" s="110" t="s">
        <v>184</v>
      </c>
      <c r="B20" s="156">
        <v>1.0900000000000001</v>
      </c>
      <c r="C20" s="156">
        <v>1.03</v>
      </c>
      <c r="D20" s="156">
        <v>0.86</v>
      </c>
      <c r="E20" s="156">
        <v>1</v>
      </c>
      <c r="F20" s="156">
        <v>0.64</v>
      </c>
      <c r="G20" s="156">
        <v>4.41</v>
      </c>
      <c r="H20" s="156">
        <v>0.37</v>
      </c>
      <c r="I20" s="157">
        <v>2.81</v>
      </c>
      <c r="J20" s="157">
        <v>7.05</v>
      </c>
      <c r="K20" s="158">
        <v>2.9</v>
      </c>
      <c r="L20" s="158">
        <v>0.17</v>
      </c>
      <c r="M20" s="158">
        <v>0.53</v>
      </c>
      <c r="N20" s="158">
        <v>0.39</v>
      </c>
      <c r="O20" s="158">
        <v>7.18</v>
      </c>
      <c r="P20" s="158">
        <v>0.28999999999999998</v>
      </c>
      <c r="Q20" s="158">
        <v>0.01</v>
      </c>
      <c r="R20" s="158">
        <v>0.04</v>
      </c>
      <c r="S20" s="158">
        <v>2.21</v>
      </c>
      <c r="T20" s="158">
        <v>46.59</v>
      </c>
      <c r="U20" s="158">
        <v>0.38</v>
      </c>
      <c r="V20" s="158">
        <v>1.23</v>
      </c>
      <c r="W20" s="158">
        <v>12.29</v>
      </c>
      <c r="X20" s="158">
        <v>0.67</v>
      </c>
      <c r="Y20" s="158">
        <v>0.38</v>
      </c>
      <c r="Z20" s="158">
        <v>1.32</v>
      </c>
      <c r="AA20" s="158">
        <v>0.03</v>
      </c>
      <c r="AB20" s="158">
        <v>4.12</v>
      </c>
      <c r="AC20" s="158">
        <v>100</v>
      </c>
      <c r="AD20" s="140">
        <v>37.39</v>
      </c>
      <c r="AE20" s="159">
        <v>23.285581348239212</v>
      </c>
    </row>
    <row r="21" spans="1:31" s="155" customFormat="1" x14ac:dyDescent="0.25">
      <c r="A21" s="110" t="s">
        <v>185</v>
      </c>
      <c r="B21" s="156">
        <v>0.44</v>
      </c>
      <c r="C21" s="156">
        <v>0.22</v>
      </c>
      <c r="D21" s="156">
        <v>0.11</v>
      </c>
      <c r="E21" s="156">
        <v>0.65</v>
      </c>
      <c r="F21" s="156" t="s">
        <v>12</v>
      </c>
      <c r="G21" s="156">
        <v>4.46</v>
      </c>
      <c r="H21" s="156">
        <v>0.33</v>
      </c>
      <c r="I21" s="157">
        <v>0.54</v>
      </c>
      <c r="J21" s="157">
        <v>1.74</v>
      </c>
      <c r="K21" s="158">
        <v>0.98</v>
      </c>
      <c r="L21" s="158" t="s">
        <v>12</v>
      </c>
      <c r="M21" s="158">
        <v>0.11</v>
      </c>
      <c r="N21" s="158">
        <v>0.11</v>
      </c>
      <c r="O21" s="158">
        <v>3.48</v>
      </c>
      <c r="P21" s="158" t="s">
        <v>12</v>
      </c>
      <c r="Q21" s="158" t="s">
        <v>12</v>
      </c>
      <c r="R21" s="158" t="s">
        <v>12</v>
      </c>
      <c r="S21" s="158">
        <v>0.33</v>
      </c>
      <c r="T21" s="158">
        <v>27.2</v>
      </c>
      <c r="U21" s="158">
        <v>49.08</v>
      </c>
      <c r="V21" s="158">
        <v>1.41</v>
      </c>
      <c r="W21" s="158">
        <v>3.16</v>
      </c>
      <c r="X21" s="158">
        <v>0.22</v>
      </c>
      <c r="Y21" s="158">
        <v>0.44</v>
      </c>
      <c r="Z21" s="158">
        <v>0.44</v>
      </c>
      <c r="AA21" s="158" t="s">
        <v>12</v>
      </c>
      <c r="AB21" s="158">
        <v>4.57</v>
      </c>
      <c r="AC21" s="158">
        <v>100</v>
      </c>
      <c r="AD21" s="140">
        <v>54.84</v>
      </c>
      <c r="AE21" s="159">
        <v>1.1521247839766029</v>
      </c>
    </row>
    <row r="22" spans="1:31" s="155" customFormat="1" x14ac:dyDescent="0.25">
      <c r="A22" s="110" t="s">
        <v>186</v>
      </c>
      <c r="B22" s="156">
        <v>0.51</v>
      </c>
      <c r="C22" s="156">
        <v>0.24</v>
      </c>
      <c r="D22" s="156">
        <v>0.44</v>
      </c>
      <c r="E22" s="156">
        <v>0.26</v>
      </c>
      <c r="F22" s="156">
        <v>0.15</v>
      </c>
      <c r="G22" s="156">
        <v>2.69</v>
      </c>
      <c r="H22" s="156">
        <v>0.11</v>
      </c>
      <c r="I22" s="157">
        <v>0.82</v>
      </c>
      <c r="J22" s="157">
        <v>2.5099999999999998</v>
      </c>
      <c r="K22" s="158">
        <v>19.18</v>
      </c>
      <c r="L22" s="158">
        <v>0.18</v>
      </c>
      <c r="M22" s="158">
        <v>0.11</v>
      </c>
      <c r="N22" s="158">
        <v>0.11</v>
      </c>
      <c r="O22" s="158">
        <v>6.86</v>
      </c>
      <c r="P22" s="158">
        <v>0.75</v>
      </c>
      <c r="Q22" s="158" t="s">
        <v>12</v>
      </c>
      <c r="R22" s="158" t="s">
        <v>12</v>
      </c>
      <c r="S22" s="158">
        <v>2.0699999999999998</v>
      </c>
      <c r="T22" s="158">
        <v>16.36</v>
      </c>
      <c r="U22" s="158">
        <v>7.48</v>
      </c>
      <c r="V22" s="158">
        <v>18.68</v>
      </c>
      <c r="W22" s="158">
        <v>8.1999999999999993</v>
      </c>
      <c r="X22" s="158">
        <v>0.26</v>
      </c>
      <c r="Y22" s="158">
        <v>0.37</v>
      </c>
      <c r="Z22" s="158">
        <v>6.95</v>
      </c>
      <c r="AA22" s="158">
        <v>0.02</v>
      </c>
      <c r="AB22" s="158">
        <v>4.67</v>
      </c>
      <c r="AC22" s="158">
        <v>100</v>
      </c>
      <c r="AD22" s="140">
        <v>27.66</v>
      </c>
      <c r="AE22" s="159">
        <v>11.164848799447993</v>
      </c>
    </row>
    <row r="23" spans="1:31" s="155" customFormat="1" ht="30" x14ac:dyDescent="0.25">
      <c r="A23" s="110" t="s">
        <v>187</v>
      </c>
      <c r="B23" s="156">
        <v>0.99</v>
      </c>
      <c r="C23" s="156">
        <v>1.08</v>
      </c>
      <c r="D23" s="156">
        <v>0.77</v>
      </c>
      <c r="E23" s="156">
        <v>0.55000000000000004</v>
      </c>
      <c r="F23" s="156">
        <v>0.37</v>
      </c>
      <c r="G23" s="156">
        <v>4.01</v>
      </c>
      <c r="H23" s="156">
        <v>0.22</v>
      </c>
      <c r="I23" s="157">
        <v>1.66</v>
      </c>
      <c r="J23" s="157">
        <v>3.82</v>
      </c>
      <c r="K23" s="158">
        <v>3.36</v>
      </c>
      <c r="L23" s="158">
        <v>0.22</v>
      </c>
      <c r="M23" s="158">
        <v>0.34</v>
      </c>
      <c r="N23" s="158">
        <v>0.28000000000000003</v>
      </c>
      <c r="O23" s="158">
        <v>4.41</v>
      </c>
      <c r="P23" s="158">
        <v>0.25</v>
      </c>
      <c r="Q23" s="158" t="s">
        <v>12</v>
      </c>
      <c r="R23" s="158">
        <v>0.03</v>
      </c>
      <c r="S23" s="158">
        <v>0.49</v>
      </c>
      <c r="T23" s="158">
        <v>20.59</v>
      </c>
      <c r="U23" s="158">
        <v>0.18</v>
      </c>
      <c r="V23" s="158">
        <v>1.26</v>
      </c>
      <c r="W23" s="158">
        <v>46.36</v>
      </c>
      <c r="X23" s="158">
        <v>2.59</v>
      </c>
      <c r="Y23" s="158">
        <v>0.34</v>
      </c>
      <c r="Z23" s="158">
        <v>1.39</v>
      </c>
      <c r="AA23" s="158">
        <v>0.03</v>
      </c>
      <c r="AB23" s="158">
        <v>4.41</v>
      </c>
      <c r="AC23" s="158">
        <v>100</v>
      </c>
      <c r="AD23" s="140">
        <v>33.119999999999997</v>
      </c>
      <c r="AE23" s="159">
        <v>6.8158942577341115</v>
      </c>
    </row>
    <row r="24" spans="1:31" s="155" customFormat="1" x14ac:dyDescent="0.25">
      <c r="A24" s="110" t="s">
        <v>188</v>
      </c>
      <c r="B24" s="156">
        <v>1.82</v>
      </c>
      <c r="C24" s="156">
        <v>0.45</v>
      </c>
      <c r="D24" s="156">
        <v>0.91</v>
      </c>
      <c r="E24" s="156">
        <v>1.36</v>
      </c>
      <c r="F24" s="156">
        <v>0.45</v>
      </c>
      <c r="G24" s="156">
        <v>3.64</v>
      </c>
      <c r="H24" s="156">
        <v>0.91</v>
      </c>
      <c r="I24" s="157">
        <v>0.91</v>
      </c>
      <c r="J24" s="157">
        <v>4.09</v>
      </c>
      <c r="K24" s="158">
        <v>2.27</v>
      </c>
      <c r="L24" s="158">
        <v>0.45</v>
      </c>
      <c r="M24" s="158" t="s">
        <v>12</v>
      </c>
      <c r="N24" s="158" t="s">
        <v>12</v>
      </c>
      <c r="O24" s="158" t="s">
        <v>12</v>
      </c>
      <c r="P24" s="158" t="s">
        <v>12</v>
      </c>
      <c r="Q24" s="158" t="s">
        <v>12</v>
      </c>
      <c r="R24" s="158" t="s">
        <v>12</v>
      </c>
      <c r="S24" s="158" t="s">
        <v>12</v>
      </c>
      <c r="T24" s="158">
        <v>15</v>
      </c>
      <c r="U24" s="158" t="s">
        <v>12</v>
      </c>
      <c r="V24" s="158">
        <v>1.36</v>
      </c>
      <c r="W24" s="158">
        <v>30</v>
      </c>
      <c r="X24" s="158">
        <v>30.45</v>
      </c>
      <c r="Y24" s="158">
        <v>0.91</v>
      </c>
      <c r="Z24" s="158">
        <v>0.45</v>
      </c>
      <c r="AA24" s="158" t="s">
        <v>12</v>
      </c>
      <c r="AB24" s="158">
        <v>4.55</v>
      </c>
      <c r="AC24" s="158">
        <v>100</v>
      </c>
      <c r="AD24" s="140">
        <v>34.090000000000003</v>
      </c>
      <c r="AE24" s="158" t="s">
        <v>12</v>
      </c>
    </row>
    <row r="25" spans="1:31" s="155" customFormat="1" x14ac:dyDescent="0.25">
      <c r="A25" s="152" t="s">
        <v>189</v>
      </c>
      <c r="B25" s="160">
        <v>0.93</v>
      </c>
      <c r="C25" s="160">
        <v>1.1599999999999999</v>
      </c>
      <c r="D25" s="160">
        <v>0.77</v>
      </c>
      <c r="E25" s="160">
        <v>0.7</v>
      </c>
      <c r="F25" s="160">
        <v>0.46</v>
      </c>
      <c r="G25" s="160">
        <v>3.79</v>
      </c>
      <c r="H25" s="160">
        <v>1.62</v>
      </c>
      <c r="I25" s="161">
        <v>0.93</v>
      </c>
      <c r="J25" s="161">
        <v>3.48</v>
      </c>
      <c r="K25" s="209">
        <v>3.33</v>
      </c>
      <c r="L25" s="209">
        <v>0.15</v>
      </c>
      <c r="M25" s="209">
        <v>0.15</v>
      </c>
      <c r="N25" s="209">
        <v>0.31</v>
      </c>
      <c r="O25" s="209">
        <v>2.94</v>
      </c>
      <c r="P25" s="210" t="s">
        <v>12</v>
      </c>
      <c r="Q25" s="211" t="s">
        <v>12</v>
      </c>
      <c r="R25" s="211" t="s">
        <v>12</v>
      </c>
      <c r="S25" s="211">
        <v>0.31</v>
      </c>
      <c r="T25" s="211">
        <v>32.1</v>
      </c>
      <c r="U25" s="211">
        <v>0.7</v>
      </c>
      <c r="V25" s="211">
        <v>1.31</v>
      </c>
      <c r="W25" s="211">
        <v>7.81</v>
      </c>
      <c r="X25" s="211">
        <v>0.7</v>
      </c>
      <c r="Y25" s="211">
        <v>30.94</v>
      </c>
      <c r="Z25" s="211">
        <v>0.85</v>
      </c>
      <c r="AA25" s="211">
        <v>0.08</v>
      </c>
      <c r="AB25" s="211">
        <v>4.49</v>
      </c>
      <c r="AC25" s="158">
        <v>100</v>
      </c>
      <c r="AD25" s="162">
        <v>34.51</v>
      </c>
      <c r="AE25" s="163">
        <v>2.7644664459482557</v>
      </c>
    </row>
    <row r="26" spans="1:31" s="155" customFormat="1" ht="30" x14ac:dyDescent="0.25">
      <c r="A26" s="110" t="s">
        <v>190</v>
      </c>
      <c r="B26" s="164">
        <v>0.98</v>
      </c>
      <c r="C26" s="165" t="s">
        <v>12</v>
      </c>
      <c r="D26" s="165">
        <v>0.98</v>
      </c>
      <c r="E26" s="165">
        <v>2.94</v>
      </c>
      <c r="F26" s="165" t="s">
        <v>12</v>
      </c>
      <c r="G26" s="165">
        <v>8.82</v>
      </c>
      <c r="H26" s="165" t="s">
        <v>12</v>
      </c>
      <c r="I26" s="166">
        <v>1.96</v>
      </c>
      <c r="J26" s="169">
        <v>8.82</v>
      </c>
      <c r="K26" s="170">
        <v>3.92</v>
      </c>
      <c r="L26" s="170">
        <v>2.94</v>
      </c>
      <c r="M26" s="170" t="s">
        <v>12</v>
      </c>
      <c r="N26" s="170" t="s">
        <v>12</v>
      </c>
      <c r="O26" s="170">
        <v>2.94</v>
      </c>
      <c r="P26" s="170" t="s">
        <v>12</v>
      </c>
      <c r="Q26" s="170" t="s">
        <v>12</v>
      </c>
      <c r="R26" s="170" t="s">
        <v>12</v>
      </c>
      <c r="S26" s="170" t="s">
        <v>12</v>
      </c>
      <c r="T26" s="170">
        <v>29.41</v>
      </c>
      <c r="U26" s="170">
        <v>0.98</v>
      </c>
      <c r="V26" s="170">
        <v>2.94</v>
      </c>
      <c r="W26" s="170">
        <v>10.78</v>
      </c>
      <c r="X26" s="170" t="s">
        <v>12</v>
      </c>
      <c r="Y26" s="170">
        <v>1.96</v>
      </c>
      <c r="Z26" s="170">
        <v>13.73</v>
      </c>
      <c r="AA26" s="170" t="s">
        <v>12</v>
      </c>
      <c r="AB26" s="170">
        <v>5.88</v>
      </c>
      <c r="AC26" s="170">
        <v>100</v>
      </c>
      <c r="AD26" s="167">
        <v>34.76</v>
      </c>
      <c r="AE26" s="212" t="s">
        <v>12</v>
      </c>
    </row>
    <row r="27" spans="1:31" s="155" customFormat="1" x14ac:dyDescent="0.25">
      <c r="A27" s="110" t="s">
        <v>1</v>
      </c>
      <c r="B27" s="235"/>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7"/>
      <c r="AD27" s="168">
        <v>36</v>
      </c>
      <c r="AE27" s="159">
        <v>100</v>
      </c>
    </row>
    <row r="28" spans="1:31" x14ac:dyDescent="0.25">
      <c r="A28" s="64" t="s">
        <v>165</v>
      </c>
    </row>
    <row r="29" spans="1:31" x14ac:dyDescent="0.25">
      <c r="A29" s="8" t="s">
        <v>191</v>
      </c>
      <c r="M29" s="113"/>
    </row>
    <row r="30" spans="1:31" x14ac:dyDescent="0.25">
      <c r="A30" s="8" t="s">
        <v>136</v>
      </c>
    </row>
    <row r="31" spans="1:31" x14ac:dyDescent="0.25">
      <c r="A31" s="8" t="s">
        <v>234</v>
      </c>
    </row>
    <row r="32" spans="1:31" x14ac:dyDescent="0.25">
      <c r="A32" s="66" t="s">
        <v>18</v>
      </c>
    </row>
    <row r="33" spans="1:3" x14ac:dyDescent="0.25">
      <c r="A33" s="220" t="s">
        <v>244</v>
      </c>
      <c r="B33" s="220"/>
      <c r="C33" s="220"/>
    </row>
  </sheetData>
  <autoFilter ref="A3:AE32">
    <sortState ref="A4:AE27">
      <sortCondition ref="A3"/>
    </sortState>
  </autoFilter>
  <mergeCells count="3">
    <mergeCell ref="B2:AB2"/>
    <mergeCell ref="B27:AC27"/>
    <mergeCell ref="A33:C3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topLeftCell="A28" workbookViewId="0">
      <selection activeCell="A37" sqref="A37:C37"/>
    </sheetView>
  </sheetViews>
  <sheetFormatPr baseColWidth="10" defaultRowHeight="15" x14ac:dyDescent="0.25"/>
  <cols>
    <col min="1" max="1" width="16.28515625" style="22" customWidth="1"/>
    <col min="2" max="28" width="11.42578125" style="22" bestFit="1" customWidth="1"/>
    <col min="29" max="16384" width="11.42578125" style="22"/>
  </cols>
  <sheetData>
    <row r="1" spans="1:28" x14ac:dyDescent="0.25">
      <c r="A1" s="171" t="s">
        <v>223</v>
      </c>
    </row>
    <row r="3" spans="1:28" s="8" customFormat="1" x14ac:dyDescent="0.25">
      <c r="A3" s="64"/>
      <c r="B3" s="233" t="s">
        <v>212</v>
      </c>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row>
    <row r="4" spans="1:28" s="155" customFormat="1" ht="75" x14ac:dyDescent="0.25">
      <c r="A4" s="109" t="s">
        <v>157</v>
      </c>
      <c r="B4" s="110" t="s">
        <v>168</v>
      </c>
      <c r="C4" s="110" t="s">
        <v>169</v>
      </c>
      <c r="D4" s="110" t="s">
        <v>170</v>
      </c>
      <c r="E4" s="110" t="s">
        <v>192</v>
      </c>
      <c r="F4" s="110" t="s">
        <v>171</v>
      </c>
      <c r="G4" s="110" t="s">
        <v>172</v>
      </c>
      <c r="H4" s="110" t="s">
        <v>173</v>
      </c>
      <c r="I4" s="110" t="s">
        <v>174</v>
      </c>
      <c r="J4" s="110" t="s">
        <v>175</v>
      </c>
      <c r="K4" s="110" t="s">
        <v>176</v>
      </c>
      <c r="L4" s="110" t="s">
        <v>177</v>
      </c>
      <c r="M4" s="110" t="s">
        <v>178</v>
      </c>
      <c r="N4" s="110" t="s">
        <v>179</v>
      </c>
      <c r="O4" s="110" t="s">
        <v>180</v>
      </c>
      <c r="P4" s="110" t="s">
        <v>166</v>
      </c>
      <c r="Q4" s="110" t="s">
        <v>181</v>
      </c>
      <c r="R4" s="110" t="s">
        <v>182</v>
      </c>
      <c r="S4" s="110" t="s">
        <v>183</v>
      </c>
      <c r="T4" s="110" t="s">
        <v>184</v>
      </c>
      <c r="U4" s="110" t="s">
        <v>185</v>
      </c>
      <c r="V4" s="110" t="s">
        <v>186</v>
      </c>
      <c r="W4" s="110" t="s">
        <v>187</v>
      </c>
      <c r="X4" s="110" t="s">
        <v>188</v>
      </c>
      <c r="Y4" s="152" t="s">
        <v>189</v>
      </c>
      <c r="Z4" s="110" t="s">
        <v>190</v>
      </c>
      <c r="AA4" s="110" t="s">
        <v>167</v>
      </c>
      <c r="AB4" s="110" t="s">
        <v>164</v>
      </c>
    </row>
    <row r="5" spans="1:28" ht="32.1" customHeight="1" x14ac:dyDescent="0.25">
      <c r="A5" s="110" t="s">
        <v>168</v>
      </c>
      <c r="B5" s="33">
        <v>3.5874439461883409</v>
      </c>
      <c r="C5" s="33">
        <v>0.72022160664819945</v>
      </c>
      <c r="D5" s="33">
        <v>9</v>
      </c>
      <c r="E5" s="33">
        <v>0.66152149944873206</v>
      </c>
      <c r="F5" s="33">
        <v>0.61892130857648098</v>
      </c>
      <c r="G5" s="33">
        <v>1.3513513513513513</v>
      </c>
      <c r="H5" s="33" t="s">
        <v>12</v>
      </c>
      <c r="I5" s="33">
        <v>1.0540788267644363</v>
      </c>
      <c r="J5" s="33">
        <v>0.62127236580516898</v>
      </c>
      <c r="K5" s="33">
        <v>1.2173128944995493</v>
      </c>
      <c r="L5" s="33" t="s">
        <v>12</v>
      </c>
      <c r="M5" s="33">
        <v>0.23364485981308408</v>
      </c>
      <c r="N5" s="33" t="s">
        <v>12</v>
      </c>
      <c r="O5" s="33">
        <v>0.51518438177874193</v>
      </c>
      <c r="P5" s="33" t="s">
        <v>12</v>
      </c>
      <c r="Q5" s="33" t="s">
        <v>12</v>
      </c>
      <c r="R5" s="33" t="s">
        <v>12</v>
      </c>
      <c r="S5" s="33">
        <v>0.26212319790301442</v>
      </c>
      <c r="T5" s="33">
        <v>0.6868782567503553</v>
      </c>
      <c r="U5" s="33">
        <v>0.67178502879078694</v>
      </c>
      <c r="V5" s="33">
        <v>0.75872534142640369</v>
      </c>
      <c r="W5" s="33">
        <v>0.5538248528902735</v>
      </c>
      <c r="X5" s="33">
        <v>0.55762081784386619</v>
      </c>
      <c r="Y5" s="33">
        <v>3.2122905027932962</v>
      </c>
      <c r="Z5" s="33">
        <v>0.72115384615384615</v>
      </c>
      <c r="AA5" s="33" t="s">
        <v>12</v>
      </c>
      <c r="AB5" s="33">
        <v>1.4181349376880104</v>
      </c>
    </row>
    <row r="6" spans="1:28" ht="32.1" customHeight="1" x14ac:dyDescent="0.25">
      <c r="A6" s="110" t="s">
        <v>169</v>
      </c>
      <c r="B6" s="33">
        <v>3.8863976083707024</v>
      </c>
      <c r="C6" s="33">
        <v>38.116343490304708</v>
      </c>
      <c r="D6" s="33">
        <v>94</v>
      </c>
      <c r="E6" s="33">
        <v>1.1392870268283719</v>
      </c>
      <c r="F6" s="33">
        <v>1.1494252873563218</v>
      </c>
      <c r="G6" s="33">
        <v>2.9176904176904177</v>
      </c>
      <c r="H6" s="33" t="s">
        <v>12</v>
      </c>
      <c r="I6" s="33">
        <v>2.474793767186068</v>
      </c>
      <c r="J6" s="33">
        <v>3.429423459244533</v>
      </c>
      <c r="K6" s="33">
        <v>1.4427412082957618</v>
      </c>
      <c r="L6" s="33" t="s">
        <v>12</v>
      </c>
      <c r="M6" s="33">
        <v>1.8691588785046727</v>
      </c>
      <c r="N6" s="33" t="s">
        <v>12</v>
      </c>
      <c r="O6" s="33">
        <v>2.4945770065075923</v>
      </c>
      <c r="P6" s="33" t="s">
        <v>12</v>
      </c>
      <c r="Q6" s="33" t="s">
        <v>12</v>
      </c>
      <c r="R6" s="33" t="s">
        <v>12</v>
      </c>
      <c r="S6" s="33">
        <v>0.52424639580602883</v>
      </c>
      <c r="T6" s="33">
        <v>1.413232275382915</v>
      </c>
      <c r="U6" s="33">
        <v>0.19193857965451055</v>
      </c>
      <c r="V6" s="33">
        <v>0.30349013657056145</v>
      </c>
      <c r="W6" s="33">
        <v>1.540325372101073</v>
      </c>
      <c r="X6" s="33">
        <v>2.0446096654275094</v>
      </c>
      <c r="Y6" s="33">
        <v>4.3296089385474863</v>
      </c>
      <c r="Z6" s="33">
        <v>1.3221153846153846</v>
      </c>
      <c r="AA6" s="33" t="s">
        <v>12</v>
      </c>
      <c r="AB6" s="33">
        <v>4.7700902449505804</v>
      </c>
    </row>
    <row r="7" spans="1:28" ht="32.1" customHeight="1" x14ac:dyDescent="0.25">
      <c r="A7" s="110" t="s">
        <v>170</v>
      </c>
      <c r="B7" s="33">
        <v>5.5306427503736915</v>
      </c>
      <c r="C7" s="33">
        <v>10.969529085872576</v>
      </c>
      <c r="D7" s="33">
        <v>500</v>
      </c>
      <c r="E7" s="33">
        <v>6.3579566335905922</v>
      </c>
      <c r="F7" s="33">
        <v>6.3660477453580899</v>
      </c>
      <c r="G7" s="33">
        <v>6.0503685503685505</v>
      </c>
      <c r="H7" s="33" t="s">
        <v>12</v>
      </c>
      <c r="I7" s="33">
        <v>3.2538955087076076</v>
      </c>
      <c r="J7" s="33">
        <v>6.0884691848906565</v>
      </c>
      <c r="K7" s="33">
        <v>3.2010820559062214</v>
      </c>
      <c r="L7" s="33" t="s">
        <v>12</v>
      </c>
      <c r="M7" s="33">
        <v>1.4018691588785046</v>
      </c>
      <c r="N7" s="33" t="s">
        <v>12</v>
      </c>
      <c r="O7" s="33">
        <v>0.84056399132321036</v>
      </c>
      <c r="P7" s="33" t="s">
        <v>12</v>
      </c>
      <c r="Q7" s="33" t="s">
        <v>12</v>
      </c>
      <c r="R7" s="33" t="s">
        <v>12</v>
      </c>
      <c r="S7" s="33">
        <v>0.39318479685452157</v>
      </c>
      <c r="T7" s="33">
        <v>1.4290225801357965</v>
      </c>
      <c r="U7" s="33">
        <v>0.38387715930902111</v>
      </c>
      <c r="V7" s="33">
        <v>0.30349013657056145</v>
      </c>
      <c r="W7" s="33">
        <v>2.5095188646590514</v>
      </c>
      <c r="X7" s="33">
        <v>5.2044609665427508</v>
      </c>
      <c r="Y7" s="33">
        <v>5.7262569832402237</v>
      </c>
      <c r="Z7" s="33">
        <v>1.6826923076923077</v>
      </c>
      <c r="AA7" s="33" t="s">
        <v>12</v>
      </c>
      <c r="AB7" s="33">
        <v>6.6179630425440479</v>
      </c>
    </row>
    <row r="8" spans="1:28" ht="32.1" customHeight="1" x14ac:dyDescent="0.25">
      <c r="A8" s="110" t="s">
        <v>192</v>
      </c>
      <c r="B8" s="33">
        <v>19.431988041853511</v>
      </c>
      <c r="C8" s="33">
        <v>19.445983379501385</v>
      </c>
      <c r="D8" s="33">
        <v>196</v>
      </c>
      <c r="E8" s="33">
        <v>70.856302829841965</v>
      </c>
      <c r="F8" s="33">
        <v>25.110521662245798</v>
      </c>
      <c r="G8" s="33">
        <v>27.794840294840295</v>
      </c>
      <c r="H8" s="33" t="s">
        <v>12</v>
      </c>
      <c r="I8" s="33">
        <v>9.8075160403299719</v>
      </c>
      <c r="J8" s="33">
        <v>19.632206759443342</v>
      </c>
      <c r="K8" s="33">
        <v>6.6726780883678991</v>
      </c>
      <c r="L8" s="33" t="s">
        <v>12</v>
      </c>
      <c r="M8" s="33">
        <v>5.7242990654205608</v>
      </c>
      <c r="N8" s="33" t="s">
        <v>12</v>
      </c>
      <c r="O8" s="33">
        <v>3.9859002169197395</v>
      </c>
      <c r="P8" s="33" t="s">
        <v>12</v>
      </c>
      <c r="Q8" s="33" t="s">
        <v>12</v>
      </c>
      <c r="R8" s="33" t="s">
        <v>12</v>
      </c>
      <c r="S8" s="33">
        <v>0.65530799475753598</v>
      </c>
      <c r="T8" s="33">
        <v>5.5581872730143695</v>
      </c>
      <c r="U8" s="33">
        <v>0.57581573896353166</v>
      </c>
      <c r="V8" s="33">
        <v>0.98634294385432464</v>
      </c>
      <c r="W8" s="33">
        <v>6.143994461751471</v>
      </c>
      <c r="X8" s="33">
        <v>8.1784386617100377</v>
      </c>
      <c r="Y8" s="33">
        <v>5.4469273743016755</v>
      </c>
      <c r="Z8" s="33">
        <v>4.8076923076923084</v>
      </c>
      <c r="AA8" s="33" t="s">
        <v>12</v>
      </c>
      <c r="AB8" s="33">
        <v>12.59131929522991</v>
      </c>
    </row>
    <row r="9" spans="1:28" ht="32.1" customHeight="1" x14ac:dyDescent="0.25">
      <c r="A9" s="110" t="s">
        <v>171</v>
      </c>
      <c r="B9" s="33">
        <v>5.2316890881913301</v>
      </c>
      <c r="C9" s="33">
        <v>9.6952908587257625</v>
      </c>
      <c r="D9" s="33">
        <v>126</v>
      </c>
      <c r="E9" s="33">
        <v>6.3579566335905922</v>
      </c>
      <c r="F9" s="33">
        <v>44.47391688770999</v>
      </c>
      <c r="G9" s="33">
        <v>7.0945945945945947</v>
      </c>
      <c r="H9" s="33" t="s">
        <v>12</v>
      </c>
      <c r="I9" s="33">
        <v>5.4537121906507791</v>
      </c>
      <c r="J9" s="33">
        <v>7.8031809145129225</v>
      </c>
      <c r="K9" s="33">
        <v>2.254283137962128</v>
      </c>
      <c r="L9" s="33" t="s">
        <v>12</v>
      </c>
      <c r="M9" s="33">
        <v>4.2056074766355138</v>
      </c>
      <c r="N9" s="33" t="s">
        <v>12</v>
      </c>
      <c r="O9" s="33">
        <v>1.5184381778741864</v>
      </c>
      <c r="P9" s="33" t="s">
        <v>12</v>
      </c>
      <c r="Q9" s="33" t="s">
        <v>12</v>
      </c>
      <c r="R9" s="33" t="s">
        <v>12</v>
      </c>
      <c r="S9" s="33">
        <v>0.39318479685452157</v>
      </c>
      <c r="T9" s="33">
        <v>2.0764250750039475</v>
      </c>
      <c r="U9" s="33">
        <v>0.38387715930902111</v>
      </c>
      <c r="V9" s="33">
        <v>7.5872534142640363E-2</v>
      </c>
      <c r="W9" s="33">
        <v>3.5825545171339561</v>
      </c>
      <c r="X9" s="33">
        <v>3.5315985130111525</v>
      </c>
      <c r="Y9" s="33">
        <v>5.4469273743016755</v>
      </c>
      <c r="Z9" s="33">
        <v>2.5240384615384617</v>
      </c>
      <c r="AA9" s="33" t="s">
        <v>12</v>
      </c>
      <c r="AB9" s="33">
        <v>4.727116458960035</v>
      </c>
    </row>
    <row r="10" spans="1:28" ht="48" customHeight="1" x14ac:dyDescent="0.25">
      <c r="A10" s="110" t="s">
        <v>172</v>
      </c>
      <c r="B10" s="33">
        <v>3.1390134529147984</v>
      </c>
      <c r="C10" s="33">
        <v>0.554016620498615</v>
      </c>
      <c r="D10" s="33">
        <v>6</v>
      </c>
      <c r="E10" s="33">
        <v>0.84527747151782429</v>
      </c>
      <c r="F10" s="33">
        <v>1.1494252873563218</v>
      </c>
      <c r="G10" s="33">
        <v>6.2346437346437344</v>
      </c>
      <c r="H10" s="33" t="s">
        <v>12</v>
      </c>
      <c r="I10" s="33">
        <v>0.50412465627864345</v>
      </c>
      <c r="J10" s="33">
        <v>1.1679920477137178</v>
      </c>
      <c r="K10" s="33">
        <v>0.7213706041478809</v>
      </c>
      <c r="L10" s="33" t="s">
        <v>12</v>
      </c>
      <c r="M10" s="33">
        <v>0.46728971962616817</v>
      </c>
      <c r="N10" s="33" t="s">
        <v>12</v>
      </c>
      <c r="O10" s="33">
        <v>0.86767895878524948</v>
      </c>
      <c r="P10" s="33" t="s">
        <v>12</v>
      </c>
      <c r="Q10" s="33" t="s">
        <v>12</v>
      </c>
      <c r="R10" s="33" t="s">
        <v>12</v>
      </c>
      <c r="S10" s="33" t="s">
        <v>12</v>
      </c>
      <c r="T10" s="33">
        <v>0.98689404705510819</v>
      </c>
      <c r="U10" s="33">
        <v>10.36468330134357</v>
      </c>
      <c r="V10" s="33">
        <v>0.30349013657056145</v>
      </c>
      <c r="W10" s="33">
        <v>0.95188646590515757</v>
      </c>
      <c r="X10" s="33">
        <v>19.516728624535315</v>
      </c>
      <c r="Y10" s="33">
        <v>0.55865921787709494</v>
      </c>
      <c r="Z10" s="33">
        <v>1.0817307692307692</v>
      </c>
      <c r="AA10" s="33" t="s">
        <v>12</v>
      </c>
      <c r="AB10" s="33">
        <v>1.8908465835840136</v>
      </c>
    </row>
    <row r="11" spans="1:28" ht="32.1" customHeight="1" x14ac:dyDescent="0.25">
      <c r="A11" s="110" t="s">
        <v>173</v>
      </c>
      <c r="B11" s="33">
        <v>1.4947683109118086</v>
      </c>
      <c r="C11" s="33">
        <v>1.1634349030470914</v>
      </c>
      <c r="D11" s="33">
        <v>46</v>
      </c>
      <c r="E11" s="33">
        <v>0.77177508269018735</v>
      </c>
      <c r="F11" s="33">
        <v>0.88417329796640143</v>
      </c>
      <c r="G11" s="33">
        <v>2.5491400491400489</v>
      </c>
      <c r="H11" s="33" t="s">
        <v>12</v>
      </c>
      <c r="I11" s="33">
        <v>0.59578368469294229</v>
      </c>
      <c r="J11" s="33">
        <v>1.6153081510934395</v>
      </c>
      <c r="K11" s="33">
        <v>1.3074842200180343</v>
      </c>
      <c r="L11" s="33" t="s">
        <v>12</v>
      </c>
      <c r="M11" s="33">
        <v>0.46728971962616817</v>
      </c>
      <c r="N11" s="33" t="s">
        <v>12</v>
      </c>
      <c r="O11" s="33">
        <v>0.6778741865509762</v>
      </c>
      <c r="P11" s="33" t="s">
        <v>12</v>
      </c>
      <c r="Q11" s="33" t="s">
        <v>12</v>
      </c>
      <c r="R11" s="33" t="s">
        <v>12</v>
      </c>
      <c r="S11" s="33" t="s">
        <v>12</v>
      </c>
      <c r="T11" s="33">
        <v>1.6974577609347861</v>
      </c>
      <c r="U11" s="33">
        <v>9.5969289827255277E-2</v>
      </c>
      <c r="V11" s="33">
        <v>1.2898330804248861</v>
      </c>
      <c r="W11" s="33">
        <v>1.3672551055728626</v>
      </c>
      <c r="X11" s="33">
        <v>0.18587360594795538</v>
      </c>
      <c r="Y11" s="33">
        <v>2.3743016759776534</v>
      </c>
      <c r="Z11" s="33">
        <v>1.3221153846153846</v>
      </c>
      <c r="AA11" s="33" t="s">
        <v>12</v>
      </c>
      <c r="AB11" s="33">
        <v>1.3751611516974647</v>
      </c>
    </row>
    <row r="12" spans="1:28" ht="32.1" customHeight="1" x14ac:dyDescent="0.25">
      <c r="A12" s="110" t="s">
        <v>174</v>
      </c>
      <c r="B12" s="33">
        <v>4.0358744394618835</v>
      </c>
      <c r="C12" s="33">
        <v>1.4404432132963989</v>
      </c>
      <c r="D12" s="33">
        <v>10</v>
      </c>
      <c r="E12" s="33">
        <v>0.80852627710400593</v>
      </c>
      <c r="F12" s="33">
        <v>0.44208664898320071</v>
      </c>
      <c r="G12" s="33">
        <v>1.1363636363636365</v>
      </c>
      <c r="H12" s="33" t="s">
        <v>12</v>
      </c>
      <c r="I12" s="33">
        <v>38.725939505041246</v>
      </c>
      <c r="J12" s="33">
        <v>4.6968190854870775</v>
      </c>
      <c r="K12" s="33">
        <v>0.81154192966636607</v>
      </c>
      <c r="L12" s="33" t="s">
        <v>12</v>
      </c>
      <c r="M12" s="33">
        <v>0.35046728971962615</v>
      </c>
      <c r="N12" s="33" t="s">
        <v>12</v>
      </c>
      <c r="O12" s="33">
        <v>1.4370932754880694</v>
      </c>
      <c r="P12" s="33" t="s">
        <v>12</v>
      </c>
      <c r="Q12" s="33" t="s">
        <v>12</v>
      </c>
      <c r="R12" s="33" t="s">
        <v>12</v>
      </c>
      <c r="S12" s="33">
        <v>0.65530799475753598</v>
      </c>
      <c r="T12" s="33">
        <v>0.71056371387967787</v>
      </c>
      <c r="U12" s="33" t="s">
        <v>12</v>
      </c>
      <c r="V12" s="33">
        <v>0.30349013657056145</v>
      </c>
      <c r="W12" s="33">
        <v>0.76150917272412599</v>
      </c>
      <c r="X12" s="33">
        <v>0.55762081784386619</v>
      </c>
      <c r="Y12" s="33">
        <v>0.41899441340782123</v>
      </c>
      <c r="Z12" s="33">
        <v>0.60096153846153855</v>
      </c>
      <c r="AA12" s="33" t="s">
        <v>12</v>
      </c>
      <c r="AB12" s="33">
        <v>0.94542329179200679</v>
      </c>
    </row>
    <row r="13" spans="1:28" ht="32.1" customHeight="1" x14ac:dyDescent="0.25">
      <c r="A13" s="110" t="s">
        <v>175</v>
      </c>
      <c r="B13" s="33">
        <v>1.3452914798206279</v>
      </c>
      <c r="C13" s="33">
        <v>0.49861495844875342</v>
      </c>
      <c r="D13" s="33">
        <v>11</v>
      </c>
      <c r="E13" s="33">
        <v>0.33076074972436603</v>
      </c>
      <c r="F13" s="33">
        <v>0.2652519893899204</v>
      </c>
      <c r="G13" s="33">
        <v>1.5049140049140048</v>
      </c>
      <c r="H13" s="33" t="s">
        <v>12</v>
      </c>
      <c r="I13" s="33">
        <v>1.7415215398716772</v>
      </c>
      <c r="J13" s="33">
        <v>6.3618290258449299</v>
      </c>
      <c r="K13" s="33">
        <v>0.76645626690712354</v>
      </c>
      <c r="L13" s="33" t="s">
        <v>12</v>
      </c>
      <c r="M13" s="33">
        <v>0.11682242990654204</v>
      </c>
      <c r="N13" s="33" t="s">
        <v>12</v>
      </c>
      <c r="O13" s="33">
        <v>0.27114967462039047</v>
      </c>
      <c r="P13" s="33" t="s">
        <v>12</v>
      </c>
      <c r="Q13" s="33" t="s">
        <v>12</v>
      </c>
      <c r="R13" s="33" t="s">
        <v>12</v>
      </c>
      <c r="S13" s="33" t="s">
        <v>12</v>
      </c>
      <c r="T13" s="33">
        <v>0.86057160903205443</v>
      </c>
      <c r="U13" s="33" t="s">
        <v>12</v>
      </c>
      <c r="V13" s="33">
        <v>0.22761760242792109</v>
      </c>
      <c r="W13" s="33">
        <v>0.62305295950155759</v>
      </c>
      <c r="X13" s="33">
        <v>1.486988847583643</v>
      </c>
      <c r="Y13" s="33">
        <v>0.41899441340782123</v>
      </c>
      <c r="Z13" s="33" t="e">
        <v>#VALUE!</v>
      </c>
      <c r="AA13" s="33" t="s">
        <v>12</v>
      </c>
      <c r="AB13" s="33">
        <v>0.9883970777825527</v>
      </c>
    </row>
    <row r="14" spans="1:28" ht="32.1" customHeight="1" x14ac:dyDescent="0.25">
      <c r="A14" s="110" t="s">
        <v>176</v>
      </c>
      <c r="B14" s="33">
        <v>0.14947683109118087</v>
      </c>
      <c r="C14" s="33">
        <v>0.110803324099723</v>
      </c>
      <c r="D14" s="33">
        <v>1</v>
      </c>
      <c r="E14" s="33">
        <v>0.11025358324145534</v>
      </c>
      <c r="F14" s="33">
        <v>8.8417329796640132E-2</v>
      </c>
      <c r="G14" s="33">
        <v>0.24570024570024571</v>
      </c>
      <c r="H14" s="33" t="s">
        <v>12</v>
      </c>
      <c r="I14" s="33">
        <v>4.5829514207149404E-2</v>
      </c>
      <c r="J14" s="33">
        <v>0.22365805168986083</v>
      </c>
      <c r="K14" s="33">
        <v>3.4715960324616777</v>
      </c>
      <c r="L14" s="33" t="s">
        <v>12</v>
      </c>
      <c r="M14" s="33" t="s">
        <v>12</v>
      </c>
      <c r="N14" s="33" t="s">
        <v>12</v>
      </c>
      <c r="O14" s="33">
        <v>2.7114967462039046E-2</v>
      </c>
      <c r="P14" s="33" t="s">
        <v>12</v>
      </c>
      <c r="Q14" s="33" t="s">
        <v>12</v>
      </c>
      <c r="R14" s="33" t="s">
        <v>12</v>
      </c>
      <c r="S14" s="33" t="s">
        <v>12</v>
      </c>
      <c r="T14" s="33">
        <v>8.6846676140849524E-2</v>
      </c>
      <c r="U14" s="33">
        <v>0.47984644913627633</v>
      </c>
      <c r="V14" s="33">
        <v>0.91047040971168436</v>
      </c>
      <c r="W14" s="33">
        <v>0.380754586362063</v>
      </c>
      <c r="X14" s="33">
        <v>0.18587360594795538</v>
      </c>
      <c r="Y14" s="33" t="s">
        <v>12</v>
      </c>
      <c r="Z14" s="33">
        <v>0.1201923076923077</v>
      </c>
      <c r="AA14" s="33" t="s">
        <v>12</v>
      </c>
      <c r="AB14" s="33">
        <v>0.4727116458960034</v>
      </c>
    </row>
    <row r="15" spans="1:28" ht="48" customHeight="1" x14ac:dyDescent="0.25">
      <c r="A15" s="110" t="s">
        <v>177</v>
      </c>
      <c r="B15" s="33">
        <v>1.7937219730941705</v>
      </c>
      <c r="C15" s="33">
        <v>0.44321329639889201</v>
      </c>
      <c r="D15" s="33">
        <v>4</v>
      </c>
      <c r="E15" s="33">
        <v>7.3502388827636905E-2</v>
      </c>
      <c r="F15" s="33">
        <v>0.35366931918656053</v>
      </c>
      <c r="G15" s="33">
        <v>0.89066339066339073</v>
      </c>
      <c r="H15" s="33" t="s">
        <v>12</v>
      </c>
      <c r="I15" s="33">
        <v>0.73327222731439046</v>
      </c>
      <c r="J15" s="33">
        <v>0.64612326043737578</v>
      </c>
      <c r="K15" s="33">
        <v>0.58611361587015331</v>
      </c>
      <c r="L15" s="33" t="s">
        <v>12</v>
      </c>
      <c r="M15" s="33">
        <v>0.11682242990654204</v>
      </c>
      <c r="N15" s="33" t="s">
        <v>12</v>
      </c>
      <c r="O15" s="33">
        <v>0.29826464208242948</v>
      </c>
      <c r="P15" s="33" t="s">
        <v>12</v>
      </c>
      <c r="Q15" s="33" t="s">
        <v>12</v>
      </c>
      <c r="R15" s="33" t="s">
        <v>12</v>
      </c>
      <c r="S15" s="33">
        <v>0.26212319790301442</v>
      </c>
      <c r="T15" s="33">
        <v>0.52897520922153796</v>
      </c>
      <c r="U15" s="33" t="s">
        <v>12</v>
      </c>
      <c r="V15" s="33">
        <v>0.30349013657056145</v>
      </c>
      <c r="W15" s="33">
        <v>0.86535133264105235</v>
      </c>
      <c r="X15" s="33">
        <v>0.18587360594795538</v>
      </c>
      <c r="Y15" s="33">
        <v>0.13966480446927373</v>
      </c>
      <c r="Z15" s="33">
        <v>0.72115384615384615</v>
      </c>
      <c r="AA15" s="33" t="s">
        <v>12</v>
      </c>
      <c r="AB15" s="33">
        <v>1.0743446497636442</v>
      </c>
    </row>
    <row r="16" spans="1:28" ht="32.1" customHeight="1" x14ac:dyDescent="0.25">
      <c r="A16" s="110" t="s">
        <v>178</v>
      </c>
      <c r="B16" s="33">
        <v>4.1853512705530642</v>
      </c>
      <c r="C16" s="33">
        <v>2.1052631578947367</v>
      </c>
      <c r="D16" s="33">
        <v>30</v>
      </c>
      <c r="E16" s="33">
        <v>2.535832414553473</v>
      </c>
      <c r="F16" s="33">
        <v>7.0733863837312114</v>
      </c>
      <c r="G16" s="33">
        <v>3.9926289926289922</v>
      </c>
      <c r="H16" s="33" t="s">
        <v>12</v>
      </c>
      <c r="I16" s="33">
        <v>3.2538955087076076</v>
      </c>
      <c r="J16" s="33">
        <v>5.069582504970179</v>
      </c>
      <c r="K16" s="33">
        <v>1.7583408476104598</v>
      </c>
      <c r="L16" s="33" t="s">
        <v>12</v>
      </c>
      <c r="M16" s="33">
        <v>64.369158878504678</v>
      </c>
      <c r="N16" s="33" t="s">
        <v>12</v>
      </c>
      <c r="O16" s="33">
        <v>4.1214750542299354</v>
      </c>
      <c r="P16" s="33" t="s">
        <v>12</v>
      </c>
      <c r="Q16" s="33" t="s">
        <v>12</v>
      </c>
      <c r="R16" s="33" t="s">
        <v>12</v>
      </c>
      <c r="S16" s="33">
        <v>1.7038007863695939</v>
      </c>
      <c r="T16" s="33">
        <v>3.1975367124585508</v>
      </c>
      <c r="U16" s="33">
        <v>0.19193857965451055</v>
      </c>
      <c r="V16" s="33">
        <v>0.22761760242792109</v>
      </c>
      <c r="W16" s="33">
        <v>3.4440983039113879</v>
      </c>
      <c r="X16" s="33">
        <v>2.7881040892193307</v>
      </c>
      <c r="Y16" s="33">
        <v>0.55865921787709494</v>
      </c>
      <c r="Z16" s="33">
        <v>1.9230769230769231</v>
      </c>
      <c r="AA16" s="33" t="s">
        <v>12</v>
      </c>
      <c r="AB16" s="33">
        <v>4.1684572410829395</v>
      </c>
    </row>
    <row r="17" spans="1:28" ht="48" customHeight="1" x14ac:dyDescent="0.25">
      <c r="A17" s="110" t="s">
        <v>179</v>
      </c>
      <c r="B17" s="33">
        <v>1.0463378176382661</v>
      </c>
      <c r="C17" s="33">
        <v>0.66481994459833793</v>
      </c>
      <c r="D17" s="33">
        <v>4</v>
      </c>
      <c r="E17" s="33">
        <v>0.33076074972436603</v>
      </c>
      <c r="F17" s="33">
        <v>0.17683465959328026</v>
      </c>
      <c r="G17" s="33">
        <v>0.92137592137592139</v>
      </c>
      <c r="H17" s="33" t="s">
        <v>12</v>
      </c>
      <c r="I17" s="33">
        <v>0.54995417048579287</v>
      </c>
      <c r="J17" s="33">
        <v>1.4662027833001987</v>
      </c>
      <c r="K17" s="33">
        <v>0.8566275924256086</v>
      </c>
      <c r="L17" s="33" t="s">
        <v>12</v>
      </c>
      <c r="M17" s="33">
        <v>2.9205607476635516</v>
      </c>
      <c r="N17" s="33" t="s">
        <v>12</v>
      </c>
      <c r="O17" s="33">
        <v>3.5791757049891544</v>
      </c>
      <c r="P17" s="33" t="s">
        <v>12</v>
      </c>
      <c r="Q17" s="33" t="s">
        <v>12</v>
      </c>
      <c r="R17" s="33" t="s">
        <v>12</v>
      </c>
      <c r="S17" s="33">
        <v>0.78636959370904314</v>
      </c>
      <c r="T17" s="33">
        <v>2.5580293699668402</v>
      </c>
      <c r="U17" s="33">
        <v>0.38387715930902111</v>
      </c>
      <c r="V17" s="33">
        <v>0.75872534142640369</v>
      </c>
      <c r="W17" s="33">
        <v>1.8518518518518516</v>
      </c>
      <c r="X17" s="33">
        <v>1.3011152416356877</v>
      </c>
      <c r="Y17" s="33">
        <v>0.6983240223463687</v>
      </c>
      <c r="Z17" s="33">
        <v>1.9230769230769231</v>
      </c>
      <c r="AA17" s="33" t="s">
        <v>12</v>
      </c>
      <c r="AB17" s="33">
        <v>2.1916630855178343</v>
      </c>
    </row>
    <row r="18" spans="1:28" ht="32.1" customHeight="1" x14ac:dyDescent="0.25">
      <c r="A18" s="110" t="s">
        <v>180</v>
      </c>
      <c r="B18" s="33">
        <v>12.705530642750373</v>
      </c>
      <c r="C18" s="33">
        <v>3.2132963988919667</v>
      </c>
      <c r="D18" s="33">
        <v>50</v>
      </c>
      <c r="E18" s="33">
        <v>2.352076442484381</v>
      </c>
      <c r="F18" s="33">
        <v>2.3872679045092835</v>
      </c>
      <c r="G18" s="33">
        <v>8.9373464373464362</v>
      </c>
      <c r="H18" s="33" t="s">
        <v>12</v>
      </c>
      <c r="I18" s="33">
        <v>10.265811182401468</v>
      </c>
      <c r="J18" s="33">
        <v>11.182902584493041</v>
      </c>
      <c r="K18" s="33">
        <v>11.451758340847611</v>
      </c>
      <c r="L18" s="33" t="s">
        <v>12</v>
      </c>
      <c r="M18" s="33">
        <v>6.4252336448598122</v>
      </c>
      <c r="N18" s="33" t="s">
        <v>12</v>
      </c>
      <c r="O18" s="33">
        <v>35.900216919739698</v>
      </c>
      <c r="P18" s="33" t="s">
        <v>12</v>
      </c>
      <c r="Q18" s="33" t="s">
        <v>12</v>
      </c>
      <c r="R18" s="33" t="s">
        <v>12</v>
      </c>
      <c r="S18" s="33">
        <v>16.251638269986891</v>
      </c>
      <c r="T18" s="33">
        <v>14.692878572556451</v>
      </c>
      <c r="U18" s="33">
        <v>4.2226487523992322</v>
      </c>
      <c r="V18" s="33">
        <v>10.849772382397573</v>
      </c>
      <c r="W18" s="33">
        <v>12.339910003461405</v>
      </c>
      <c r="X18" s="33">
        <v>5.9479553903345721</v>
      </c>
      <c r="Y18" s="33">
        <v>3.2122905027932962</v>
      </c>
      <c r="Z18" s="33">
        <v>13.701923076923078</v>
      </c>
      <c r="AA18" s="33" t="s">
        <v>12</v>
      </c>
      <c r="AB18" s="33">
        <v>12.978083369144821</v>
      </c>
    </row>
    <row r="19" spans="1:28" ht="15.95" customHeight="1" x14ac:dyDescent="0.25">
      <c r="A19" s="110" t="s">
        <v>181</v>
      </c>
      <c r="B19" s="33">
        <v>0.29895366218236175</v>
      </c>
      <c r="C19" s="33">
        <v>5.5401662049861501E-2</v>
      </c>
      <c r="D19" s="33" t="s">
        <v>12</v>
      </c>
      <c r="E19" s="33" t="s">
        <v>12</v>
      </c>
      <c r="F19" s="33" t="s">
        <v>12</v>
      </c>
      <c r="G19" s="33">
        <v>6.1425061425061427E-2</v>
      </c>
      <c r="H19" s="33" t="s">
        <v>12</v>
      </c>
      <c r="I19" s="33" t="s">
        <v>12</v>
      </c>
      <c r="J19" s="33">
        <v>4.9701789264413515E-2</v>
      </c>
      <c r="K19" s="33">
        <v>4.5085662759242556E-2</v>
      </c>
      <c r="L19" s="33" t="s">
        <v>12</v>
      </c>
      <c r="M19" s="33">
        <v>0.11682242990654204</v>
      </c>
      <c r="N19" s="33" t="s">
        <v>12</v>
      </c>
      <c r="O19" s="33">
        <v>3.0639913232104123</v>
      </c>
      <c r="P19" s="33" t="s">
        <v>12</v>
      </c>
      <c r="Q19" s="33" t="s">
        <v>12</v>
      </c>
      <c r="R19" s="33" t="s">
        <v>12</v>
      </c>
      <c r="S19" s="33">
        <v>0.13106159895150721</v>
      </c>
      <c r="T19" s="33">
        <v>0.19737880941102162</v>
      </c>
      <c r="U19" s="33">
        <v>9.5969289827255277E-2</v>
      </c>
      <c r="V19" s="33">
        <v>0.15174506828528073</v>
      </c>
      <c r="W19" s="33">
        <v>8.6535133264105224E-2</v>
      </c>
      <c r="X19" s="33">
        <v>0.18587360594795538</v>
      </c>
      <c r="Y19" s="33" t="s">
        <v>12</v>
      </c>
      <c r="Z19" s="33" t="e">
        <v>#VALUE!</v>
      </c>
      <c r="AA19" s="33" t="s">
        <v>12</v>
      </c>
      <c r="AB19" s="33">
        <v>0.21486892995272885</v>
      </c>
    </row>
    <row r="20" spans="1:28" ht="32.1" customHeight="1" x14ac:dyDescent="0.25">
      <c r="A20" s="110" t="s">
        <v>183</v>
      </c>
      <c r="B20" s="33">
        <v>0.44843049327354262</v>
      </c>
      <c r="C20" s="33">
        <v>0.16620498614958448</v>
      </c>
      <c r="D20" s="33">
        <v>3</v>
      </c>
      <c r="E20" s="33">
        <v>3.6751194413818453E-2</v>
      </c>
      <c r="F20" s="33">
        <v>0.17683465959328026</v>
      </c>
      <c r="G20" s="33">
        <v>0.42997542997542998</v>
      </c>
      <c r="H20" s="33" t="s">
        <v>12</v>
      </c>
      <c r="I20" s="33">
        <v>0.45829514207149402</v>
      </c>
      <c r="J20" s="33">
        <v>0.34791252485089463</v>
      </c>
      <c r="K20" s="33">
        <v>0.36068530207394045</v>
      </c>
      <c r="L20" s="33" t="s">
        <v>12</v>
      </c>
      <c r="M20" s="33">
        <v>1.2850467289719625</v>
      </c>
      <c r="N20" s="33" t="s">
        <v>12</v>
      </c>
      <c r="O20" s="33">
        <v>1.9793926247288502</v>
      </c>
      <c r="P20" s="33" t="s">
        <v>12</v>
      </c>
      <c r="Q20" s="33" t="s">
        <v>12</v>
      </c>
      <c r="R20" s="33" t="s">
        <v>12</v>
      </c>
      <c r="S20" s="33">
        <v>26.736566186107467</v>
      </c>
      <c r="T20" s="33">
        <v>0.82899099952629085</v>
      </c>
      <c r="U20" s="33">
        <v>9.5969289827255277E-2</v>
      </c>
      <c r="V20" s="33">
        <v>0.53110773899848251</v>
      </c>
      <c r="W20" s="33">
        <v>0.53651782623745237</v>
      </c>
      <c r="X20" s="33">
        <v>0.37174721189591076</v>
      </c>
      <c r="Y20" s="33" t="s">
        <v>12</v>
      </c>
      <c r="Z20" s="33">
        <v>0.96153846153846156</v>
      </c>
      <c r="AA20" s="33" t="s">
        <v>12</v>
      </c>
      <c r="AB20" s="33">
        <v>1.3321873657069188</v>
      </c>
    </row>
    <row r="21" spans="1:28" ht="32.1" customHeight="1" x14ac:dyDescent="0.25">
      <c r="A21" s="110" t="s">
        <v>184</v>
      </c>
      <c r="B21" s="33">
        <v>20.179372197309416</v>
      </c>
      <c r="C21" s="33">
        <v>7.0914127423822721</v>
      </c>
      <c r="D21" s="33">
        <v>107</v>
      </c>
      <c r="E21" s="33">
        <v>4.5571481073134876</v>
      </c>
      <c r="F21" s="33">
        <v>6.984969053934571</v>
      </c>
      <c r="G21" s="33">
        <v>16.799754299754298</v>
      </c>
      <c r="H21" s="33" t="s">
        <v>12</v>
      </c>
      <c r="I21" s="33">
        <v>15.948670944087992</v>
      </c>
      <c r="J21" s="33">
        <v>21.719681908548708</v>
      </c>
      <c r="K21" s="33">
        <v>16.185752930568079</v>
      </c>
      <c r="L21" s="33" t="s">
        <v>12</v>
      </c>
      <c r="M21" s="33">
        <v>7.7102803738317753</v>
      </c>
      <c r="N21" s="33" t="s">
        <v>12</v>
      </c>
      <c r="O21" s="33">
        <v>24.132321041214748</v>
      </c>
      <c r="P21" s="33" t="s">
        <v>12</v>
      </c>
      <c r="Q21" s="33" t="s">
        <v>12</v>
      </c>
      <c r="R21" s="33" t="s">
        <v>12</v>
      </c>
      <c r="S21" s="33">
        <v>35.910878112712972</v>
      </c>
      <c r="T21" s="33">
        <v>45.594504973946002</v>
      </c>
      <c r="U21" s="33">
        <v>4.5105566218809985</v>
      </c>
      <c r="V21" s="33">
        <v>11.608497723823975</v>
      </c>
      <c r="W21" s="33">
        <v>26.358601592246451</v>
      </c>
      <c r="X21" s="33">
        <v>15.427509293680297</v>
      </c>
      <c r="Y21" s="33">
        <v>6.5642458100558656</v>
      </c>
      <c r="Z21" s="33">
        <v>19.71153846153846</v>
      </c>
      <c r="AA21" s="33" t="s">
        <v>12</v>
      </c>
      <c r="AB21" s="33">
        <v>21.959604641168887</v>
      </c>
    </row>
    <row r="22" spans="1:28" ht="15.95" customHeight="1" x14ac:dyDescent="0.25">
      <c r="A22" s="110" t="s">
        <v>185</v>
      </c>
      <c r="B22" s="33">
        <v>0.59790732436472349</v>
      </c>
      <c r="C22" s="33">
        <v>0.110803324099723</v>
      </c>
      <c r="D22" s="33">
        <v>1</v>
      </c>
      <c r="E22" s="33">
        <v>0.22050716648291069</v>
      </c>
      <c r="F22" s="33" t="s">
        <v>12</v>
      </c>
      <c r="G22" s="33">
        <v>1.2592137592137593</v>
      </c>
      <c r="H22" s="33" t="s">
        <v>12</v>
      </c>
      <c r="I22" s="33">
        <v>0.22914757103574701</v>
      </c>
      <c r="J22" s="33">
        <v>0.39761431411530812</v>
      </c>
      <c r="K22" s="33">
        <v>0.40577096483318303</v>
      </c>
      <c r="L22" s="33" t="s">
        <v>12</v>
      </c>
      <c r="M22" s="33">
        <v>0.11682242990654204</v>
      </c>
      <c r="N22" s="33" t="s">
        <v>12</v>
      </c>
      <c r="O22" s="33">
        <v>0.86767895878524948</v>
      </c>
      <c r="P22" s="33" t="s">
        <v>12</v>
      </c>
      <c r="Q22" s="33" t="s">
        <v>12</v>
      </c>
      <c r="R22" s="33" t="s">
        <v>12</v>
      </c>
      <c r="S22" s="33">
        <v>0.39318479685452157</v>
      </c>
      <c r="T22" s="33">
        <v>1.9737880941102164</v>
      </c>
      <c r="U22" s="33">
        <v>43.282149712092135</v>
      </c>
      <c r="V22" s="33">
        <v>0.98634294385432464</v>
      </c>
      <c r="W22" s="33">
        <v>0.50190377293181032</v>
      </c>
      <c r="X22" s="33">
        <v>0.37174721189591076</v>
      </c>
      <c r="Y22" s="33">
        <v>0.55865921787709494</v>
      </c>
      <c r="Z22" s="33">
        <v>0.48076923076923078</v>
      </c>
      <c r="AA22" s="33" t="s">
        <v>12</v>
      </c>
      <c r="AB22" s="33">
        <v>1.8048990116029222</v>
      </c>
    </row>
    <row r="23" spans="1:28" ht="32.1" customHeight="1" x14ac:dyDescent="0.25">
      <c r="A23" s="110" t="s">
        <v>186</v>
      </c>
      <c r="B23" s="33">
        <v>3.4379671150971598</v>
      </c>
      <c r="C23" s="33">
        <v>0.60941828254847652</v>
      </c>
      <c r="D23" s="33">
        <v>20</v>
      </c>
      <c r="E23" s="33">
        <v>0.44101433296582138</v>
      </c>
      <c r="F23" s="33">
        <v>0.61892130857648098</v>
      </c>
      <c r="G23" s="33">
        <v>3.7469287469287469</v>
      </c>
      <c r="H23" s="33" t="s">
        <v>12</v>
      </c>
      <c r="I23" s="33">
        <v>1.6956920256645278</v>
      </c>
      <c r="J23" s="33">
        <v>2.8330019880715707</v>
      </c>
      <c r="K23" s="33">
        <v>39.224526600541026</v>
      </c>
      <c r="L23" s="33" t="s">
        <v>12</v>
      </c>
      <c r="M23" s="33">
        <v>0.58411214953271029</v>
      </c>
      <c r="N23" s="33" t="s">
        <v>12</v>
      </c>
      <c r="O23" s="33">
        <v>8.4327548806941426</v>
      </c>
      <c r="P23" s="33" t="s">
        <v>12</v>
      </c>
      <c r="Q23" s="33" t="s">
        <v>12</v>
      </c>
      <c r="R23" s="33" t="s">
        <v>12</v>
      </c>
      <c r="S23" s="33">
        <v>12.319790301441676</v>
      </c>
      <c r="T23" s="33">
        <v>5.858203063319122</v>
      </c>
      <c r="U23" s="33">
        <v>32.533589251439537</v>
      </c>
      <c r="V23" s="33">
        <v>64.264036418816389</v>
      </c>
      <c r="W23" s="33">
        <v>6.4382139148494293</v>
      </c>
      <c r="X23" s="33">
        <v>2.2304832713754648</v>
      </c>
      <c r="Y23" s="33">
        <v>2.3743016759776534</v>
      </c>
      <c r="Z23" s="33">
        <v>37.86057692307692</v>
      </c>
      <c r="AA23" s="33" t="s">
        <v>12</v>
      </c>
      <c r="AB23" s="33">
        <v>9.1104426299957026</v>
      </c>
    </row>
    <row r="24" spans="1:28" ht="48" customHeight="1" x14ac:dyDescent="0.25">
      <c r="A24" s="110" t="s">
        <v>187</v>
      </c>
      <c r="B24" s="33">
        <v>4.7832585949177879</v>
      </c>
      <c r="C24" s="33">
        <v>1.9390581717451523</v>
      </c>
      <c r="D24" s="33">
        <v>25</v>
      </c>
      <c r="E24" s="33">
        <v>0.66152149944873206</v>
      </c>
      <c r="F24" s="33">
        <v>1.0610079575596816</v>
      </c>
      <c r="G24" s="33">
        <v>3.9926289926289922</v>
      </c>
      <c r="H24" s="33" t="s">
        <v>12</v>
      </c>
      <c r="I24" s="33">
        <v>2.474793767186068</v>
      </c>
      <c r="J24" s="33">
        <v>3.0815109343936382</v>
      </c>
      <c r="K24" s="33">
        <v>4.9143372407574386</v>
      </c>
      <c r="L24" s="33" t="s">
        <v>12</v>
      </c>
      <c r="M24" s="33">
        <v>1.2850467289719625</v>
      </c>
      <c r="N24" s="33" t="s">
        <v>12</v>
      </c>
      <c r="O24" s="33">
        <v>3.8774403470715835</v>
      </c>
      <c r="P24" s="33" t="s">
        <v>12</v>
      </c>
      <c r="Q24" s="33" t="s">
        <v>12</v>
      </c>
      <c r="R24" s="33" t="s">
        <v>12</v>
      </c>
      <c r="S24" s="33">
        <v>2.0969855832241153</v>
      </c>
      <c r="T24" s="33">
        <v>5.2739617874624978</v>
      </c>
      <c r="U24" s="33">
        <v>0.57581573896353166</v>
      </c>
      <c r="V24" s="33">
        <v>3.110773899848255</v>
      </c>
      <c r="W24" s="33">
        <v>26.047075112495673</v>
      </c>
      <c r="X24" s="33">
        <v>15.613382899628252</v>
      </c>
      <c r="Y24" s="33">
        <v>1.5363128491620111</v>
      </c>
      <c r="Z24" s="33">
        <v>5.4086538461538467</v>
      </c>
      <c r="AA24" s="33" t="s">
        <v>12</v>
      </c>
      <c r="AB24" s="33">
        <v>6.1452513966480442</v>
      </c>
    </row>
    <row r="25" spans="1:28" ht="32.1" customHeight="1" x14ac:dyDescent="0.25">
      <c r="A25" s="110" t="s">
        <v>188</v>
      </c>
      <c r="B25" s="33">
        <v>0.59790732436472349</v>
      </c>
      <c r="C25" s="33">
        <v>5.5401662049861501E-2</v>
      </c>
      <c r="D25" s="33">
        <v>2</v>
      </c>
      <c r="E25" s="33">
        <v>0.11025358324145534</v>
      </c>
      <c r="F25" s="33">
        <v>8.8417329796640132E-2</v>
      </c>
      <c r="G25" s="33">
        <v>0.2764127764127764</v>
      </c>
      <c r="H25" s="33" t="s">
        <v>12</v>
      </c>
      <c r="I25" s="33">
        <v>9.1659028414298807E-2</v>
      </c>
      <c r="J25" s="33">
        <v>0.22365805168986083</v>
      </c>
      <c r="K25" s="33">
        <v>0.22542831379621281</v>
      </c>
      <c r="L25" s="33" t="s">
        <v>12</v>
      </c>
      <c r="M25" s="33" t="s">
        <v>12</v>
      </c>
      <c r="N25" s="33" t="s">
        <v>12</v>
      </c>
      <c r="O25" s="33" t="s">
        <v>12</v>
      </c>
      <c r="P25" s="33" t="s">
        <v>12</v>
      </c>
      <c r="Q25" s="33" t="s">
        <v>12</v>
      </c>
      <c r="R25" s="33" t="s">
        <v>12</v>
      </c>
      <c r="S25" s="33" t="s">
        <v>12</v>
      </c>
      <c r="T25" s="33">
        <v>0.26843518079898943</v>
      </c>
      <c r="U25" s="33" t="s">
        <v>12</v>
      </c>
      <c r="V25" s="33">
        <v>0.22761760242792109</v>
      </c>
      <c r="W25" s="33">
        <v>1.1595707857390101</v>
      </c>
      <c r="X25" s="33">
        <v>12.453531598513012</v>
      </c>
      <c r="Y25" s="33">
        <v>0.27932960893854747</v>
      </c>
      <c r="Z25" s="33">
        <v>0.1201923076923077</v>
      </c>
      <c r="AA25" s="33" t="s">
        <v>12</v>
      </c>
      <c r="AB25" s="33">
        <v>0.42973785990545771</v>
      </c>
    </row>
    <row r="26" spans="1:28" ht="32.1" customHeight="1" x14ac:dyDescent="0.25">
      <c r="A26" s="152" t="s">
        <v>189</v>
      </c>
      <c r="B26" s="33">
        <v>1.9431988041853512</v>
      </c>
      <c r="C26" s="33">
        <v>0.8310249307479225</v>
      </c>
      <c r="D26" s="33">
        <v>10</v>
      </c>
      <c r="E26" s="33">
        <v>0.33076074972436603</v>
      </c>
      <c r="F26" s="33">
        <v>0.53050397877984079</v>
      </c>
      <c r="G26" s="33">
        <v>1.5356265356265357</v>
      </c>
      <c r="H26" s="33" t="s">
        <v>12</v>
      </c>
      <c r="I26" s="33">
        <v>0.54995417048579287</v>
      </c>
      <c r="J26" s="33">
        <v>1.1182902584493042</v>
      </c>
      <c r="K26" s="33">
        <v>1.9386834986474299</v>
      </c>
      <c r="L26" s="33" t="s">
        <v>12</v>
      </c>
      <c r="M26" s="33">
        <v>0.23364485981308408</v>
      </c>
      <c r="N26" s="33" t="s">
        <v>12</v>
      </c>
      <c r="O26" s="33">
        <v>1.0303687635574839</v>
      </c>
      <c r="P26" s="33" t="s">
        <v>12</v>
      </c>
      <c r="Q26" s="33" t="s">
        <v>12</v>
      </c>
      <c r="R26" s="33" t="s">
        <v>12</v>
      </c>
      <c r="S26" s="33">
        <v>0.52424639580602883</v>
      </c>
      <c r="T26" s="33">
        <v>3.2843833885993998</v>
      </c>
      <c r="U26" s="33">
        <v>0.8637236084452975</v>
      </c>
      <c r="V26" s="33">
        <v>1.2898330804248861</v>
      </c>
      <c r="W26" s="33">
        <v>1.7653167185877467</v>
      </c>
      <c r="X26" s="33">
        <v>1.6728624535315983</v>
      </c>
      <c r="Y26" s="33">
        <v>55.865921787709496</v>
      </c>
      <c r="Z26" s="33">
        <v>1.3221153846153846</v>
      </c>
      <c r="AA26" s="33" t="s">
        <v>12</v>
      </c>
      <c r="AB26" s="33">
        <v>2.5354533734422002</v>
      </c>
    </row>
    <row r="27" spans="1:28" ht="48" customHeight="1" x14ac:dyDescent="0.25">
      <c r="A27" s="110" t="s">
        <v>190</v>
      </c>
      <c r="B27" s="33">
        <v>0.14947683109118087</v>
      </c>
      <c r="C27" s="33" t="s">
        <v>12</v>
      </c>
      <c r="D27" s="33">
        <v>1</v>
      </c>
      <c r="E27" s="33">
        <v>0.11025358324145534</v>
      </c>
      <c r="F27" s="33" t="s">
        <v>12</v>
      </c>
      <c r="G27" s="33">
        <v>0.2764127764127764</v>
      </c>
      <c r="H27" s="33" t="s">
        <v>12</v>
      </c>
      <c r="I27" s="33">
        <v>9.1659028414298807E-2</v>
      </c>
      <c r="J27" s="33">
        <v>0.22365805168986083</v>
      </c>
      <c r="K27" s="33">
        <v>0.18034265103697023</v>
      </c>
      <c r="L27" s="33" t="s">
        <v>12</v>
      </c>
      <c r="M27" s="33" t="s">
        <v>12</v>
      </c>
      <c r="N27" s="33" t="s">
        <v>12</v>
      </c>
      <c r="O27" s="33">
        <v>8.1344902386117135E-2</v>
      </c>
      <c r="P27" s="33" t="s">
        <v>12</v>
      </c>
      <c r="Q27" s="33" t="s">
        <v>12</v>
      </c>
      <c r="R27" s="33" t="s">
        <v>12</v>
      </c>
      <c r="S27" s="33" t="s">
        <v>12</v>
      </c>
      <c r="T27" s="33">
        <v>0.23685457129322599</v>
      </c>
      <c r="U27" s="33">
        <v>9.5969289827255277E-2</v>
      </c>
      <c r="V27" s="33">
        <v>0.22761760242792109</v>
      </c>
      <c r="W27" s="33">
        <v>0.1903772931810315</v>
      </c>
      <c r="X27" s="33" t="s">
        <v>12</v>
      </c>
      <c r="Y27" s="33">
        <v>0.27932960893854747</v>
      </c>
      <c r="Z27" s="33">
        <v>1.6826923076923077</v>
      </c>
      <c r="AA27" s="33" t="s">
        <v>12</v>
      </c>
      <c r="AB27" s="33">
        <v>0.25784271594327457</v>
      </c>
    </row>
    <row r="28" spans="1:28" ht="15.95" customHeight="1" x14ac:dyDescent="0.25">
      <c r="A28" s="200" t="s">
        <v>1</v>
      </c>
      <c r="B28" s="201">
        <v>99.999999999999972</v>
      </c>
      <c r="C28" s="201">
        <v>100.00000000000001</v>
      </c>
      <c r="D28" s="201">
        <v>100.00000000000001</v>
      </c>
      <c r="E28" s="201">
        <v>100.00000000000001</v>
      </c>
      <c r="F28" s="201">
        <v>100</v>
      </c>
      <c r="G28" s="201">
        <v>99.999999999999986</v>
      </c>
      <c r="H28" s="201">
        <v>100</v>
      </c>
      <c r="I28" s="201">
        <v>100.00000000000004</v>
      </c>
      <c r="J28" s="201">
        <v>100.00000000000001</v>
      </c>
      <c r="K28" s="201">
        <v>100.00000000000001</v>
      </c>
      <c r="L28" s="201">
        <v>100.00000000000001</v>
      </c>
      <c r="M28" s="201">
        <v>100.00000000000001</v>
      </c>
      <c r="N28" s="201">
        <v>100.00000000000001</v>
      </c>
      <c r="O28" s="201">
        <v>99.999999999999972</v>
      </c>
      <c r="P28" s="201">
        <v>100.00000000000001</v>
      </c>
      <c r="Q28" s="201">
        <v>100.00000000000001</v>
      </c>
      <c r="R28" s="201">
        <v>100.00000000000001</v>
      </c>
      <c r="S28" s="201">
        <v>100.00000000000001</v>
      </c>
      <c r="T28" s="201">
        <v>100.00000000000001</v>
      </c>
      <c r="U28" s="201">
        <v>100.00000000000001</v>
      </c>
      <c r="V28" s="201">
        <v>100</v>
      </c>
      <c r="W28" s="201">
        <v>100.00000000000001</v>
      </c>
      <c r="X28" s="201">
        <v>100</v>
      </c>
      <c r="Y28" s="201">
        <v>99.999999999999986</v>
      </c>
      <c r="Z28" s="201">
        <v>100</v>
      </c>
      <c r="AA28" s="201">
        <v>100</v>
      </c>
      <c r="AB28" s="201">
        <v>100</v>
      </c>
    </row>
    <row r="29" spans="1:28" ht="39" customHeight="1" x14ac:dyDescent="0.25">
      <c r="A29" s="202" t="s">
        <v>218</v>
      </c>
      <c r="B29" s="204">
        <v>1.31050559266587</v>
      </c>
      <c r="C29" s="205">
        <v>3.5358185272973026</v>
      </c>
      <c r="D29" s="205">
        <v>2.4603812023741898</v>
      </c>
      <c r="E29" s="205">
        <v>5.3301729710670136</v>
      </c>
      <c r="F29" s="205">
        <v>2.2155184234754843</v>
      </c>
      <c r="G29" s="205">
        <v>6.378185664753472</v>
      </c>
      <c r="H29" s="205">
        <v>0.76397187016396007</v>
      </c>
      <c r="I29" s="205">
        <v>4.2743246684557974</v>
      </c>
      <c r="J29" s="205">
        <v>7.8826225783071164</v>
      </c>
      <c r="K29" s="205">
        <v>4.3448451487786244</v>
      </c>
      <c r="L29" s="205">
        <v>0.75025955454563253</v>
      </c>
      <c r="M29" s="205">
        <v>1.676820309898333</v>
      </c>
      <c r="N29" s="205">
        <v>0.48776665556622067</v>
      </c>
      <c r="O29" s="205">
        <v>7.2244314286273967</v>
      </c>
      <c r="P29" s="205">
        <v>0.28012301906011872</v>
      </c>
      <c r="Q29" s="205">
        <v>2.9383533467844621E-2</v>
      </c>
      <c r="R29" s="205">
        <v>4.1136946854982467E-2</v>
      </c>
      <c r="S29" s="205">
        <v>1.4946424023976963</v>
      </c>
      <c r="T29" s="205">
        <v>24.811455660247997</v>
      </c>
      <c r="U29" s="205">
        <v>2.0411761248996063</v>
      </c>
      <c r="V29" s="205">
        <v>2.5818331407079476</v>
      </c>
      <c r="W29" s="205">
        <v>11.318537091813747</v>
      </c>
      <c r="X29" s="205">
        <v>1.053889400380027</v>
      </c>
      <c r="Y29" s="205">
        <v>1.4025739975317832</v>
      </c>
      <c r="Z29" s="205">
        <v>1.6298066563497815</v>
      </c>
      <c r="AA29" s="205">
        <v>0.12145193833375777</v>
      </c>
      <c r="AB29" s="205">
        <v>4.5583654919782957</v>
      </c>
    </row>
    <row r="30" spans="1:28" ht="15.95" customHeight="1" x14ac:dyDescent="0.25">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row>
    <row r="31" spans="1:28" x14ac:dyDescent="0.25">
      <c r="A31" s="171" t="s">
        <v>19</v>
      </c>
    </row>
    <row r="32" spans="1:28" x14ac:dyDescent="0.25">
      <c r="A32" s="177" t="s">
        <v>8</v>
      </c>
    </row>
    <row r="33" spans="1:3" x14ac:dyDescent="0.25">
      <c r="A33" s="177" t="s">
        <v>219</v>
      </c>
    </row>
    <row r="34" spans="1:3" x14ac:dyDescent="0.25">
      <c r="A34" s="177" t="s">
        <v>232</v>
      </c>
    </row>
    <row r="35" spans="1:3" x14ac:dyDescent="0.25">
      <c r="A35" s="178" t="s">
        <v>9</v>
      </c>
    </row>
    <row r="37" spans="1:3" x14ac:dyDescent="0.25">
      <c r="A37" s="220" t="s">
        <v>244</v>
      </c>
      <c r="B37" s="220"/>
      <c r="C37" s="220"/>
    </row>
  </sheetData>
  <mergeCells count="3">
    <mergeCell ref="A30:AB30"/>
    <mergeCell ref="B3:AB3"/>
    <mergeCell ref="A37:C37"/>
  </mergeCells>
  <pageMargins left="0" right="0" top="0" bottom="0" header="0.5" footer="0.4921259845"/>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Sources, champ, définitions</vt:lpstr>
      <vt:lpstr>Bibliographie</vt:lpstr>
      <vt:lpstr>Méthodologie</vt:lpstr>
      <vt:lpstr>Figure 1a -apprentis</vt:lpstr>
      <vt:lpstr>Figure 1a apprentis (compl)</vt:lpstr>
      <vt:lpstr>Figure 1a apprentis (compl2)</vt:lpstr>
      <vt:lpstr>Figure 1b lycéens </vt:lpstr>
      <vt:lpstr>Figure 1b lycéens compl </vt:lpstr>
      <vt:lpstr>Figure 1b lycéens compl2</vt:lpstr>
      <vt:lpstr>Figure 2a-apprentis</vt:lpstr>
      <vt:lpstr>Figure 2 b-lycéens</vt:lpstr>
      <vt:lpstr>Figure 3</vt:lpstr>
      <vt:lpstr>Figure 3 a compl (apprentis)</vt:lpstr>
      <vt:lpstr>Figure 3 b_ comp (lycéens)</vt:lpstr>
      <vt:lpstr>Figure 4a</vt:lpstr>
      <vt:lpstr>Figure 4b</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Six apprentis sur dix et un lycéen professionnel sur trois, en emploi six mois après leur sortie de formation en 2020, exercent un métier en lien avec leur domaine de formation</dc:title>
  <dc:creator>DEPP-MENJ - Ministère de l'Éducation nationale et de la Jeunesse - Direction de l'évaluation; de la prospective et de la performance</dc:creator>
  <cp:lastModifiedBy>Administration centrale</cp:lastModifiedBy>
  <dcterms:created xsi:type="dcterms:W3CDTF">2022-12-09T09:47:57Z</dcterms:created>
  <dcterms:modified xsi:type="dcterms:W3CDTF">2023-06-26T08:58:46Z</dcterms:modified>
</cp:coreProperties>
</file>