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3\xx- Prévisions 1er degré\04- Web\"/>
    </mc:Choice>
  </mc:AlternateContent>
  <bookViews>
    <workbookView xWindow="0" yWindow="0" windowWidth="29070" windowHeight="15870" tabRatio="875" firstSheet="1" activeTab="1"/>
  </bookViews>
  <sheets>
    <sheet name="Champ, sources et méthode" sheetId="11" r:id="rId1"/>
    <sheet name="Figure 1" sheetId="1" r:id="rId2"/>
    <sheet name="Figure 2" sheetId="2" r:id="rId3"/>
    <sheet name="Figure 3" sheetId="3" r:id="rId4"/>
    <sheet name="Figure 3 Complément" sheetId="9" r:id="rId5"/>
    <sheet name="Figure 4" sheetId="4" r:id="rId6"/>
    <sheet name="Figure 5" sheetId="12" r:id="rId7"/>
    <sheet name="Figure 5 Complément" sheetId="5" r:id="rId8"/>
    <sheet name="Figure 6" sheetId="7" r:id="rId9"/>
    <sheet name="Figure 7" sheetId="8" r:id="rId10"/>
    <sheet name="Figure 7 Complément" sheetId="10" r:id="rId11"/>
    <sheet name="Figure 8" sheetId="13" r:id="rId12"/>
    <sheet name="Figure 8 Complément" sheetId="14" r:id="rId13"/>
  </sheets>
  <definedNames>
    <definedName name="Excel_BuiltIn_Print_Area_1">#REF!</definedName>
  </definedNames>
  <calcPr calcId="162913"/>
</workbook>
</file>

<file path=xl/calcChain.xml><?xml version="1.0" encoding="utf-8"?>
<calcChain xmlns="http://schemas.openxmlformats.org/spreadsheetml/2006/main">
  <c r="M6" i="10" l="1"/>
  <c r="M5" i="10"/>
  <c r="M4" i="10"/>
  <c r="K6" i="10"/>
  <c r="K5" i="10"/>
  <c r="K4" i="10"/>
  <c r="I6" i="10"/>
  <c r="I5" i="10"/>
  <c r="I4" i="10"/>
  <c r="G6" i="10"/>
  <c r="G5" i="10"/>
  <c r="G4" i="10"/>
  <c r="E6" i="10"/>
  <c r="E5" i="10"/>
  <c r="E4" i="10"/>
  <c r="C6" i="10"/>
  <c r="C5" i="10"/>
  <c r="C4" i="10"/>
  <c r="G6" i="8"/>
  <c r="E6" i="8"/>
  <c r="C6" i="8"/>
  <c r="C5" i="8"/>
  <c r="G4" i="8"/>
  <c r="E4" i="8"/>
  <c r="C4" i="8"/>
  <c r="C7" i="10"/>
  <c r="C7" i="8"/>
  <c r="F7" i="13" l="1"/>
  <c r="D7" i="13"/>
  <c r="B7" i="13"/>
  <c r="L7" i="14"/>
  <c r="J7" i="14"/>
  <c r="H7" i="14"/>
  <c r="F7" i="14"/>
  <c r="D7" i="14"/>
  <c r="B7" i="14"/>
  <c r="M6" i="14"/>
  <c r="M5" i="14"/>
  <c r="M4" i="14"/>
  <c r="K6" i="14"/>
  <c r="K5" i="14"/>
  <c r="K4" i="14"/>
  <c r="I6" i="14"/>
  <c r="I5" i="14"/>
  <c r="I4" i="14"/>
  <c r="G6" i="14"/>
  <c r="G5" i="14"/>
  <c r="G4" i="14"/>
  <c r="E6" i="14"/>
  <c r="E5" i="14"/>
  <c r="E4" i="14"/>
  <c r="C5" i="14"/>
  <c r="C6" i="14"/>
  <c r="C7" i="14"/>
  <c r="C4" i="14"/>
  <c r="J7" i="10"/>
  <c r="L7" i="10"/>
  <c r="H7" i="10"/>
  <c r="F7" i="10"/>
  <c r="D7" i="10"/>
  <c r="B7" i="10"/>
  <c r="F7" i="8"/>
  <c r="D7" i="8"/>
  <c r="B7" i="8"/>
  <c r="P7" i="9" l="1"/>
  <c r="Q7" i="9" s="1"/>
  <c r="P6" i="9"/>
  <c r="Q6" i="9" s="1"/>
  <c r="P5" i="9"/>
  <c r="Q5" i="9" s="1"/>
  <c r="P4" i="9"/>
  <c r="Q4" i="9" s="1"/>
  <c r="M7" i="9"/>
  <c r="N7" i="9" s="1"/>
  <c r="M6" i="9"/>
  <c r="N6" i="9" s="1"/>
  <c r="M5" i="9"/>
  <c r="N5" i="9" s="1"/>
  <c r="M4" i="9"/>
  <c r="N4" i="9" s="1"/>
  <c r="J7" i="9"/>
  <c r="K7" i="9" s="1"/>
  <c r="J6" i="9"/>
  <c r="K6" i="9" s="1"/>
  <c r="J5" i="9"/>
  <c r="K5" i="9" s="1"/>
  <c r="J4" i="9"/>
  <c r="K4" i="9" s="1"/>
  <c r="O8" i="9"/>
  <c r="M7" i="10" s="1"/>
  <c r="M7" i="14" s="1"/>
  <c r="L8" i="9"/>
  <c r="K7" i="10" s="1"/>
  <c r="K7" i="14" s="1"/>
  <c r="I8" i="9"/>
  <c r="I7" i="10" s="1"/>
  <c r="I7" i="14" s="1"/>
  <c r="F8" i="9"/>
  <c r="G7" i="10" s="1"/>
  <c r="G7" i="14" s="1"/>
  <c r="G7" i="9"/>
  <c r="H7" i="9" s="1"/>
  <c r="G6" i="9"/>
  <c r="H6" i="9" s="1"/>
  <c r="G5" i="9"/>
  <c r="H5" i="9" s="1"/>
  <c r="G4" i="9"/>
  <c r="H4" i="9" s="1"/>
  <c r="D7" i="9"/>
  <c r="E7" i="9" s="1"/>
  <c r="D6" i="9"/>
  <c r="E6" i="9" s="1"/>
  <c r="D5" i="9"/>
  <c r="E5" i="9" s="1"/>
  <c r="D4" i="9"/>
  <c r="E4" i="9" s="1"/>
  <c r="C8" i="9"/>
  <c r="D8" i="9" s="1"/>
  <c r="E8" i="9" s="1"/>
  <c r="B8" i="9"/>
  <c r="H5" i="3"/>
  <c r="G6" i="3"/>
  <c r="H6" i="3" s="1"/>
  <c r="G7" i="3"/>
  <c r="H7" i="3" s="1"/>
  <c r="G5" i="3"/>
  <c r="G4" i="3"/>
  <c r="H4" i="3" s="1"/>
  <c r="F8" i="3"/>
  <c r="G7" i="8" s="1"/>
  <c r="E5" i="3"/>
  <c r="D6" i="3"/>
  <c r="E6" i="3" s="1"/>
  <c r="D7" i="3"/>
  <c r="E7" i="3" s="1"/>
  <c r="D5" i="3"/>
  <c r="D4" i="3"/>
  <c r="E4" i="3" s="1"/>
  <c r="C8" i="3"/>
  <c r="B8" i="3"/>
  <c r="M8" i="9" l="1"/>
  <c r="N8" i="9" s="1"/>
  <c r="G8" i="9"/>
  <c r="H8" i="9" s="1"/>
  <c r="E7" i="10"/>
  <c r="E7" i="14" s="1"/>
  <c r="D8" i="3"/>
  <c r="E8" i="3" s="1"/>
  <c r="E7" i="8"/>
  <c r="E7" i="13" s="1"/>
  <c r="P8" i="9"/>
  <c r="Q8" i="9" s="1"/>
  <c r="J8" i="9"/>
  <c r="K8" i="9" s="1"/>
  <c r="G8" i="3"/>
  <c r="H8" i="3" s="1"/>
  <c r="G5" i="13"/>
  <c r="G6" i="13"/>
  <c r="G7" i="13"/>
  <c r="G4" i="13"/>
  <c r="E5" i="13"/>
  <c r="E6" i="13"/>
  <c r="E4" i="13"/>
  <c r="C5" i="13"/>
  <c r="C6" i="13"/>
  <c r="C7" i="13"/>
  <c r="C4" i="13"/>
</calcChain>
</file>

<file path=xl/sharedStrings.xml><?xml version="1.0" encoding="utf-8"?>
<sst xmlns="http://schemas.openxmlformats.org/spreadsheetml/2006/main" count="199" uniqueCount="86">
  <si>
    <t>Scolarisés</t>
  </si>
  <si>
    <t>Préélémentaire</t>
  </si>
  <si>
    <t>Effectifs</t>
  </si>
  <si>
    <t xml:space="preserve"> En %</t>
  </si>
  <si>
    <t>dont les 2 ans</t>
  </si>
  <si>
    <t>Rentrées</t>
  </si>
  <si>
    <t>Source Insee-DEPP</t>
  </si>
  <si>
    <t>Estimation DEPP</t>
  </si>
  <si>
    <t>3-5 ans</t>
  </si>
  <si>
    <t>6-10 ans</t>
  </si>
  <si>
    <t>Total 3-10 ans</t>
  </si>
  <si>
    <t>Démographie 6-10 ans</t>
  </si>
  <si>
    <t xml:space="preserve">Effectif </t>
  </si>
  <si>
    <t>Part du public</t>
  </si>
  <si>
    <t xml:space="preserve"> Démographie 3-5 ans</t>
  </si>
  <si>
    <t>2019 à 2020</t>
  </si>
  <si>
    <t>2020 à 2021</t>
  </si>
  <si>
    <t>2021 à 2022</t>
  </si>
  <si>
    <t>Total scolarisés en milliers</t>
  </si>
  <si>
    <t>Élémentaire</t>
  </si>
  <si>
    <t>ULIS-école</t>
  </si>
  <si>
    <t>Total premier degré</t>
  </si>
  <si>
    <t>Élèves en préélémentaire</t>
  </si>
  <si>
    <t>Élèves en élémentaire</t>
  </si>
  <si>
    <t>Prévision 2023</t>
  </si>
  <si>
    <t>2022 à 2023</t>
  </si>
  <si>
    <t>Année de naissance</t>
  </si>
  <si>
    <t>Prévision 2024</t>
  </si>
  <si>
    <t>2023 à 2024</t>
  </si>
  <si>
    <t>Année des 3 ans</t>
  </si>
  <si>
    <t>Année théorique d'entrée au CP</t>
  </si>
  <si>
    <t>Année théorique de sortie du premier degré</t>
  </si>
  <si>
    <r>
      <t xml:space="preserve">
</t>
    </r>
    <r>
      <rPr>
        <b/>
        <sz val="9"/>
        <color indexed="8"/>
        <rFont val="Arial"/>
        <family val="2"/>
      </rPr>
      <t>Remarque :</t>
    </r>
    <r>
      <rPr>
        <sz val="9"/>
        <color indexed="8"/>
        <rFont val="Arial"/>
        <family val="2"/>
      </rPr>
      <t xml:space="preserve"> les effectifs en préélémentaire sont plus importants que le nombre d’enfants de 3 à 5 ans en raison de la présence d’enfants de 2 ans et de plus de 5 ans en préélémentaire. Inversement, certains enfants de 5 ans sont déjà scolarisés en élémentaire.</t>
    </r>
  </si>
  <si>
    <r>
      <rPr>
        <b/>
        <sz val="9"/>
        <color indexed="8"/>
        <rFont val="Arial"/>
        <family val="2"/>
      </rPr>
      <t>Source :</t>
    </r>
    <r>
      <rPr>
        <sz val="9"/>
        <color indexed="8"/>
        <rFont val="Arial"/>
        <family val="2"/>
      </rPr>
      <t xml:space="preserve"> Insee.</t>
    </r>
  </si>
  <si>
    <r>
      <rPr>
        <b/>
        <sz val="9"/>
        <color indexed="8"/>
        <rFont val="Arial"/>
        <family val="2"/>
      </rPr>
      <t xml:space="preserve">Remarque : </t>
    </r>
    <r>
      <rPr>
        <sz val="9"/>
        <color indexed="8"/>
        <rFont val="Arial"/>
        <family val="2"/>
      </rPr>
      <t>les effectifs d'élèves en élémentaire sont plus importants que le nombre d'enfants de 6 à 10 ans en raison de la présence d'enfants de 5 ans en avance et des redoublements traduisant la présence d'élèves de plus de 10 ans. Inversement, certains enfants de cette tranche d'âge sont scolarisés en préélémentaire, dans les ULIS, dans le second degré ou dans des établissements médico-sociaux.</t>
    </r>
  </si>
  <si>
    <t>Prévision 2025</t>
  </si>
  <si>
    <t>2024 à 2025</t>
  </si>
  <si>
    <r>
      <rPr>
        <b/>
        <sz val="9"/>
        <color indexed="8"/>
        <rFont val="Arial"/>
        <family val="2"/>
      </rPr>
      <t>Champ :</t>
    </r>
    <r>
      <rPr>
        <sz val="9"/>
        <color indexed="8"/>
        <rFont val="Arial"/>
        <family val="2"/>
      </rPr>
      <t xml:space="preserve"> France métropolitaine + DROM.</t>
    </r>
  </si>
  <si>
    <r>
      <rPr>
        <b/>
        <sz val="9"/>
        <color indexed="8"/>
        <rFont val="Arial"/>
        <family val="2"/>
      </rPr>
      <t>Champ :</t>
    </r>
    <r>
      <rPr>
        <sz val="9"/>
        <color indexed="8"/>
        <rFont val="Arial"/>
        <family val="2"/>
      </rPr>
      <t xml:space="preserve"> France métropolitaine + DROM, secteur public.</t>
    </r>
  </si>
  <si>
    <t>Champ : France métropolitaine + DROM.</t>
  </si>
  <si>
    <t>Champ : France métropolitaine + DROM, secteur public.</t>
  </si>
  <si>
    <t>Prévision 2026</t>
  </si>
  <si>
    <t>2025 à 2026</t>
  </si>
  <si>
    <t>Évolution prévue entre les rentrées 2022 à 2023</t>
  </si>
  <si>
    <t>Évolution prévue entre les rentrées 2023 à 2024</t>
  </si>
  <si>
    <t>Évolution prévue entre les rentrées 2024 à 2025</t>
  </si>
  <si>
    <t>Évolution prévue entre les rentrées 2025 à 2026</t>
  </si>
  <si>
    <r>
      <rPr>
        <b/>
        <sz val="9"/>
        <color indexed="8"/>
        <rFont val="Arial"/>
        <family val="2"/>
      </rPr>
      <t xml:space="preserve">Source : </t>
    </r>
    <r>
      <rPr>
        <sz val="9"/>
        <color indexed="8"/>
        <rFont val="Arial"/>
        <family val="2"/>
      </rPr>
      <t>MENJ-DEPP.</t>
    </r>
  </si>
  <si>
    <r>
      <rPr>
        <b/>
        <sz val="9"/>
        <color indexed="8"/>
        <rFont val="Arial"/>
        <family val="2"/>
      </rPr>
      <t xml:space="preserve">Champ : </t>
    </r>
    <r>
      <rPr>
        <sz val="9"/>
        <color indexed="8"/>
        <rFont val="Arial"/>
        <family val="2"/>
      </rPr>
      <t>France métropolitaine + DROM, secteurs public et privé sous contrat.</t>
    </r>
  </si>
  <si>
    <r>
      <rPr>
        <b/>
        <sz val="9"/>
        <color indexed="8"/>
        <rFont val="Arial"/>
        <family val="2"/>
      </rPr>
      <t>Source :</t>
    </r>
    <r>
      <rPr>
        <sz val="9"/>
        <color indexed="8"/>
        <rFont val="Arial"/>
        <family val="2"/>
      </rPr>
      <t xml:space="preserve"> MENJ-DEPP.</t>
    </r>
  </si>
  <si>
    <r>
      <rPr>
        <b/>
        <sz val="9"/>
        <color indexed="8"/>
        <rFont val="Arial"/>
        <family val="2"/>
      </rPr>
      <t xml:space="preserve">Champ : </t>
    </r>
    <r>
      <rPr>
        <sz val="9"/>
        <color indexed="8"/>
        <rFont val="Arial"/>
        <family val="2"/>
      </rPr>
      <t>France métropolitaine + DROM, secteurs public et privé sous contrat, hors ULIS.</t>
    </r>
  </si>
  <si>
    <r>
      <rPr>
        <b/>
        <sz val="9"/>
        <color indexed="8"/>
        <rFont val="Arial"/>
        <family val="2"/>
      </rPr>
      <t xml:space="preserve">Lecture : </t>
    </r>
    <r>
      <rPr>
        <sz val="9"/>
        <color indexed="8"/>
        <rFont val="Arial"/>
        <family val="2"/>
      </rPr>
      <t>l'échelle de gauche concerne les effectifs d'élèves en préélémentaire (courbe bleue) et celle de droite les effectifs en élémentaire (courbe prune). Une graduation correspond à une évolution de 30 000 élèves pour le préélémentaire et pour l'élémentaire. Ainsi entre les rentrées 2021 et 2022, les effectifs en préélémentaire ont diminué de 22 500 élèves et de 37 600 élèves en élémentaire.</t>
    </r>
  </si>
  <si>
    <r>
      <rPr>
        <b/>
        <sz val="9"/>
        <color indexed="8"/>
        <rFont val="Arial"/>
        <family val="2"/>
      </rPr>
      <t>Champ :</t>
    </r>
    <r>
      <rPr>
        <sz val="9"/>
        <color indexed="8"/>
        <rFont val="Arial"/>
        <family val="2"/>
      </rPr>
      <t xml:space="preserve"> France métropolitaine + DROM, secteurs public et privé sous contrat.</t>
    </r>
  </si>
  <si>
    <t>Constat 2022</t>
  </si>
  <si>
    <r>
      <t>1.</t>
    </r>
    <r>
      <rPr>
        <sz val="8"/>
        <color indexed="8"/>
        <rFont val="Arial"/>
        <family val="2"/>
      </rPr>
      <t xml:space="preserve"> Pour accéder aux prévisions pour les années 2025, 2026 et 2027, voir </t>
    </r>
    <r>
      <rPr>
        <b/>
        <sz val="8"/>
        <color indexed="8"/>
        <rFont val="Calibri"/>
        <family val="2"/>
      </rPr>
      <t>« Pour en savoir plus »</t>
    </r>
    <r>
      <rPr>
        <sz val="8"/>
        <color indexed="8"/>
        <rFont val="Arial"/>
        <family val="2"/>
      </rPr>
      <t>.</t>
    </r>
  </si>
  <si>
    <t>Prévision 2027</t>
  </si>
  <si>
    <t>Évolution prévue entre les rentrées 2026 à 2027</t>
  </si>
  <si>
    <t>Source : MENJ-DEPP.</t>
  </si>
  <si>
    <t>Champ : France métropolitaine + DROM, secteurs public et privé sous contrat.</t>
  </si>
  <si>
    <t>Nombre de naissances domiciliées
(y compris Mayotte à partir de 2014)</t>
  </si>
  <si>
    <t>Champ : France métropolitaine + DROM, secteur privé sous contrat.</t>
  </si>
  <si>
    <r>
      <rPr>
        <b/>
        <sz val="9"/>
        <color indexed="8"/>
        <rFont val="Arial"/>
        <family val="2"/>
      </rPr>
      <t>Source :</t>
    </r>
    <r>
      <rPr>
        <sz val="9"/>
        <color indexed="8"/>
        <rFont val="Arial"/>
        <family val="2"/>
      </rPr>
      <t xml:space="preserve"> MENJ-DEPP, Insee.</t>
    </r>
  </si>
  <si>
    <r>
      <rPr>
        <b/>
        <sz val="9"/>
        <color indexed="8"/>
        <rFont val="Arial"/>
        <family val="2"/>
      </rPr>
      <t>Champ :</t>
    </r>
    <r>
      <rPr>
        <sz val="9"/>
        <color indexed="8"/>
        <rFont val="Arial"/>
        <family val="2"/>
      </rPr>
      <t xml:space="preserve"> France métropolitaine + DROM, secteurs public et privé sous contrat, hors ULIS.</t>
    </r>
  </si>
  <si>
    <t>2026 à 2027</t>
  </si>
  <si>
    <t>Source : MENJ-DEPP, Insee.</t>
  </si>
  <si>
    <t xml:space="preserve">Lecture : entre les rentrées 2021 et 2022, on estime que la population âgée de 3 à 5 ans a diminué de 31 300 enfants et de 46 300 enfants pour celle âgée de 6 à 10 ans. Entre les rentrées 2022 et 2023, on estime que le nombre d'enfants de 3 à 5 ans devrait diminuer de 32 200 et celui des enfants de 6 à 10 ans de 66 800. </t>
  </si>
  <si>
    <r>
      <rPr>
        <b/>
        <sz val="9"/>
        <color indexed="8"/>
        <rFont val="Arial"/>
        <family val="2"/>
      </rPr>
      <t xml:space="preserve">Lecture : </t>
    </r>
    <r>
      <rPr>
        <sz val="9"/>
        <color indexed="8"/>
        <rFont val="Arial"/>
        <family val="2"/>
      </rPr>
      <t>à la rentrée 2023, 2 291 300 enfants devraient être scolarisés en préélémentaire. À la même date, la population des 3-5 ans est estimée à 2 233 200 enfants.</t>
    </r>
  </si>
  <si>
    <r>
      <rPr>
        <b/>
        <sz val="9"/>
        <color indexed="8"/>
        <rFont val="Arial"/>
        <family val="2"/>
      </rPr>
      <t>Lecture :</t>
    </r>
    <r>
      <rPr>
        <sz val="9"/>
        <color indexed="8"/>
        <rFont val="Arial"/>
        <family val="2"/>
      </rPr>
      <t xml:space="preserve"> à la rentrée 2023, 4 001 600 enfants devraient être scolarisés en élémentaire. À la même date, la population des 6-10 ans est estimée à 4 000 000 d'enfants. </t>
    </r>
  </si>
  <si>
    <r>
      <rPr>
        <b/>
        <sz val="9"/>
        <color indexed="8"/>
        <rFont val="Arial"/>
        <family val="2"/>
      </rPr>
      <t>Champ :</t>
    </r>
    <r>
      <rPr>
        <sz val="9"/>
        <color indexed="8"/>
        <rFont val="Arial"/>
        <family val="2"/>
      </rPr>
      <t xml:space="preserve"> France métropolitaine + DROM, secteur privé sous contrat.</t>
    </r>
  </si>
  <si>
    <t>Part du 
privé 
sous contrat</t>
  </si>
  <si>
    <r>
      <t xml:space="preserve">Réf. : </t>
    </r>
    <r>
      <rPr>
        <i/>
        <sz val="9"/>
        <color indexed="8"/>
        <rFont val="Arial"/>
        <family val="2"/>
      </rPr>
      <t>Note d'Information</t>
    </r>
    <r>
      <rPr>
        <sz val="9"/>
        <color indexed="8"/>
        <rFont val="Arial"/>
        <family val="2"/>
      </rPr>
      <t>, n°23.10. DEPP.</t>
    </r>
  </si>
  <si>
    <r>
      <rPr>
        <b/>
        <sz val="9"/>
        <color indexed="8"/>
        <rFont val="Arial"/>
        <family val="2"/>
      </rPr>
      <t xml:space="preserve">Source : </t>
    </r>
    <r>
      <rPr>
        <sz val="9"/>
        <color indexed="8"/>
        <rFont val="Arial"/>
        <family val="2"/>
      </rPr>
      <t>DEPP.</t>
    </r>
  </si>
  <si>
    <r>
      <rPr>
        <b/>
        <sz val="9"/>
        <color indexed="8"/>
        <rFont val="Arial"/>
        <family val="2"/>
      </rPr>
      <t>Source :</t>
    </r>
    <r>
      <rPr>
        <sz val="9"/>
        <color indexed="8"/>
        <rFont val="Arial"/>
        <family val="2"/>
      </rPr>
      <t xml:space="preserve"> DEPP.</t>
    </r>
  </si>
  <si>
    <r>
      <t>Figure 1 - Évolution des effectifs d'élèves dans le premier degré</t>
    </r>
    <r>
      <rPr>
        <sz val="9"/>
        <color indexed="8"/>
        <rFont val="Arial"/>
        <family val="2"/>
      </rPr>
      <t xml:space="preserve"> (en milliers)</t>
    </r>
  </si>
  <si>
    <r>
      <t xml:space="preserve">Figure 2 - Effectifs d'élèves dans l'enseignement préélémentaire et l'enseignement élémentaire </t>
    </r>
    <r>
      <rPr>
        <sz val="9"/>
        <color indexed="8"/>
        <rFont val="Arial"/>
        <family val="2"/>
      </rPr>
      <t>(en milliers)</t>
    </r>
  </si>
  <si>
    <r>
      <t xml:space="preserve">Figure 3 - Prévisions des effectifs d'élèves du premier degré pour 2023 et 2024 </t>
    </r>
    <r>
      <rPr>
        <b/>
        <vertAlign val="superscript"/>
        <sz val="9"/>
        <color indexed="8"/>
        <rFont val="Arial"/>
        <family val="2"/>
      </rPr>
      <t>1</t>
    </r>
  </si>
  <si>
    <r>
      <t xml:space="preserve">Figure 4 - Évolution des effectifs d'élèves dans l'enseignement préélémentaire </t>
    </r>
    <r>
      <rPr>
        <sz val="9"/>
        <color indexed="8"/>
        <rFont val="Arial"/>
        <family val="2"/>
      </rPr>
      <t>(en milliers)</t>
    </r>
  </si>
  <si>
    <r>
      <t xml:space="preserve">Figure 5 - Nombre de naissances </t>
    </r>
    <r>
      <rPr>
        <sz val="9"/>
        <color indexed="8"/>
        <rFont val="Arial"/>
        <family val="2"/>
      </rPr>
      <t>(en milliers)</t>
    </r>
  </si>
  <si>
    <r>
      <t xml:space="preserve">Figure 7 - Évolution des effectifs d'élèves dans l’enseignement élémentaire </t>
    </r>
    <r>
      <rPr>
        <sz val="9"/>
        <color indexed="8"/>
        <rFont val="Arial"/>
        <family val="2"/>
      </rPr>
      <t>(en milliers)</t>
    </r>
  </si>
  <si>
    <r>
      <t xml:space="preserve">Figure 6 - Évolution des effectifs d'élèves dans l’enseignement élémentaire </t>
    </r>
    <r>
      <rPr>
        <sz val="9"/>
        <color indexed="8"/>
        <rFont val="Arial"/>
        <family val="2"/>
      </rPr>
      <t>(en milliers)</t>
    </r>
  </si>
  <si>
    <r>
      <t>Figure 7 - Prévisions des effectifs d’élèves du premier degré (secteur public) pour 2022 et 2023 et part du public</t>
    </r>
    <r>
      <rPr>
        <sz val="9"/>
        <color indexed="8"/>
        <rFont val="Arial"/>
        <family val="2"/>
      </rPr>
      <t xml:space="preserve"> (en %) </t>
    </r>
    <r>
      <rPr>
        <vertAlign val="superscript"/>
        <sz val="9"/>
        <color indexed="8"/>
        <rFont val="Arial"/>
        <family val="2"/>
      </rPr>
      <t>1</t>
    </r>
  </si>
  <si>
    <r>
      <t>Figure 7 complémentaire - Prévisions des effectifs d’élèves du premier degré (secteur public) pour 2023 à 2027 et part du public</t>
    </r>
    <r>
      <rPr>
        <sz val="9"/>
        <color indexed="8"/>
        <rFont val="Arial"/>
        <family val="2"/>
      </rPr>
      <t xml:space="preserve"> (en %)</t>
    </r>
  </si>
  <si>
    <r>
      <t>Figure 8 - Prévisions des effectifs d’élèves du premier degré (secteur privé sous contrat) pour 2023 et 2024 et part du privé</t>
    </r>
    <r>
      <rPr>
        <sz val="9"/>
        <color indexed="8"/>
        <rFont val="Arial"/>
        <family val="2"/>
      </rPr>
      <t xml:space="preserve"> (en %) </t>
    </r>
    <r>
      <rPr>
        <vertAlign val="superscript"/>
        <sz val="9"/>
        <color indexed="8"/>
        <rFont val="Arial"/>
        <family val="2"/>
      </rPr>
      <t>1</t>
    </r>
  </si>
  <si>
    <r>
      <t>Figure 8 complémentaire - Prévisions des effectifs d’élèves du premier degré (secteur privé sous contrat) pour 2023 à 2027 et part du privé</t>
    </r>
    <r>
      <rPr>
        <b/>
        <sz val="9"/>
        <color indexed="8"/>
        <rFont val="Arial"/>
        <family val="2"/>
      </rPr>
      <t xml:space="preserve"> sous contrat</t>
    </r>
    <r>
      <rPr>
        <sz val="9"/>
        <color indexed="8"/>
        <rFont val="Arial"/>
        <family val="2"/>
      </rPr>
      <t xml:space="preserve"> (en %)</t>
    </r>
  </si>
  <si>
    <t>Figure 5 complémentaire - Évolution de la population</t>
  </si>
  <si>
    <t>Figure 3 complémentaire - Prévisions des effectifs d'élèves du premier degré pour 2023 à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</si>
</sst>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_-* #,##0.00\ _€_-;\-* #,##0.00\ _€_-;_-* &quot;-&quot;??\ _€_-;_-@_-"/>
    <numFmt numFmtId="165" formatCode="#,##0.0"/>
    <numFmt numFmtId="166" formatCode="0.0"/>
    <numFmt numFmtId="167" formatCode="&quot; &quot;#,##0"/>
    <numFmt numFmtId="168" formatCode="&quot; &quot;0.0"/>
    <numFmt numFmtId="169" formatCode="0.0%"/>
    <numFmt numFmtId="170" formatCode="_-* #,##0.0_-;\-* #,##0.0_-;_-* &quot;-&quot;??_-;_-@_-"/>
    <numFmt numFmtId="171" formatCode="_-* #,##0.000_-;\-* #,##0.000_-;_-* &quot;-&quot;??_-;_-@_-"/>
    <numFmt numFmtId="172" formatCode="0.000000"/>
  </numFmts>
  <fonts count="37" x14ac:knownFonts="1">
    <font>
      <sz val="11"/>
      <color theme="1"/>
      <name val="Calibri"/>
      <family val="2"/>
      <scheme val="minor"/>
    </font>
    <font>
      <sz val="9"/>
      <color indexed="8"/>
      <name val="Arial"/>
      <family val="2"/>
    </font>
    <font>
      <b/>
      <sz val="9"/>
      <color indexed="8"/>
      <name val="Arial"/>
      <family val="2"/>
    </font>
    <font>
      <i/>
      <sz val="9"/>
      <color indexed="8"/>
      <name val="Arial"/>
      <family val="2"/>
    </font>
    <font>
      <b/>
      <sz val="9"/>
      <color indexed="12"/>
      <name val="Arial"/>
      <family val="2"/>
    </font>
    <font>
      <sz val="9"/>
      <name val="Arial"/>
      <family val="2"/>
    </font>
    <font>
      <i/>
      <sz val="9"/>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0"/>
      <name val="Arial"/>
      <family val="2"/>
    </font>
    <font>
      <sz val="11"/>
      <color indexed="62"/>
      <name val="Calibri"/>
      <family val="2"/>
    </font>
    <font>
      <sz val="11"/>
      <color indexed="20"/>
      <name val="Calibri"/>
      <family val="2"/>
    </font>
    <font>
      <sz val="10"/>
      <name val="MS Sans Serif"/>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8"/>
      <color indexed="8"/>
      <name val="Arial"/>
      <family val="2"/>
    </font>
    <font>
      <b/>
      <sz val="8"/>
      <color indexed="8"/>
      <name val="Calibri"/>
      <family val="2"/>
    </font>
    <font>
      <b/>
      <vertAlign val="superscript"/>
      <sz val="9"/>
      <color indexed="8"/>
      <name val="Arial"/>
      <family val="2"/>
    </font>
    <font>
      <vertAlign val="superscript"/>
      <sz val="9"/>
      <color indexed="8"/>
      <name val="Arial"/>
      <family val="2"/>
    </font>
    <font>
      <sz val="11"/>
      <color theme="1"/>
      <name val="Calibri"/>
      <family val="2"/>
      <scheme val="minor"/>
    </font>
    <font>
      <sz val="10"/>
      <color rgb="FF000000"/>
      <name val="Arial"/>
      <family val="2"/>
    </font>
    <font>
      <sz val="9"/>
      <color theme="1"/>
      <name val="Arial"/>
      <family val="2"/>
    </font>
    <font>
      <b/>
      <sz val="9"/>
      <color theme="1"/>
      <name val="Arial"/>
      <family val="2"/>
    </font>
    <font>
      <i/>
      <sz val="9"/>
      <color theme="1"/>
      <name val="Arial"/>
      <family val="2"/>
    </font>
    <font>
      <b/>
      <sz val="9"/>
      <color rgb="FFCC0099"/>
      <name val="Arial"/>
      <family val="2"/>
    </font>
    <font>
      <b/>
      <sz val="8"/>
      <color theme="1"/>
      <name val="Arial"/>
      <family val="2"/>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26"/>
        <bgColor indexed="9"/>
      </patternFill>
    </fill>
    <fill>
      <patternFill patternType="solid">
        <fgColor indexed="43"/>
        <bgColor indexed="26"/>
      </patternFill>
    </fill>
    <fill>
      <patternFill patternType="solid">
        <fgColor indexed="55"/>
        <bgColor indexed="23"/>
      </patternFill>
    </fill>
    <fill>
      <patternFill patternType="solid">
        <fgColor theme="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style="thick">
        <color rgb="FFCC0099"/>
      </top>
      <bottom style="thin">
        <color indexed="64"/>
      </bottom>
      <diagonal/>
    </border>
    <border>
      <left/>
      <right/>
      <top/>
      <bottom style="medium">
        <color rgb="FFCC0099"/>
      </bottom>
      <diagonal/>
    </border>
    <border>
      <left/>
      <right/>
      <top/>
      <bottom style="thick">
        <color rgb="FFCC0099"/>
      </bottom>
      <diagonal/>
    </border>
    <border>
      <left style="thin">
        <color indexed="64"/>
      </left>
      <right/>
      <top style="thick">
        <color rgb="FFCC0099"/>
      </top>
      <bottom style="thin">
        <color indexed="64"/>
      </bottom>
      <diagonal/>
    </border>
    <border>
      <left/>
      <right/>
      <top style="thick">
        <color rgb="FFCC0099"/>
      </top>
      <bottom style="thin">
        <color indexed="64"/>
      </bottom>
      <diagonal/>
    </border>
    <border>
      <left/>
      <right style="thin">
        <color indexed="64"/>
      </right>
      <top style="thick">
        <color rgb="FFCC0099"/>
      </top>
      <bottom style="thin">
        <color indexed="64"/>
      </bottom>
      <diagonal/>
    </border>
    <border>
      <left style="thin">
        <color indexed="64"/>
      </left>
      <right style="thin">
        <color indexed="64"/>
      </right>
      <top style="thick">
        <color rgb="FFCC0099"/>
      </top>
      <bottom/>
      <diagonal/>
    </border>
    <border>
      <left style="thin">
        <color indexed="64"/>
      </left>
      <right/>
      <top style="thick">
        <color rgb="FFCC0099"/>
      </top>
      <bottom/>
      <diagonal/>
    </border>
    <border>
      <left/>
      <right style="thin">
        <color indexed="64"/>
      </right>
      <top style="thick">
        <color rgb="FFCC0099"/>
      </top>
      <bottom/>
      <diagonal/>
    </border>
  </borders>
  <cellStyleXfs count="387">
    <xf numFmtId="0" fontId="0" fillId="0" borderId="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1" fillId="0" borderId="2" applyNumberFormat="0" applyFill="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2" fillId="21" borderId="3"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3" fillId="7" borderId="1" applyNumberFormat="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64" fontId="15" fillId="0" borderId="0" applyFont="0" applyFill="0" applyBorder="0" applyAlignment="0" applyProtection="0"/>
    <xf numFmtId="164" fontId="30" fillId="0" borderId="0" applyFont="0" applyFill="0" applyBorder="0" applyAlignment="0" applyProtection="0"/>
    <xf numFmtId="164" fontId="12" fillId="0" borderId="0" applyFont="0" applyFill="0" applyBorder="0" applyAlignment="0" applyProtection="0"/>
    <xf numFmtId="164" fontId="31" fillId="0" borderId="0" applyFont="0" applyFill="0" applyBorder="0" applyAlignment="0" applyProtection="0"/>
    <xf numFmtId="164" fontId="12" fillId="0" borderId="0" applyFont="0" applyFill="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5" fillId="0" borderId="0"/>
    <xf numFmtId="0" fontId="30" fillId="0" borderId="0"/>
    <xf numFmtId="0" fontId="12" fillId="0" borderId="0"/>
    <xf numFmtId="0" fontId="31" fillId="0" borderId="0"/>
    <xf numFmtId="0" fontId="30" fillId="0" borderId="0"/>
    <xf numFmtId="0" fontId="12" fillId="0" borderId="0"/>
    <xf numFmtId="0" fontId="12" fillId="0" borderId="0"/>
    <xf numFmtId="9" fontId="30"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8" fillId="20" borderId="4"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0" fontId="25" fillId="23" borderId="9" applyNumberFormat="0" applyAlignment="0" applyProtection="0"/>
    <xf numFmtId="43" fontId="30" fillId="0" borderId="0" applyFont="0" applyFill="0" applyBorder="0" applyAlignment="0" applyProtection="0"/>
  </cellStyleXfs>
  <cellXfs count="115">
    <xf numFmtId="0" fontId="0" fillId="0" borderId="0" xfId="0"/>
    <xf numFmtId="0" fontId="32" fillId="0" borderId="0" xfId="0" applyFont="1"/>
    <xf numFmtId="0" fontId="33" fillId="0" borderId="0" xfId="0" applyFont="1"/>
    <xf numFmtId="0" fontId="32" fillId="0" borderId="10" xfId="0" applyFont="1" applyBorder="1"/>
    <xf numFmtId="0" fontId="32" fillId="0" borderId="20" xfId="0" applyFont="1" applyBorder="1"/>
    <xf numFmtId="165" fontId="32" fillId="0" borderId="10" xfId="0" applyNumberFormat="1" applyFont="1" applyBorder="1"/>
    <xf numFmtId="0" fontId="34" fillId="0" borderId="0" xfId="0" applyFont="1"/>
    <xf numFmtId="166" fontId="32" fillId="0" borderId="0" xfId="0" applyNumberFormat="1" applyFont="1"/>
    <xf numFmtId="0" fontId="32" fillId="0" borderId="11" xfId="0" applyFont="1" applyBorder="1"/>
    <xf numFmtId="0" fontId="32" fillId="0" borderId="20" xfId="0" applyFont="1" applyBorder="1" applyAlignment="1">
      <alignment horizontal="center"/>
    </xf>
    <xf numFmtId="0" fontId="32" fillId="0" borderId="12" xfId="0" applyFont="1" applyBorder="1"/>
    <xf numFmtId="0" fontId="32" fillId="0" borderId="13" xfId="0" applyFont="1" applyBorder="1"/>
    <xf numFmtId="0" fontId="5" fillId="0" borderId="13" xfId="0" applyFont="1" applyBorder="1" applyAlignment="1">
      <alignment horizontal="center"/>
    </xf>
    <xf numFmtId="0" fontId="5" fillId="0" borderId="13" xfId="0" applyFont="1" applyBorder="1"/>
    <xf numFmtId="3" fontId="5" fillId="0" borderId="13" xfId="0" applyNumberFormat="1" applyFont="1" applyBorder="1" applyAlignment="1">
      <alignment horizontal="right"/>
    </xf>
    <xf numFmtId="0" fontId="6" fillId="0" borderId="13" xfId="0" applyFont="1" applyBorder="1" applyAlignment="1">
      <alignment horizontal="right"/>
    </xf>
    <xf numFmtId="0" fontId="5" fillId="0" borderId="12" xfId="0" applyFont="1" applyBorder="1" applyAlignment="1">
      <alignment horizontal="center"/>
    </xf>
    <xf numFmtId="0" fontId="35" fillId="0" borderId="11" xfId="0" applyFont="1" applyBorder="1"/>
    <xf numFmtId="3" fontId="35" fillId="0" borderId="11" xfId="0" applyNumberFormat="1" applyFont="1" applyBorder="1" applyAlignment="1">
      <alignment horizontal="right"/>
    </xf>
    <xf numFmtId="0" fontId="32" fillId="0" borderId="21" xfId="0" applyFont="1" applyBorder="1"/>
    <xf numFmtId="165" fontId="32" fillId="0" borderId="21" xfId="0" applyNumberFormat="1" applyFont="1" applyBorder="1"/>
    <xf numFmtId="0" fontId="5" fillId="0" borderId="10" xfId="0" applyFont="1" applyBorder="1" applyAlignment="1">
      <alignment horizontal="center" vertical="center"/>
    </xf>
    <xf numFmtId="3" fontId="5" fillId="0" borderId="12" xfId="0" applyNumberFormat="1" applyFont="1" applyBorder="1" applyAlignment="1">
      <alignment horizontal="right"/>
    </xf>
    <xf numFmtId="0" fontId="32" fillId="24" borderId="0" xfId="0" applyFont="1" applyFill="1" applyBorder="1"/>
    <xf numFmtId="0" fontId="32" fillId="24" borderId="21" xfId="0" applyFont="1" applyFill="1" applyBorder="1"/>
    <xf numFmtId="165" fontId="32" fillId="0" borderId="12" xfId="0" applyNumberFormat="1" applyFont="1" applyBorder="1"/>
    <xf numFmtId="165" fontId="32" fillId="0" borderId="11" xfId="0" applyNumberFormat="1" applyFont="1" applyBorder="1"/>
    <xf numFmtId="0" fontId="32" fillId="0" borderId="10" xfId="0" applyFont="1" applyBorder="1" applyAlignment="1">
      <alignment horizontal="center" wrapText="1"/>
    </xf>
    <xf numFmtId="0" fontId="32" fillId="0" borderId="14" xfId="0" applyFont="1" applyBorder="1" applyAlignment="1">
      <alignment horizontal="center" wrapText="1"/>
    </xf>
    <xf numFmtId="0" fontId="32" fillId="0" borderId="10" xfId="0" applyFont="1" applyFill="1" applyBorder="1" applyAlignment="1">
      <alignment horizontal="center" wrapText="1"/>
    </xf>
    <xf numFmtId="0" fontId="32" fillId="0" borderId="0" xfId="0" applyFont="1" applyAlignment="1">
      <alignment vertical="top"/>
    </xf>
    <xf numFmtId="0" fontId="32" fillId="0" borderId="0" xfId="0" applyFont="1" applyAlignment="1">
      <alignment horizontal="center"/>
    </xf>
    <xf numFmtId="0" fontId="33" fillId="0" borderId="0" xfId="0" applyFont="1" applyAlignment="1">
      <alignment horizontal="center"/>
    </xf>
    <xf numFmtId="166" fontId="32" fillId="0" borderId="12" xfId="0" applyNumberFormat="1" applyFont="1" applyBorder="1" applyAlignment="1">
      <alignment horizontal="center"/>
    </xf>
    <xf numFmtId="0" fontId="5" fillId="0" borderId="11" xfId="0" applyFont="1" applyBorder="1" applyAlignment="1">
      <alignment horizontal="center"/>
    </xf>
    <xf numFmtId="166" fontId="32" fillId="0" borderId="13" xfId="0" applyNumberFormat="1" applyFont="1" applyBorder="1" applyAlignment="1">
      <alignment horizontal="center"/>
    </xf>
    <xf numFmtId="0" fontId="5" fillId="0" borderId="20" xfId="0" applyFont="1" applyBorder="1" applyAlignment="1">
      <alignment horizontal="center"/>
    </xf>
    <xf numFmtId="165" fontId="32" fillId="0" borderId="12" xfId="0" applyNumberFormat="1" applyFont="1" applyBorder="1" applyAlignment="1">
      <alignment horizontal="center"/>
    </xf>
    <xf numFmtId="165" fontId="32" fillId="0" borderId="13" xfId="0" applyNumberFormat="1" applyFont="1" applyBorder="1" applyAlignment="1">
      <alignment horizontal="center"/>
    </xf>
    <xf numFmtId="165" fontId="32" fillId="0" borderId="11" xfId="0" applyNumberFormat="1" applyFont="1" applyBorder="1" applyAlignment="1">
      <alignment horizontal="center"/>
    </xf>
    <xf numFmtId="3" fontId="32" fillId="0" borderId="12" xfId="0" applyNumberFormat="1" applyFont="1" applyBorder="1" applyAlignment="1">
      <alignment horizontal="right"/>
    </xf>
    <xf numFmtId="3" fontId="32" fillId="0" borderId="13" xfId="0" applyNumberFormat="1" applyFont="1" applyBorder="1" applyAlignment="1">
      <alignment horizontal="right"/>
    </xf>
    <xf numFmtId="0" fontId="32" fillId="0" borderId="0" xfId="0" applyFont="1" applyBorder="1"/>
    <xf numFmtId="0" fontId="32" fillId="0" borderId="10" xfId="0" applyFont="1" applyBorder="1" applyAlignment="1">
      <alignment horizontal="center" vertical="center"/>
    </xf>
    <xf numFmtId="0" fontId="32" fillId="0" borderId="10" xfId="0" applyFont="1" applyBorder="1" applyAlignment="1">
      <alignment horizontal="center" vertical="center" wrapText="1"/>
    </xf>
    <xf numFmtId="166" fontId="35" fillId="0" borderId="11" xfId="0" applyNumberFormat="1" applyFont="1" applyBorder="1" applyAlignment="1">
      <alignment horizontal="center"/>
    </xf>
    <xf numFmtId="0" fontId="0" fillId="24" borderId="0" xfId="0" applyFill="1"/>
    <xf numFmtId="0" fontId="5" fillId="0" borderId="20" xfId="0" applyFont="1" applyBorder="1" applyAlignment="1">
      <alignment horizontal="center" wrapText="1"/>
    </xf>
    <xf numFmtId="0" fontId="32" fillId="0" borderId="20" xfId="0" applyFont="1" applyBorder="1" applyAlignment="1">
      <alignment horizontal="center" wrapText="1"/>
    </xf>
    <xf numFmtId="0" fontId="0" fillId="0" borderId="0" xfId="0" applyBorder="1"/>
    <xf numFmtId="0" fontId="35" fillId="0" borderId="0" xfId="0" applyFont="1" applyBorder="1"/>
    <xf numFmtId="3" fontId="35" fillId="0" borderId="0" xfId="0" applyNumberFormat="1" applyFont="1" applyBorder="1" applyAlignment="1">
      <alignment horizontal="right"/>
    </xf>
    <xf numFmtId="0" fontId="35" fillId="0" borderId="0" xfId="0" applyNumberFormat="1" applyFont="1" applyBorder="1"/>
    <xf numFmtId="0" fontId="35" fillId="0" borderId="0" xfId="0" applyNumberFormat="1" applyFont="1" applyBorder="1" applyAlignment="1">
      <alignment horizontal="right"/>
    </xf>
    <xf numFmtId="166" fontId="35" fillId="0" borderId="0" xfId="0" applyNumberFormat="1" applyFont="1" applyBorder="1" applyAlignment="1">
      <alignment horizontal="center"/>
    </xf>
    <xf numFmtId="2" fontId="32" fillId="0" borderId="0" xfId="292" applyNumberFormat="1" applyFont="1"/>
    <xf numFmtId="0" fontId="33" fillId="0" borderId="0" xfId="0" applyFont="1" applyBorder="1" applyAlignment="1">
      <alignment vertical="center"/>
    </xf>
    <xf numFmtId="167" fontId="32" fillId="0" borderId="12" xfId="0" applyNumberFormat="1" applyFont="1" applyBorder="1"/>
    <xf numFmtId="167" fontId="32" fillId="0" borderId="15" xfId="0" applyNumberFormat="1" applyFont="1" applyBorder="1"/>
    <xf numFmtId="167" fontId="32" fillId="0" borderId="13" xfId="0" applyNumberFormat="1" applyFont="1" applyBorder="1"/>
    <xf numFmtId="167" fontId="32" fillId="0" borderId="16" xfId="0" applyNumberFormat="1" applyFont="1" applyBorder="1"/>
    <xf numFmtId="167" fontId="35" fillId="0" borderId="11" xfId="0" applyNumberFormat="1" applyFont="1" applyBorder="1"/>
    <xf numFmtId="167" fontId="35" fillId="0" borderId="17" xfId="0" applyNumberFormat="1" applyFont="1" applyBorder="1"/>
    <xf numFmtId="167" fontId="5" fillId="0" borderId="13" xfId="0" applyNumberFormat="1" applyFont="1" applyBorder="1"/>
    <xf numFmtId="168" fontId="32" fillId="0" borderId="0" xfId="0" applyNumberFormat="1" applyFont="1"/>
    <xf numFmtId="168" fontId="35" fillId="0" borderId="11" xfId="0" applyNumberFormat="1" applyFont="1" applyBorder="1"/>
    <xf numFmtId="168" fontId="32" fillId="0" borderId="12" xfId="0" applyNumberFormat="1" applyFont="1" applyBorder="1"/>
    <xf numFmtId="168" fontId="32" fillId="0" borderId="13" xfId="0" applyNumberFormat="1" applyFont="1" applyBorder="1"/>
    <xf numFmtId="0" fontId="1" fillId="24" borderId="21" xfId="0" applyFont="1" applyFill="1" applyBorder="1"/>
    <xf numFmtId="165" fontId="32" fillId="0" borderId="0" xfId="0" applyNumberFormat="1" applyFont="1"/>
    <xf numFmtId="0" fontId="1" fillId="0" borderId="0" xfId="0" applyFont="1"/>
    <xf numFmtId="3" fontId="32" fillId="0" borderId="0" xfId="0" applyNumberFormat="1" applyFont="1"/>
    <xf numFmtId="165" fontId="0" fillId="0" borderId="0" xfId="0" applyNumberFormat="1"/>
    <xf numFmtId="0" fontId="5" fillId="0" borderId="19" xfId="0" applyFont="1" applyBorder="1" applyAlignment="1">
      <alignment horizontal="center"/>
    </xf>
    <xf numFmtId="165" fontId="32" fillId="0" borderId="19" xfId="0" applyNumberFormat="1" applyFont="1" applyBorder="1" applyAlignment="1">
      <alignment horizontal="center"/>
    </xf>
    <xf numFmtId="0" fontId="1" fillId="24" borderId="0" xfId="0" applyFont="1" applyFill="1" applyBorder="1"/>
    <xf numFmtId="0" fontId="32" fillId="0" borderId="10" xfId="0" applyFont="1" applyBorder="1" applyAlignment="1">
      <alignment horizontal="center" vertical="center"/>
    </xf>
    <xf numFmtId="0" fontId="5" fillId="0" borderId="0" xfId="0" applyFont="1" applyFill="1" applyBorder="1" applyAlignment="1">
      <alignment horizontal="center"/>
    </xf>
    <xf numFmtId="169" fontId="32" fillId="0" borderId="0" xfId="292" applyNumberFormat="1" applyFont="1"/>
    <xf numFmtId="170" fontId="32" fillId="0" borderId="0" xfId="386" applyNumberFormat="1" applyFont="1"/>
    <xf numFmtId="171" fontId="32" fillId="0" borderId="0" xfId="386" applyNumberFormat="1" applyFont="1"/>
    <xf numFmtId="10" fontId="32" fillId="0" borderId="0" xfId="292" applyNumberFormat="1" applyFont="1"/>
    <xf numFmtId="172" fontId="32" fillId="0" borderId="0" xfId="0" applyNumberFormat="1" applyFont="1"/>
    <xf numFmtId="0" fontId="33" fillId="0" borderId="0" xfId="0" applyFont="1" applyAlignment="1">
      <alignment horizontal="left"/>
    </xf>
    <xf numFmtId="0" fontId="1" fillId="0" borderId="0" xfId="0" applyFont="1" applyAlignment="1">
      <alignment horizontal="left"/>
    </xf>
    <xf numFmtId="0" fontId="32" fillId="0" borderId="0" xfId="0" applyFont="1" applyAlignment="1">
      <alignment horizontal="left"/>
    </xf>
    <xf numFmtId="0" fontId="1" fillId="0" borderId="0" xfId="0" applyFont="1" applyAlignment="1">
      <alignment wrapText="1"/>
    </xf>
    <xf numFmtId="0" fontId="32" fillId="0" borderId="0" xfId="0" applyFont="1" applyAlignment="1">
      <alignment wrapText="1"/>
    </xf>
    <xf numFmtId="0" fontId="33" fillId="0" borderId="22" xfId="0" applyFont="1" applyBorder="1" applyAlignment="1">
      <alignment horizontal="left"/>
    </xf>
    <xf numFmtId="0" fontId="1" fillId="0" borderId="0" xfId="0" applyFont="1" applyBorder="1" applyAlignment="1">
      <alignment horizontal="left"/>
    </xf>
    <xf numFmtId="0" fontId="32" fillId="0" borderId="0" xfId="0" applyFont="1" applyBorder="1" applyAlignment="1">
      <alignment horizontal="left"/>
    </xf>
    <xf numFmtId="0" fontId="5" fillId="0" borderId="2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32" fillId="0" borderId="10" xfId="0" applyFont="1" applyBorder="1" applyAlignment="1">
      <alignment horizontal="center" vertical="center"/>
    </xf>
    <xf numFmtId="0" fontId="36" fillId="0" borderId="0" xfId="0" applyFont="1" applyAlignment="1">
      <alignment horizontal="left" vertical="center"/>
    </xf>
    <xf numFmtId="0" fontId="4" fillId="0" borderId="20" xfId="0" applyFont="1" applyBorder="1" applyAlignment="1">
      <alignment horizontal="center" vertical="top" wrapText="1"/>
    </xf>
    <xf numFmtId="0" fontId="4" fillId="0" borderId="10" xfId="0" applyFont="1" applyBorder="1" applyAlignment="1">
      <alignment horizontal="center" vertical="top" wrapText="1"/>
    </xf>
    <xf numFmtId="0" fontId="5" fillId="0" borderId="26" xfId="0" applyFont="1" applyBorder="1" applyAlignment="1">
      <alignment horizontal="center" vertical="center" wrapText="1"/>
    </xf>
    <xf numFmtId="0" fontId="5" fillId="0" borderId="11" xfId="0" applyFont="1" applyBorder="1" applyAlignment="1">
      <alignment horizontal="center" vertical="center" wrapText="1"/>
    </xf>
    <xf numFmtId="0" fontId="32" fillId="0" borderId="0" xfId="0" applyFont="1" applyAlignment="1">
      <alignment horizontal="left" wrapText="1"/>
    </xf>
    <xf numFmtId="0" fontId="34" fillId="0" borderId="0" xfId="0" applyFont="1" applyAlignment="1">
      <alignment horizontal="left"/>
    </xf>
    <xf numFmtId="0" fontId="35" fillId="0" borderId="23" xfId="0" applyFont="1" applyBorder="1" applyAlignment="1">
      <alignment horizontal="center"/>
    </xf>
    <xf numFmtId="0" fontId="35" fillId="0" borderId="24" xfId="0" applyFont="1" applyBorder="1" applyAlignment="1">
      <alignment horizontal="center"/>
    </xf>
    <xf numFmtId="0" fontId="35" fillId="0" borderId="25" xfId="0" applyFont="1" applyBorder="1" applyAlignment="1">
      <alignment horizontal="center"/>
    </xf>
    <xf numFmtId="0" fontId="32" fillId="0" borderId="18" xfId="0" applyFont="1" applyFill="1" applyBorder="1" applyAlignment="1">
      <alignment vertical="top" wrapText="1"/>
    </xf>
    <xf numFmtId="0" fontId="32" fillId="0" borderId="26" xfId="0" applyFont="1" applyBorder="1" applyAlignment="1">
      <alignment horizontal="center"/>
    </xf>
    <xf numFmtId="0" fontId="32" fillId="0" borderId="11" xfId="0" applyFont="1" applyBorder="1" applyAlignment="1">
      <alignment horizontal="center"/>
    </xf>
    <xf numFmtId="0" fontId="1" fillId="0" borderId="18" xfId="0" applyFont="1" applyBorder="1" applyAlignment="1">
      <alignment horizontal="left"/>
    </xf>
    <xf numFmtId="0" fontId="32" fillId="0" borderId="18" xfId="0" applyFont="1" applyBorder="1" applyAlignment="1">
      <alignment horizontal="left"/>
    </xf>
    <xf numFmtId="0" fontId="32" fillId="0" borderId="27" xfId="0" applyFont="1" applyBorder="1" applyAlignment="1">
      <alignment horizontal="center"/>
    </xf>
    <xf numFmtId="0" fontId="32" fillId="0" borderId="28" xfId="0" applyFont="1" applyBorder="1" applyAlignment="1">
      <alignment horizontal="center"/>
    </xf>
    <xf numFmtId="0" fontId="32" fillId="0" borderId="26" xfId="0" applyFont="1" applyBorder="1" applyAlignment="1"/>
    <xf numFmtId="0" fontId="0" fillId="0" borderId="11" xfId="0" applyBorder="1" applyAlignment="1"/>
    <xf numFmtId="0" fontId="33" fillId="0" borderId="0" xfId="0" applyFont="1" applyAlignment="1">
      <alignment horizontal="center"/>
    </xf>
  </cellXfs>
  <cellStyles count="387">
    <cellStyle name="20 % - Accent1 1" xfId="1"/>
    <cellStyle name="20 % - Accent1 2" xfId="2"/>
    <cellStyle name="20 % - Accent1 3" xfId="3"/>
    <cellStyle name="20 % - Accent1 4" xfId="4"/>
    <cellStyle name="20 % - Accent1 5" xfId="5"/>
    <cellStyle name="20 % - Accent1 6" xfId="6"/>
    <cellStyle name="20 % - Accent1 7" xfId="7"/>
    <cellStyle name="20 % - Accent1 8" xfId="8"/>
    <cellStyle name="20 % - Accent1 9" xfId="9"/>
    <cellStyle name="20 % - Accent2 1" xfId="10"/>
    <cellStyle name="20 % - Accent2 2" xfId="11"/>
    <cellStyle name="20 % - Accent2 3" xfId="12"/>
    <cellStyle name="20 % - Accent2 4" xfId="13"/>
    <cellStyle name="20 % - Accent2 5" xfId="14"/>
    <cellStyle name="20 % - Accent2 6" xfId="15"/>
    <cellStyle name="20 % - Accent2 7" xfId="16"/>
    <cellStyle name="20 % - Accent2 8" xfId="17"/>
    <cellStyle name="20 % - Accent2 9" xfId="18"/>
    <cellStyle name="20 % - Accent3 1" xfId="19"/>
    <cellStyle name="20 % - Accent3 2" xfId="20"/>
    <cellStyle name="20 % - Accent3 3" xfId="21"/>
    <cellStyle name="20 % - Accent3 4" xfId="22"/>
    <cellStyle name="20 % - Accent3 5" xfId="23"/>
    <cellStyle name="20 % - Accent3 6" xfId="24"/>
    <cellStyle name="20 % - Accent3 7" xfId="25"/>
    <cellStyle name="20 % - Accent3 8" xfId="26"/>
    <cellStyle name="20 % - Accent3 9" xfId="27"/>
    <cellStyle name="20 % - Accent4 1" xfId="28"/>
    <cellStyle name="20 % - Accent4 2" xfId="29"/>
    <cellStyle name="20 % - Accent4 3" xfId="30"/>
    <cellStyle name="20 % - Accent4 4" xfId="31"/>
    <cellStyle name="20 % - Accent4 5" xfId="32"/>
    <cellStyle name="20 % - Accent4 6" xfId="33"/>
    <cellStyle name="20 % - Accent4 7" xfId="34"/>
    <cellStyle name="20 % - Accent4 8" xfId="35"/>
    <cellStyle name="20 % - Accent4 9" xfId="36"/>
    <cellStyle name="20 % - Accent5 1" xfId="37"/>
    <cellStyle name="20 % - Accent5 2" xfId="38"/>
    <cellStyle name="20 % - Accent5 3" xfId="39"/>
    <cellStyle name="20 % - Accent5 4" xfId="40"/>
    <cellStyle name="20 % - Accent5 5" xfId="41"/>
    <cellStyle name="20 % - Accent5 6" xfId="42"/>
    <cellStyle name="20 % - Accent5 7" xfId="43"/>
    <cellStyle name="20 % - Accent5 8" xfId="44"/>
    <cellStyle name="20 % - Accent5 9" xfId="45"/>
    <cellStyle name="20 % - Accent6 1" xfId="46"/>
    <cellStyle name="20 % - Accent6 2" xfId="47"/>
    <cellStyle name="20 % - Accent6 3" xfId="48"/>
    <cellStyle name="20 % - Accent6 4" xfId="49"/>
    <cellStyle name="20 % - Accent6 5" xfId="50"/>
    <cellStyle name="20 % - Accent6 6" xfId="51"/>
    <cellStyle name="20 % - Accent6 7" xfId="52"/>
    <cellStyle name="20 % - Accent6 8" xfId="53"/>
    <cellStyle name="20 % - Accent6 9" xfId="54"/>
    <cellStyle name="40 % - Accent1 1" xfId="55"/>
    <cellStyle name="40 % - Accent1 2" xfId="56"/>
    <cellStyle name="40 % - Accent1 3" xfId="57"/>
    <cellStyle name="40 % - Accent1 4" xfId="58"/>
    <cellStyle name="40 % - Accent1 5" xfId="59"/>
    <cellStyle name="40 % - Accent1 6" xfId="60"/>
    <cellStyle name="40 % - Accent1 7" xfId="61"/>
    <cellStyle name="40 % - Accent1 8" xfId="62"/>
    <cellStyle name="40 % - Accent1 9" xfId="63"/>
    <cellStyle name="40 % - Accent2 1" xfId="64"/>
    <cellStyle name="40 % - Accent2 2" xfId="65"/>
    <cellStyle name="40 % - Accent2 3" xfId="66"/>
    <cellStyle name="40 % - Accent2 4" xfId="67"/>
    <cellStyle name="40 % - Accent2 5" xfId="68"/>
    <cellStyle name="40 % - Accent2 6" xfId="69"/>
    <cellStyle name="40 % - Accent2 7" xfId="70"/>
    <cellStyle name="40 % - Accent2 8" xfId="71"/>
    <cellStyle name="40 % - Accent2 9" xfId="72"/>
    <cellStyle name="40 % - Accent3 1" xfId="73"/>
    <cellStyle name="40 % - Accent3 2" xfId="74"/>
    <cellStyle name="40 % - Accent3 3" xfId="75"/>
    <cellStyle name="40 % - Accent3 4" xfId="76"/>
    <cellStyle name="40 % - Accent3 5" xfId="77"/>
    <cellStyle name="40 % - Accent3 6" xfId="78"/>
    <cellStyle name="40 % - Accent3 7" xfId="79"/>
    <cellStyle name="40 % - Accent3 8" xfId="80"/>
    <cellStyle name="40 % - Accent3 9" xfId="81"/>
    <cellStyle name="40 % - Accent4 1" xfId="82"/>
    <cellStyle name="40 % - Accent4 2" xfId="83"/>
    <cellStyle name="40 % - Accent4 3" xfId="84"/>
    <cellStyle name="40 % - Accent4 4" xfId="85"/>
    <cellStyle name="40 % - Accent4 5" xfId="86"/>
    <cellStyle name="40 % - Accent4 6" xfId="87"/>
    <cellStyle name="40 % - Accent4 7" xfId="88"/>
    <cellStyle name="40 % - Accent4 8" xfId="89"/>
    <cellStyle name="40 % - Accent4 9" xfId="90"/>
    <cellStyle name="40 % - Accent5 1" xfId="91"/>
    <cellStyle name="40 % - Accent5 2" xfId="92"/>
    <cellStyle name="40 % - Accent5 3" xfId="93"/>
    <cellStyle name="40 % - Accent5 4" xfId="94"/>
    <cellStyle name="40 % - Accent5 5" xfId="95"/>
    <cellStyle name="40 % - Accent5 6" xfId="96"/>
    <cellStyle name="40 % - Accent5 7" xfId="97"/>
    <cellStyle name="40 % - Accent5 8" xfId="98"/>
    <cellStyle name="40 % - Accent5 9" xfId="99"/>
    <cellStyle name="40 % - Accent6 1" xfId="100"/>
    <cellStyle name="40 % - Accent6 2" xfId="101"/>
    <cellStyle name="40 % - Accent6 3" xfId="102"/>
    <cellStyle name="40 % - Accent6 4" xfId="103"/>
    <cellStyle name="40 % - Accent6 5" xfId="104"/>
    <cellStyle name="40 % - Accent6 6" xfId="105"/>
    <cellStyle name="40 % - Accent6 7" xfId="106"/>
    <cellStyle name="40 % - Accent6 8" xfId="107"/>
    <cellStyle name="40 % - Accent6 9" xfId="108"/>
    <cellStyle name="60 % - Accent1 1" xfId="109"/>
    <cellStyle name="60 % - Accent1 2" xfId="110"/>
    <cellStyle name="60 % - Accent1 3" xfId="111"/>
    <cellStyle name="60 % - Accent1 4" xfId="112"/>
    <cellStyle name="60 % - Accent1 5" xfId="113"/>
    <cellStyle name="60 % - Accent1 6" xfId="114"/>
    <cellStyle name="60 % - Accent1 7" xfId="115"/>
    <cellStyle name="60 % - Accent1 8" xfId="116"/>
    <cellStyle name="60 % - Accent1 9" xfId="117"/>
    <cellStyle name="60 % - Accent2 1" xfId="118"/>
    <cellStyle name="60 % - Accent2 2" xfId="119"/>
    <cellStyle name="60 % - Accent2 3" xfId="120"/>
    <cellStyle name="60 % - Accent2 4" xfId="121"/>
    <cellStyle name="60 % - Accent2 5" xfId="122"/>
    <cellStyle name="60 % - Accent2 6" xfId="123"/>
    <cellStyle name="60 % - Accent2 7" xfId="124"/>
    <cellStyle name="60 % - Accent2 8" xfId="125"/>
    <cellStyle name="60 % - Accent2 9" xfId="126"/>
    <cellStyle name="60 % - Accent3 1" xfId="127"/>
    <cellStyle name="60 % - Accent3 2" xfId="128"/>
    <cellStyle name="60 % - Accent3 3" xfId="129"/>
    <cellStyle name="60 % - Accent3 4" xfId="130"/>
    <cellStyle name="60 % - Accent3 5" xfId="131"/>
    <cellStyle name="60 % - Accent3 6" xfId="132"/>
    <cellStyle name="60 % - Accent3 7" xfId="133"/>
    <cellStyle name="60 % - Accent3 8" xfId="134"/>
    <cellStyle name="60 % - Accent3 9" xfId="135"/>
    <cellStyle name="60 % - Accent4 1" xfId="136"/>
    <cellStyle name="60 % - Accent4 2" xfId="137"/>
    <cellStyle name="60 % - Accent4 3" xfId="138"/>
    <cellStyle name="60 % - Accent4 4" xfId="139"/>
    <cellStyle name="60 % - Accent4 5" xfId="140"/>
    <cellStyle name="60 % - Accent4 6" xfId="141"/>
    <cellStyle name="60 % - Accent4 7" xfId="142"/>
    <cellStyle name="60 % - Accent4 8" xfId="143"/>
    <cellStyle name="60 % - Accent4 9" xfId="144"/>
    <cellStyle name="60 % - Accent5 1" xfId="145"/>
    <cellStyle name="60 % - Accent5 2" xfId="146"/>
    <cellStyle name="60 % - Accent5 3" xfId="147"/>
    <cellStyle name="60 % - Accent5 4" xfId="148"/>
    <cellStyle name="60 % - Accent5 5" xfId="149"/>
    <cellStyle name="60 % - Accent5 6" xfId="150"/>
    <cellStyle name="60 % - Accent5 7" xfId="151"/>
    <cellStyle name="60 % - Accent5 8" xfId="152"/>
    <cellStyle name="60 % - Accent5 9" xfId="153"/>
    <cellStyle name="60 % - Accent6 1" xfId="154"/>
    <cellStyle name="60 % - Accent6 2" xfId="155"/>
    <cellStyle name="60 % - Accent6 3" xfId="156"/>
    <cellStyle name="60 % - Accent6 4" xfId="157"/>
    <cellStyle name="60 % - Accent6 5" xfId="158"/>
    <cellStyle name="60 % - Accent6 6" xfId="159"/>
    <cellStyle name="60 % - Accent6 7" xfId="160"/>
    <cellStyle name="60 % - Accent6 8" xfId="161"/>
    <cellStyle name="60 % - Accent6 9" xfId="162"/>
    <cellStyle name="Accent1 1" xfId="163"/>
    <cellStyle name="Accent1 2" xfId="164"/>
    <cellStyle name="Accent1 3" xfId="165"/>
    <cellStyle name="Accent1 4" xfId="166"/>
    <cellStyle name="Accent1 5" xfId="167"/>
    <cellStyle name="Accent1 6" xfId="168"/>
    <cellStyle name="Accent1 7" xfId="169"/>
    <cellStyle name="Accent1 8" xfId="170"/>
    <cellStyle name="Accent1 9" xfId="171"/>
    <cellStyle name="Accent2 1" xfId="172"/>
    <cellStyle name="Accent2 2" xfId="173"/>
    <cellStyle name="Accent2 3" xfId="174"/>
    <cellStyle name="Accent2 4" xfId="175"/>
    <cellStyle name="Accent2 5" xfId="176"/>
    <cellStyle name="Accent2 6" xfId="177"/>
    <cellStyle name="Accent2 7" xfId="178"/>
    <cellStyle name="Accent2 8" xfId="179"/>
    <cellStyle name="Accent2 9" xfId="180"/>
    <cellStyle name="Accent3 1" xfId="181"/>
    <cellStyle name="Accent3 2" xfId="182"/>
    <cellStyle name="Accent3 3" xfId="183"/>
    <cellStyle name="Accent3 4" xfId="184"/>
    <cellStyle name="Accent3 5" xfId="185"/>
    <cellStyle name="Accent3 6" xfId="186"/>
    <cellStyle name="Accent3 7" xfId="187"/>
    <cellStyle name="Accent3 8" xfId="188"/>
    <cellStyle name="Accent3 9" xfId="189"/>
    <cellStyle name="Accent4 1" xfId="190"/>
    <cellStyle name="Accent4 2" xfId="191"/>
    <cellStyle name="Accent4 3" xfId="192"/>
    <cellStyle name="Accent4 4" xfId="193"/>
    <cellStyle name="Accent4 5" xfId="194"/>
    <cellStyle name="Accent4 6" xfId="195"/>
    <cellStyle name="Accent4 7" xfId="196"/>
    <cellStyle name="Accent4 8" xfId="197"/>
    <cellStyle name="Accent4 9" xfId="198"/>
    <cellStyle name="Accent5 1" xfId="199"/>
    <cellStyle name="Accent5 2" xfId="200"/>
    <cellStyle name="Accent5 3" xfId="201"/>
    <cellStyle name="Accent5 4" xfId="202"/>
    <cellStyle name="Accent5 5" xfId="203"/>
    <cellStyle name="Accent5 6" xfId="204"/>
    <cellStyle name="Accent5 7" xfId="205"/>
    <cellStyle name="Accent5 8" xfId="206"/>
    <cellStyle name="Accent5 9" xfId="207"/>
    <cellStyle name="Accent6 1" xfId="208"/>
    <cellStyle name="Accent6 2" xfId="209"/>
    <cellStyle name="Accent6 3" xfId="210"/>
    <cellStyle name="Accent6 4" xfId="211"/>
    <cellStyle name="Accent6 5" xfId="212"/>
    <cellStyle name="Accent6 6" xfId="213"/>
    <cellStyle name="Accent6 7" xfId="214"/>
    <cellStyle name="Accent6 8" xfId="215"/>
    <cellStyle name="Accent6 9" xfId="216"/>
    <cellStyle name="Avertissement 1" xfId="217"/>
    <cellStyle name="Avertissement 2" xfId="218"/>
    <cellStyle name="Avertissement 3" xfId="219"/>
    <cellStyle name="Avertissement 4" xfId="220"/>
    <cellStyle name="Avertissement 5" xfId="221"/>
    <cellStyle name="Avertissement 6" xfId="222"/>
    <cellStyle name="Avertissement 7" xfId="223"/>
    <cellStyle name="Avertissement 8" xfId="224"/>
    <cellStyle name="Avertissement 9" xfId="225"/>
    <cellStyle name="Calcul 1" xfId="226"/>
    <cellStyle name="Calcul 2" xfId="227"/>
    <cellStyle name="Calcul 3" xfId="228"/>
    <cellStyle name="Calcul 4" xfId="229"/>
    <cellStyle name="Calcul 5" xfId="230"/>
    <cellStyle name="Calcul 6" xfId="231"/>
    <cellStyle name="Calcul 7" xfId="232"/>
    <cellStyle name="Calcul 8" xfId="233"/>
    <cellStyle name="Calcul 9" xfId="234"/>
    <cellStyle name="Cellule liée 1" xfId="235"/>
    <cellStyle name="Cellule liée 2" xfId="236"/>
    <cellStyle name="Cellule liée 3" xfId="237"/>
    <cellStyle name="Cellule liée 4" xfId="238"/>
    <cellStyle name="Cellule liée 5" xfId="239"/>
    <cellStyle name="Cellule liée 6" xfId="240"/>
    <cellStyle name="Cellule liée 7" xfId="241"/>
    <cellStyle name="Cellule liée 8" xfId="242"/>
    <cellStyle name="Cellule liée 9" xfId="243"/>
    <cellStyle name="Commentaire 1" xfId="244"/>
    <cellStyle name="Commentaire 2" xfId="245"/>
    <cellStyle name="Commentaire 3" xfId="246"/>
    <cellStyle name="Commentaire 4" xfId="247"/>
    <cellStyle name="Commentaire 5" xfId="248"/>
    <cellStyle name="Commentaire 6" xfId="249"/>
    <cellStyle name="Commentaire 7" xfId="250"/>
    <cellStyle name="Commentaire 8" xfId="251"/>
    <cellStyle name="Commentaire 9" xfId="252"/>
    <cellStyle name="Entrée 1" xfId="253"/>
    <cellStyle name="Entrée 2" xfId="254"/>
    <cellStyle name="Entrée 3" xfId="255"/>
    <cellStyle name="Entrée 4" xfId="256"/>
    <cellStyle name="Entrée 5" xfId="257"/>
    <cellStyle name="Entrée 6" xfId="258"/>
    <cellStyle name="Entrée 7" xfId="259"/>
    <cellStyle name="Entrée 8" xfId="260"/>
    <cellStyle name="Entrée 9" xfId="261"/>
    <cellStyle name="Insatisfaisant 1" xfId="262"/>
    <cellStyle name="Insatisfaisant 2" xfId="263"/>
    <cellStyle name="Insatisfaisant 3" xfId="264"/>
    <cellStyle name="Insatisfaisant 4" xfId="265"/>
    <cellStyle name="Insatisfaisant 5" xfId="266"/>
    <cellStyle name="Insatisfaisant 6" xfId="267"/>
    <cellStyle name="Insatisfaisant 7" xfId="268"/>
    <cellStyle name="Insatisfaisant 8" xfId="269"/>
    <cellStyle name="Insatisfaisant 9" xfId="270"/>
    <cellStyle name="Milliers" xfId="386" builtinId="3"/>
    <cellStyle name="Milliers 2" xfId="271"/>
    <cellStyle name="Milliers 2 2" xfId="272"/>
    <cellStyle name="Milliers 2 3" xfId="273"/>
    <cellStyle name="Milliers 3" xfId="274"/>
    <cellStyle name="Milliers 4" xfId="275"/>
    <cellStyle name="Neutre 1" xfId="276"/>
    <cellStyle name="Neutre 2" xfId="277"/>
    <cellStyle name="Neutre 3" xfId="278"/>
    <cellStyle name="Neutre 4" xfId="279"/>
    <cellStyle name="Neutre 5" xfId="280"/>
    <cellStyle name="Neutre 6" xfId="281"/>
    <cellStyle name="Neutre 7" xfId="282"/>
    <cellStyle name="Neutre 8" xfId="283"/>
    <cellStyle name="Neutre 9" xfId="284"/>
    <cellStyle name="Normal" xfId="0" builtinId="0"/>
    <cellStyle name="Normal 2" xfId="285"/>
    <cellStyle name="Normal 2 2" xfId="286"/>
    <cellStyle name="Normal 2 3" xfId="287"/>
    <cellStyle name="Normal 3" xfId="288"/>
    <cellStyle name="Normal 3 2" xfId="289"/>
    <cellStyle name="Normal 4" xfId="290"/>
    <cellStyle name="Normal 5" xfId="291"/>
    <cellStyle name="Pourcentage" xfId="292" builtinId="5"/>
    <cellStyle name="Pourcentage 2" xfId="293"/>
    <cellStyle name="Pourcentage 3" xfId="294"/>
    <cellStyle name="Satisfaisant 1" xfId="295"/>
    <cellStyle name="Satisfaisant 2" xfId="296"/>
    <cellStyle name="Satisfaisant 3" xfId="297"/>
    <cellStyle name="Satisfaisant 4" xfId="298"/>
    <cellStyle name="Satisfaisant 5" xfId="299"/>
    <cellStyle name="Satisfaisant 6" xfId="300"/>
    <cellStyle name="Satisfaisant 7" xfId="301"/>
    <cellStyle name="Satisfaisant 8" xfId="302"/>
    <cellStyle name="Satisfaisant 9" xfId="303"/>
    <cellStyle name="Sortie 1" xfId="304"/>
    <cellStyle name="Sortie 2" xfId="305"/>
    <cellStyle name="Sortie 3" xfId="306"/>
    <cellStyle name="Sortie 4" xfId="307"/>
    <cellStyle name="Sortie 5" xfId="308"/>
    <cellStyle name="Sortie 6" xfId="309"/>
    <cellStyle name="Sortie 7" xfId="310"/>
    <cellStyle name="Sortie 8" xfId="311"/>
    <cellStyle name="Sortie 9" xfId="312"/>
    <cellStyle name="Texte explicatif 1" xfId="313"/>
    <cellStyle name="Texte explicatif 2" xfId="314"/>
    <cellStyle name="Texte explicatif 3" xfId="315"/>
    <cellStyle name="Texte explicatif 4" xfId="316"/>
    <cellStyle name="Texte explicatif 5" xfId="317"/>
    <cellStyle name="Texte explicatif 6" xfId="318"/>
    <cellStyle name="Texte explicatif 7" xfId="319"/>
    <cellStyle name="Texte explicatif 8" xfId="320"/>
    <cellStyle name="Texte explicatif 9" xfId="321"/>
    <cellStyle name="Titre 1" xfId="322"/>
    <cellStyle name="Titre 10" xfId="323"/>
    <cellStyle name="Titre 2" xfId="324"/>
    <cellStyle name="Titre 3" xfId="325"/>
    <cellStyle name="Titre 4" xfId="326"/>
    <cellStyle name="Titre 5" xfId="327"/>
    <cellStyle name="Titre 6" xfId="328"/>
    <cellStyle name="Titre 7" xfId="329"/>
    <cellStyle name="Titre 8" xfId="330"/>
    <cellStyle name="Titre 9" xfId="331"/>
    <cellStyle name="Titre 1 1" xfId="332"/>
    <cellStyle name="Titre 1 2" xfId="333"/>
    <cellStyle name="Titre 1 3" xfId="334"/>
    <cellStyle name="Titre 1 4" xfId="335"/>
    <cellStyle name="Titre 1 5" xfId="336"/>
    <cellStyle name="Titre 1 6" xfId="337"/>
    <cellStyle name="Titre 1 7" xfId="338"/>
    <cellStyle name="Titre 1 8" xfId="339"/>
    <cellStyle name="Titre 1 9" xfId="340"/>
    <cellStyle name="Titre 2 1" xfId="341"/>
    <cellStyle name="Titre 2 2" xfId="342"/>
    <cellStyle name="Titre 2 3" xfId="343"/>
    <cellStyle name="Titre 2 4" xfId="344"/>
    <cellStyle name="Titre 2 5" xfId="345"/>
    <cellStyle name="Titre 2 6" xfId="346"/>
    <cellStyle name="Titre 2 7" xfId="347"/>
    <cellStyle name="Titre 2 8" xfId="348"/>
    <cellStyle name="Titre 2 9" xfId="349"/>
    <cellStyle name="Titre 3 1" xfId="350"/>
    <cellStyle name="Titre 3 2" xfId="351"/>
    <cellStyle name="Titre 3 3" xfId="352"/>
    <cellStyle name="Titre 3 4" xfId="353"/>
    <cellStyle name="Titre 3 5" xfId="354"/>
    <cellStyle name="Titre 3 6" xfId="355"/>
    <cellStyle name="Titre 3 7" xfId="356"/>
    <cellStyle name="Titre 3 8" xfId="357"/>
    <cellStyle name="Titre 3 9" xfId="358"/>
    <cellStyle name="Titre 4 1" xfId="359"/>
    <cellStyle name="Titre 4 2" xfId="360"/>
    <cellStyle name="Titre 4 3" xfId="361"/>
    <cellStyle name="Titre 4 4" xfId="362"/>
    <cellStyle name="Titre 4 5" xfId="363"/>
    <cellStyle name="Titre 4 6" xfId="364"/>
    <cellStyle name="Titre 4 7" xfId="365"/>
    <cellStyle name="Titre 4 8" xfId="366"/>
    <cellStyle name="Titre 4 9" xfId="367"/>
    <cellStyle name="Total 1" xfId="368"/>
    <cellStyle name="Total 2" xfId="369"/>
    <cellStyle name="Total 3" xfId="370"/>
    <cellStyle name="Total 4" xfId="371"/>
    <cellStyle name="Total 5" xfId="372"/>
    <cellStyle name="Total 6" xfId="373"/>
    <cellStyle name="Total 7" xfId="374"/>
    <cellStyle name="Total 8" xfId="375"/>
    <cellStyle name="Total 9" xfId="376"/>
    <cellStyle name="Vérification 1" xfId="377"/>
    <cellStyle name="Vérification 2" xfId="378"/>
    <cellStyle name="Vérification 3" xfId="379"/>
    <cellStyle name="Vérification 4" xfId="380"/>
    <cellStyle name="Vérification 5" xfId="381"/>
    <cellStyle name="Vérification 6" xfId="382"/>
    <cellStyle name="Vérification 7" xfId="383"/>
    <cellStyle name="Vérification 8" xfId="384"/>
    <cellStyle name="Vérification 9" xfId="385"/>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62412256607459"/>
          <c:y val="7.5243788174044327E-2"/>
          <c:w val="0.70078516348247166"/>
          <c:h val="0.77406517497448213"/>
        </c:manualLayout>
      </c:layout>
      <c:lineChart>
        <c:grouping val="standard"/>
        <c:varyColors val="0"/>
        <c:ser>
          <c:idx val="0"/>
          <c:order val="0"/>
          <c:marker>
            <c:spPr>
              <a:solidFill>
                <a:sysClr val="window" lastClr="FFFFFF"/>
              </a:solidFill>
            </c:spPr>
          </c:marker>
          <c:dPt>
            <c:idx val="9"/>
            <c:bubble3D val="0"/>
            <c:spPr>
              <a:ln>
                <a:prstDash val="solid"/>
              </a:ln>
            </c:spPr>
            <c:extLst>
              <c:ext xmlns:c16="http://schemas.microsoft.com/office/drawing/2014/chart" uri="{C3380CC4-5D6E-409C-BE32-E72D297353CC}">
                <c16:uniqueId val="{00000001-158B-4976-9DB6-19870047E605}"/>
              </c:ext>
            </c:extLst>
          </c:dPt>
          <c:dPt>
            <c:idx val="10"/>
            <c:bubble3D val="0"/>
            <c:spPr>
              <a:ln>
                <a:prstDash val="solid"/>
              </a:ln>
            </c:spPr>
            <c:extLst>
              <c:ext xmlns:c16="http://schemas.microsoft.com/office/drawing/2014/chart" uri="{C3380CC4-5D6E-409C-BE32-E72D297353CC}">
                <c16:uniqueId val="{00000003-158B-4976-9DB6-19870047E605}"/>
              </c:ext>
            </c:extLst>
          </c:dPt>
          <c:dPt>
            <c:idx val="11"/>
            <c:bubble3D val="0"/>
            <c:spPr>
              <a:ln>
                <a:solidFill>
                  <a:srgbClr val="4F81BD">
                    <a:shade val="95000"/>
                    <a:satMod val="105000"/>
                  </a:srgbClr>
                </a:solidFill>
                <a:prstDash val="solid"/>
              </a:ln>
            </c:spPr>
            <c:extLst>
              <c:ext xmlns:c16="http://schemas.microsoft.com/office/drawing/2014/chart" uri="{C3380CC4-5D6E-409C-BE32-E72D297353CC}">
                <c16:uniqueId val="{00000005-158B-4976-9DB6-19870047E605}"/>
              </c:ext>
            </c:extLst>
          </c:dPt>
          <c:dPt>
            <c:idx val="12"/>
            <c:bubble3D val="0"/>
            <c:spPr>
              <a:ln>
                <a:prstDash val="solid"/>
              </a:ln>
            </c:spPr>
            <c:extLst>
              <c:ext xmlns:c16="http://schemas.microsoft.com/office/drawing/2014/chart" uri="{C3380CC4-5D6E-409C-BE32-E72D297353CC}">
                <c16:uniqueId val="{00000007-158B-4976-9DB6-19870047E605}"/>
              </c:ext>
            </c:extLst>
          </c:dPt>
          <c:dPt>
            <c:idx val="13"/>
            <c:bubble3D val="0"/>
            <c:spPr>
              <a:ln>
                <a:prstDash val="solid"/>
              </a:ln>
            </c:spPr>
            <c:extLst>
              <c:ext xmlns:c16="http://schemas.microsoft.com/office/drawing/2014/chart" uri="{C3380CC4-5D6E-409C-BE32-E72D297353CC}">
                <c16:uniqueId val="{00000009-158B-4976-9DB6-19870047E605}"/>
              </c:ext>
            </c:extLst>
          </c:dPt>
          <c:dPt>
            <c:idx val="14"/>
            <c:bubble3D val="0"/>
            <c:spPr>
              <a:ln>
                <a:prstDash val="dash"/>
              </a:ln>
            </c:spPr>
            <c:extLst>
              <c:ext xmlns:c16="http://schemas.microsoft.com/office/drawing/2014/chart" uri="{C3380CC4-5D6E-409C-BE32-E72D297353CC}">
                <c16:uniqueId val="{0000000B-158B-4976-9DB6-19870047E605}"/>
              </c:ext>
            </c:extLst>
          </c:dPt>
          <c:dPt>
            <c:idx val="15"/>
            <c:bubble3D val="0"/>
            <c:spPr>
              <a:ln>
                <a:prstDash val="dash"/>
              </a:ln>
            </c:spPr>
            <c:extLst>
              <c:ext xmlns:c16="http://schemas.microsoft.com/office/drawing/2014/chart" uri="{C3380CC4-5D6E-409C-BE32-E72D297353CC}">
                <c16:uniqueId val="{0000000D-158B-4976-9DB6-19870047E605}"/>
              </c:ext>
            </c:extLst>
          </c:dPt>
          <c:dPt>
            <c:idx val="16"/>
            <c:bubble3D val="0"/>
            <c:spPr>
              <a:ln>
                <a:prstDash val="dash"/>
              </a:ln>
            </c:spPr>
            <c:extLst>
              <c:ext xmlns:c16="http://schemas.microsoft.com/office/drawing/2014/chart" uri="{C3380CC4-5D6E-409C-BE32-E72D297353CC}">
                <c16:uniqueId val="{0000000F-158B-4976-9DB6-19870047E605}"/>
              </c:ext>
            </c:extLst>
          </c:dPt>
          <c:dPt>
            <c:idx val="17"/>
            <c:bubble3D val="0"/>
            <c:spPr>
              <a:ln>
                <a:prstDash val="dash"/>
              </a:ln>
            </c:spPr>
            <c:extLst>
              <c:ext xmlns:c16="http://schemas.microsoft.com/office/drawing/2014/chart" uri="{C3380CC4-5D6E-409C-BE32-E72D297353CC}">
                <c16:uniqueId val="{00000011-158B-4976-9DB6-19870047E605}"/>
              </c:ext>
            </c:extLst>
          </c:dPt>
          <c:dPt>
            <c:idx val="18"/>
            <c:bubble3D val="0"/>
            <c:spPr>
              <a:ln>
                <a:prstDash val="dash"/>
              </a:ln>
            </c:spPr>
            <c:extLst>
              <c:ext xmlns:c16="http://schemas.microsoft.com/office/drawing/2014/chart" uri="{C3380CC4-5D6E-409C-BE32-E72D297353CC}">
                <c16:uniqueId val="{00000012-F47F-4C51-9DA7-7E3847947B4A}"/>
              </c:ext>
            </c:extLst>
          </c:dPt>
          <c:cat>
            <c:numRef>
              <c:f>'Figure 1'!$B$2:$T$2</c:f>
              <c:numCache>
                <c:formatCode>General</c:formatCode>
                <c:ptCount val="19"/>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numCache>
            </c:numRef>
          </c:cat>
          <c:val>
            <c:numRef>
              <c:f>'Figure 1'!$B$3:$T$3</c:f>
              <c:numCache>
                <c:formatCode>#\ ##0.0</c:formatCode>
                <c:ptCount val="19"/>
                <c:pt idx="0">
                  <c:v>6679.8220000000001</c:v>
                </c:pt>
                <c:pt idx="1">
                  <c:v>6700.335</c:v>
                </c:pt>
                <c:pt idx="2">
                  <c:v>6690.5469999999996</c:v>
                </c:pt>
                <c:pt idx="3">
                  <c:v>6695.6790000000001</c:v>
                </c:pt>
                <c:pt idx="4">
                  <c:v>6736.22</c:v>
                </c:pt>
                <c:pt idx="5">
                  <c:v>6763.7169999999996</c:v>
                </c:pt>
                <c:pt idx="6">
                  <c:v>6776.3980000000001</c:v>
                </c:pt>
                <c:pt idx="7">
                  <c:v>6772.3289999999997</c:v>
                </c:pt>
                <c:pt idx="8">
                  <c:v>6743.9620000000004</c:v>
                </c:pt>
                <c:pt idx="9">
                  <c:v>6704.3190000000004</c:v>
                </c:pt>
                <c:pt idx="10">
                  <c:v>6653.4650000000001</c:v>
                </c:pt>
                <c:pt idx="11">
                  <c:v>6565.8469999999998</c:v>
                </c:pt>
                <c:pt idx="12">
                  <c:v>6481.5169999999998</c:v>
                </c:pt>
                <c:pt idx="13">
                  <c:v>6422.7910000000002</c:v>
                </c:pt>
                <c:pt idx="14">
                  <c:v>6349.6149999999998</c:v>
                </c:pt>
                <c:pt idx="15">
                  <c:v>6287.3549999999996</c:v>
                </c:pt>
                <c:pt idx="16">
                  <c:v>6200.25</c:v>
                </c:pt>
                <c:pt idx="17">
                  <c:v>6127.5510000000004</c:v>
                </c:pt>
                <c:pt idx="18">
                  <c:v>6063.4340000000002</c:v>
                </c:pt>
              </c:numCache>
            </c:numRef>
          </c:val>
          <c:smooth val="0"/>
          <c:extLst>
            <c:ext xmlns:c16="http://schemas.microsoft.com/office/drawing/2014/chart" uri="{C3380CC4-5D6E-409C-BE32-E72D297353CC}">
              <c16:uniqueId val="{00000010-158B-4976-9DB6-19870047E605}"/>
            </c:ext>
          </c:extLst>
        </c:ser>
        <c:dLbls>
          <c:showLegendKey val="0"/>
          <c:showVal val="0"/>
          <c:showCatName val="0"/>
          <c:showSerName val="0"/>
          <c:showPercent val="0"/>
          <c:showBubbleSize val="0"/>
        </c:dLbls>
        <c:marker val="1"/>
        <c:smooth val="0"/>
        <c:axId val="116757248"/>
        <c:axId val="116759168"/>
      </c:lineChart>
      <c:catAx>
        <c:axId val="116757248"/>
        <c:scaling>
          <c:orientation val="minMax"/>
        </c:scaling>
        <c:delete val="0"/>
        <c:axPos val="b"/>
        <c:title>
          <c:tx>
            <c:rich>
              <a:bodyPr/>
              <a:lstStyle/>
              <a:p>
                <a:pPr>
                  <a:defRPr sz="800">
                    <a:latin typeface="Arial" panose="020B0604020202020204" pitchFamily="34" charset="0"/>
                    <a:cs typeface="Arial" panose="020B0604020202020204" pitchFamily="34" charset="0"/>
                  </a:defRPr>
                </a:pPr>
                <a:r>
                  <a:rPr lang="fr-FR" sz="800">
                    <a:latin typeface="Arial" panose="020B0604020202020204" pitchFamily="34" charset="0"/>
                    <a:cs typeface="Arial" panose="020B0604020202020204" pitchFamily="34" charset="0"/>
                  </a:rPr>
                  <a:t>Rentrées</a:t>
                </a:r>
              </a:p>
            </c:rich>
          </c:tx>
          <c:layout/>
          <c:overlay val="0"/>
        </c:title>
        <c:numFmt formatCode="General" sourceLinked="1"/>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fr-FR"/>
          </a:p>
        </c:txPr>
        <c:crossAx val="116759168"/>
        <c:crosses val="autoZero"/>
        <c:auto val="1"/>
        <c:lblAlgn val="ctr"/>
        <c:lblOffset val="100"/>
        <c:noMultiLvlLbl val="0"/>
      </c:catAx>
      <c:valAx>
        <c:axId val="116759168"/>
        <c:scaling>
          <c:orientation val="minMax"/>
          <c:min val="6030"/>
        </c:scaling>
        <c:delete val="0"/>
        <c:axPos val="l"/>
        <c:majorGridlines>
          <c:spPr>
            <a:ln>
              <a:solidFill>
                <a:sysClr val="window" lastClr="FFFFFF">
                  <a:lumMod val="85000"/>
                </a:sys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fr-FR"/>
          </a:p>
        </c:txPr>
        <c:crossAx val="116757248"/>
        <c:crosses val="autoZero"/>
        <c:crossBetween val="midCat"/>
      </c:valAx>
    </c:plotArea>
    <c:plotVisOnly val="1"/>
    <c:dispBlanksAs val="gap"/>
    <c:showDLblsOverMax val="0"/>
  </c:chart>
  <c:spPr>
    <a:solidFill>
      <a:sysClr val="window" lastClr="FFFFFF">
        <a:lumMod val="95000"/>
      </a:sysClr>
    </a:solid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2007182348279763"/>
          <c:y val="4.7252185624985413E-2"/>
          <c:w val="0.759262343515961"/>
          <c:h val="0.77992894921895217"/>
        </c:manualLayout>
      </c:layout>
      <c:lineChart>
        <c:grouping val="standard"/>
        <c:varyColors val="0"/>
        <c:ser>
          <c:idx val="0"/>
          <c:order val="0"/>
          <c:tx>
            <c:strRef>
              <c:f>'Figure 2'!$A$3</c:f>
              <c:strCache>
                <c:ptCount val="1"/>
                <c:pt idx="0">
                  <c:v>Préélémentaire</c:v>
                </c:pt>
              </c:strCache>
            </c:strRef>
          </c:tx>
          <c:marker>
            <c:symbol val="diamond"/>
            <c:size val="5"/>
            <c:spPr>
              <a:solidFill>
                <a:sysClr val="window" lastClr="FFFFFF"/>
              </a:solidFill>
            </c:spPr>
          </c:marker>
          <c:dPt>
            <c:idx val="9"/>
            <c:bubble3D val="0"/>
            <c:spPr>
              <a:ln>
                <a:prstDash val="solid"/>
              </a:ln>
            </c:spPr>
            <c:extLst>
              <c:ext xmlns:c16="http://schemas.microsoft.com/office/drawing/2014/chart" uri="{C3380CC4-5D6E-409C-BE32-E72D297353CC}">
                <c16:uniqueId val="{00000001-EACF-47C7-9D35-9EE12861CE57}"/>
              </c:ext>
            </c:extLst>
          </c:dPt>
          <c:dPt>
            <c:idx val="10"/>
            <c:bubble3D val="0"/>
            <c:spPr>
              <a:ln>
                <a:prstDash val="solid"/>
              </a:ln>
            </c:spPr>
            <c:extLst>
              <c:ext xmlns:c16="http://schemas.microsoft.com/office/drawing/2014/chart" uri="{C3380CC4-5D6E-409C-BE32-E72D297353CC}">
                <c16:uniqueId val="{00000003-EACF-47C7-9D35-9EE12861CE57}"/>
              </c:ext>
            </c:extLst>
          </c:dPt>
          <c:dPt>
            <c:idx val="11"/>
            <c:bubble3D val="0"/>
            <c:spPr>
              <a:ln>
                <a:prstDash val="solid"/>
              </a:ln>
            </c:spPr>
            <c:extLst>
              <c:ext xmlns:c16="http://schemas.microsoft.com/office/drawing/2014/chart" uri="{C3380CC4-5D6E-409C-BE32-E72D297353CC}">
                <c16:uniqueId val="{00000005-EACF-47C7-9D35-9EE12861CE57}"/>
              </c:ext>
            </c:extLst>
          </c:dPt>
          <c:dPt>
            <c:idx val="12"/>
            <c:bubble3D val="0"/>
            <c:spPr>
              <a:ln>
                <a:prstDash val="solid"/>
              </a:ln>
            </c:spPr>
            <c:extLst>
              <c:ext xmlns:c16="http://schemas.microsoft.com/office/drawing/2014/chart" uri="{C3380CC4-5D6E-409C-BE32-E72D297353CC}">
                <c16:uniqueId val="{00000007-EACF-47C7-9D35-9EE12861CE57}"/>
              </c:ext>
            </c:extLst>
          </c:dPt>
          <c:dPt>
            <c:idx val="13"/>
            <c:bubble3D val="0"/>
            <c:spPr>
              <a:ln>
                <a:prstDash val="solid"/>
              </a:ln>
            </c:spPr>
            <c:extLst>
              <c:ext xmlns:c16="http://schemas.microsoft.com/office/drawing/2014/chart" uri="{C3380CC4-5D6E-409C-BE32-E72D297353CC}">
                <c16:uniqueId val="{00000009-EACF-47C7-9D35-9EE12861CE57}"/>
              </c:ext>
            </c:extLst>
          </c:dPt>
          <c:dPt>
            <c:idx val="14"/>
            <c:bubble3D val="0"/>
            <c:spPr>
              <a:ln>
                <a:prstDash val="dash"/>
              </a:ln>
            </c:spPr>
            <c:extLst>
              <c:ext xmlns:c16="http://schemas.microsoft.com/office/drawing/2014/chart" uri="{C3380CC4-5D6E-409C-BE32-E72D297353CC}">
                <c16:uniqueId val="{0000000B-EACF-47C7-9D35-9EE12861CE57}"/>
              </c:ext>
            </c:extLst>
          </c:dPt>
          <c:dPt>
            <c:idx val="15"/>
            <c:bubble3D val="0"/>
            <c:spPr>
              <a:ln>
                <a:prstDash val="dash"/>
              </a:ln>
            </c:spPr>
            <c:extLst>
              <c:ext xmlns:c16="http://schemas.microsoft.com/office/drawing/2014/chart" uri="{C3380CC4-5D6E-409C-BE32-E72D297353CC}">
                <c16:uniqueId val="{0000000D-EACF-47C7-9D35-9EE12861CE57}"/>
              </c:ext>
            </c:extLst>
          </c:dPt>
          <c:dPt>
            <c:idx val="16"/>
            <c:bubble3D val="0"/>
            <c:spPr>
              <a:ln>
                <a:prstDash val="dash"/>
              </a:ln>
            </c:spPr>
            <c:extLst>
              <c:ext xmlns:c16="http://schemas.microsoft.com/office/drawing/2014/chart" uri="{C3380CC4-5D6E-409C-BE32-E72D297353CC}">
                <c16:uniqueId val="{0000000F-EACF-47C7-9D35-9EE12861CE57}"/>
              </c:ext>
            </c:extLst>
          </c:dPt>
          <c:dPt>
            <c:idx val="17"/>
            <c:bubble3D val="0"/>
            <c:spPr>
              <a:ln>
                <a:prstDash val="dash"/>
              </a:ln>
            </c:spPr>
            <c:extLst>
              <c:ext xmlns:c16="http://schemas.microsoft.com/office/drawing/2014/chart" uri="{C3380CC4-5D6E-409C-BE32-E72D297353CC}">
                <c16:uniqueId val="{00000022-EACF-47C7-9D35-9EE12861CE57}"/>
              </c:ext>
            </c:extLst>
          </c:dPt>
          <c:dPt>
            <c:idx val="18"/>
            <c:bubble3D val="0"/>
            <c:spPr>
              <a:ln>
                <a:prstDash val="dash"/>
              </a:ln>
            </c:spPr>
            <c:extLst>
              <c:ext xmlns:c16="http://schemas.microsoft.com/office/drawing/2014/chart" uri="{C3380CC4-5D6E-409C-BE32-E72D297353CC}">
                <c16:uniqueId val="{00000025-AF38-42F2-A8FD-C1D1E13718AC}"/>
              </c:ext>
            </c:extLst>
          </c:dPt>
          <c:cat>
            <c:numRef>
              <c:f>'Figure 2'!$B$2:$T$2</c:f>
              <c:numCache>
                <c:formatCode>General</c:formatCode>
                <c:ptCount val="19"/>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numCache>
            </c:numRef>
          </c:cat>
          <c:val>
            <c:numRef>
              <c:f>'Figure 2'!$B$3:$T$3</c:f>
              <c:numCache>
                <c:formatCode>#\ ##0.0</c:formatCode>
                <c:ptCount val="19"/>
                <c:pt idx="0">
                  <c:v>2541.04</c:v>
                </c:pt>
                <c:pt idx="1">
                  <c:v>2548.7150000000001</c:v>
                </c:pt>
                <c:pt idx="2">
                  <c:v>2553.567</c:v>
                </c:pt>
                <c:pt idx="3">
                  <c:v>2547.4140000000002</c:v>
                </c:pt>
                <c:pt idx="4">
                  <c:v>2570.9</c:v>
                </c:pt>
                <c:pt idx="5">
                  <c:v>2564.6060000000002</c:v>
                </c:pt>
                <c:pt idx="6">
                  <c:v>2552.0140000000001</c:v>
                </c:pt>
                <c:pt idx="7">
                  <c:v>2525.4650000000001</c:v>
                </c:pt>
                <c:pt idx="8">
                  <c:v>2505.6529999999998</c:v>
                </c:pt>
                <c:pt idx="9">
                  <c:v>2473.058</c:v>
                </c:pt>
                <c:pt idx="10">
                  <c:v>2441.8200000000002</c:v>
                </c:pt>
                <c:pt idx="11">
                  <c:v>2374.98</c:v>
                </c:pt>
                <c:pt idx="12">
                  <c:v>2337.3710000000001</c:v>
                </c:pt>
                <c:pt idx="13">
                  <c:v>2314.893</c:v>
                </c:pt>
                <c:pt idx="14">
                  <c:v>2291.261</c:v>
                </c:pt>
                <c:pt idx="15">
                  <c:v>2278.4780000000001</c:v>
                </c:pt>
                <c:pt idx="16">
                  <c:v>2244.8919999999998</c:v>
                </c:pt>
                <c:pt idx="17">
                  <c:v>2226.893</c:v>
                </c:pt>
                <c:pt idx="18">
                  <c:v>2198.2840000000001</c:v>
                </c:pt>
              </c:numCache>
            </c:numRef>
          </c:val>
          <c:smooth val="0"/>
          <c:extLst>
            <c:ext xmlns:c16="http://schemas.microsoft.com/office/drawing/2014/chart" uri="{C3380CC4-5D6E-409C-BE32-E72D297353CC}">
              <c16:uniqueId val="{00000010-EACF-47C7-9D35-9EE12861CE57}"/>
            </c:ext>
          </c:extLst>
        </c:ser>
        <c:dLbls>
          <c:showLegendKey val="0"/>
          <c:showVal val="0"/>
          <c:showCatName val="0"/>
          <c:showSerName val="0"/>
          <c:showPercent val="0"/>
          <c:showBubbleSize val="0"/>
        </c:dLbls>
        <c:marker val="1"/>
        <c:smooth val="0"/>
        <c:axId val="118256768"/>
        <c:axId val="118258304"/>
      </c:lineChart>
      <c:lineChart>
        <c:grouping val="standard"/>
        <c:varyColors val="0"/>
        <c:ser>
          <c:idx val="1"/>
          <c:order val="1"/>
          <c:tx>
            <c:strRef>
              <c:f>'Figure 2'!$A$4</c:f>
              <c:strCache>
                <c:ptCount val="1"/>
                <c:pt idx="0">
                  <c:v>Élémentaire</c:v>
                </c:pt>
              </c:strCache>
            </c:strRef>
          </c:tx>
          <c:marker>
            <c:symbol val="diamond"/>
            <c:size val="5"/>
            <c:spPr>
              <a:solidFill>
                <a:sysClr val="window" lastClr="FFFFFF"/>
              </a:solidFill>
            </c:spPr>
          </c:marker>
          <c:dPt>
            <c:idx val="9"/>
            <c:bubble3D val="0"/>
            <c:spPr>
              <a:ln>
                <a:prstDash val="solid"/>
              </a:ln>
            </c:spPr>
            <c:extLst>
              <c:ext xmlns:c16="http://schemas.microsoft.com/office/drawing/2014/chart" uri="{C3380CC4-5D6E-409C-BE32-E72D297353CC}">
                <c16:uniqueId val="{00000012-EACF-47C7-9D35-9EE12861CE57}"/>
              </c:ext>
            </c:extLst>
          </c:dPt>
          <c:dPt>
            <c:idx val="10"/>
            <c:bubble3D val="0"/>
            <c:spPr>
              <a:ln>
                <a:prstDash val="solid"/>
              </a:ln>
            </c:spPr>
            <c:extLst>
              <c:ext xmlns:c16="http://schemas.microsoft.com/office/drawing/2014/chart" uri="{C3380CC4-5D6E-409C-BE32-E72D297353CC}">
                <c16:uniqueId val="{00000014-EACF-47C7-9D35-9EE12861CE57}"/>
              </c:ext>
            </c:extLst>
          </c:dPt>
          <c:dPt>
            <c:idx val="11"/>
            <c:bubble3D val="0"/>
            <c:spPr>
              <a:ln>
                <a:prstDash val="solid"/>
              </a:ln>
            </c:spPr>
            <c:extLst>
              <c:ext xmlns:c16="http://schemas.microsoft.com/office/drawing/2014/chart" uri="{C3380CC4-5D6E-409C-BE32-E72D297353CC}">
                <c16:uniqueId val="{00000016-EACF-47C7-9D35-9EE12861CE57}"/>
              </c:ext>
            </c:extLst>
          </c:dPt>
          <c:dPt>
            <c:idx val="12"/>
            <c:bubble3D val="0"/>
            <c:spPr>
              <a:ln>
                <a:prstDash val="solid"/>
              </a:ln>
            </c:spPr>
            <c:extLst>
              <c:ext xmlns:c16="http://schemas.microsoft.com/office/drawing/2014/chart" uri="{C3380CC4-5D6E-409C-BE32-E72D297353CC}">
                <c16:uniqueId val="{00000018-EACF-47C7-9D35-9EE12861CE57}"/>
              </c:ext>
            </c:extLst>
          </c:dPt>
          <c:dPt>
            <c:idx val="13"/>
            <c:bubble3D val="0"/>
            <c:spPr>
              <a:ln>
                <a:prstDash val="solid"/>
              </a:ln>
            </c:spPr>
            <c:extLst>
              <c:ext xmlns:c16="http://schemas.microsoft.com/office/drawing/2014/chart" uri="{C3380CC4-5D6E-409C-BE32-E72D297353CC}">
                <c16:uniqueId val="{0000001A-EACF-47C7-9D35-9EE12861CE57}"/>
              </c:ext>
            </c:extLst>
          </c:dPt>
          <c:dPt>
            <c:idx val="14"/>
            <c:bubble3D val="0"/>
            <c:spPr>
              <a:ln>
                <a:prstDash val="dash"/>
              </a:ln>
            </c:spPr>
            <c:extLst>
              <c:ext xmlns:c16="http://schemas.microsoft.com/office/drawing/2014/chart" uri="{C3380CC4-5D6E-409C-BE32-E72D297353CC}">
                <c16:uniqueId val="{0000001C-EACF-47C7-9D35-9EE12861CE57}"/>
              </c:ext>
            </c:extLst>
          </c:dPt>
          <c:dPt>
            <c:idx val="15"/>
            <c:bubble3D val="0"/>
            <c:spPr>
              <a:ln>
                <a:prstDash val="dash"/>
              </a:ln>
            </c:spPr>
            <c:extLst>
              <c:ext xmlns:c16="http://schemas.microsoft.com/office/drawing/2014/chart" uri="{C3380CC4-5D6E-409C-BE32-E72D297353CC}">
                <c16:uniqueId val="{0000001E-EACF-47C7-9D35-9EE12861CE57}"/>
              </c:ext>
            </c:extLst>
          </c:dPt>
          <c:dPt>
            <c:idx val="16"/>
            <c:bubble3D val="0"/>
            <c:spPr>
              <a:ln>
                <a:prstDash val="dash"/>
              </a:ln>
            </c:spPr>
            <c:extLst>
              <c:ext xmlns:c16="http://schemas.microsoft.com/office/drawing/2014/chart" uri="{C3380CC4-5D6E-409C-BE32-E72D297353CC}">
                <c16:uniqueId val="{00000020-EACF-47C7-9D35-9EE12861CE57}"/>
              </c:ext>
            </c:extLst>
          </c:dPt>
          <c:dPt>
            <c:idx val="17"/>
            <c:bubble3D val="0"/>
            <c:spPr>
              <a:ln>
                <a:prstDash val="dash"/>
              </a:ln>
            </c:spPr>
            <c:extLst>
              <c:ext xmlns:c16="http://schemas.microsoft.com/office/drawing/2014/chart" uri="{C3380CC4-5D6E-409C-BE32-E72D297353CC}">
                <c16:uniqueId val="{00000023-EACF-47C7-9D35-9EE12861CE57}"/>
              </c:ext>
            </c:extLst>
          </c:dPt>
          <c:dPt>
            <c:idx val="18"/>
            <c:bubble3D val="0"/>
            <c:spPr>
              <a:ln>
                <a:prstDash val="dash"/>
              </a:ln>
            </c:spPr>
            <c:extLst>
              <c:ext xmlns:c16="http://schemas.microsoft.com/office/drawing/2014/chart" uri="{C3380CC4-5D6E-409C-BE32-E72D297353CC}">
                <c16:uniqueId val="{00000024-AF38-42F2-A8FD-C1D1E13718AC}"/>
              </c:ext>
            </c:extLst>
          </c:dPt>
          <c:cat>
            <c:numRef>
              <c:f>'Figure 2'!$B$2:$Q$2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2'!$B$4:$T$4</c:f>
              <c:numCache>
                <c:formatCode>#\ ##0.0</c:formatCode>
                <c:ptCount val="19"/>
                <c:pt idx="0">
                  <c:v>4092.8980000000001</c:v>
                </c:pt>
                <c:pt idx="1">
                  <c:v>4105.0119999999997</c:v>
                </c:pt>
                <c:pt idx="2">
                  <c:v>4090.3420000000001</c:v>
                </c:pt>
                <c:pt idx="3">
                  <c:v>4102.116</c:v>
                </c:pt>
                <c:pt idx="4">
                  <c:v>4118.201</c:v>
                </c:pt>
                <c:pt idx="5">
                  <c:v>4151.18</c:v>
                </c:pt>
                <c:pt idx="6">
                  <c:v>4175.7169999999996</c:v>
                </c:pt>
                <c:pt idx="7">
                  <c:v>4197.4459999999999</c:v>
                </c:pt>
                <c:pt idx="8">
                  <c:v>4187.6890000000003</c:v>
                </c:pt>
                <c:pt idx="9">
                  <c:v>4180.223</c:v>
                </c:pt>
                <c:pt idx="10">
                  <c:v>4160.8469999999998</c:v>
                </c:pt>
                <c:pt idx="11">
                  <c:v>4137.96</c:v>
                </c:pt>
                <c:pt idx="12">
                  <c:v>4090.0219999999999</c:v>
                </c:pt>
                <c:pt idx="13">
                  <c:v>4052.4609999999998</c:v>
                </c:pt>
                <c:pt idx="14">
                  <c:v>4001.607</c:v>
                </c:pt>
                <c:pt idx="15">
                  <c:v>3950.7890000000002</c:v>
                </c:pt>
                <c:pt idx="16">
                  <c:v>3895.8969999999999</c:v>
                </c:pt>
                <c:pt idx="17">
                  <c:v>3839.7919999999999</c:v>
                </c:pt>
                <c:pt idx="18">
                  <c:v>3802.846</c:v>
                </c:pt>
              </c:numCache>
            </c:numRef>
          </c:val>
          <c:smooth val="0"/>
          <c:extLst>
            <c:ext xmlns:c16="http://schemas.microsoft.com/office/drawing/2014/chart" uri="{C3380CC4-5D6E-409C-BE32-E72D297353CC}">
              <c16:uniqueId val="{00000021-EACF-47C7-9D35-9EE12861CE57}"/>
            </c:ext>
          </c:extLst>
        </c:ser>
        <c:dLbls>
          <c:showLegendKey val="0"/>
          <c:showVal val="0"/>
          <c:showCatName val="0"/>
          <c:showSerName val="0"/>
          <c:showPercent val="0"/>
          <c:showBubbleSize val="0"/>
        </c:dLbls>
        <c:marker val="1"/>
        <c:smooth val="0"/>
        <c:axId val="118260480"/>
        <c:axId val="118262016"/>
      </c:lineChart>
      <c:catAx>
        <c:axId val="118256768"/>
        <c:scaling>
          <c:orientation val="minMax"/>
        </c:scaling>
        <c:delete val="0"/>
        <c:axPos val="b"/>
        <c:numFmt formatCode="General" sourceLinked="1"/>
        <c:majorTickMark val="none"/>
        <c:minorTickMark val="none"/>
        <c:tickLblPos val="nextTo"/>
        <c:crossAx val="118258304"/>
        <c:crosses val="autoZero"/>
        <c:auto val="1"/>
        <c:lblAlgn val="ctr"/>
        <c:lblOffset val="100"/>
        <c:noMultiLvlLbl val="0"/>
      </c:catAx>
      <c:valAx>
        <c:axId val="118258304"/>
        <c:scaling>
          <c:orientation val="minMax"/>
          <c:max val="2700"/>
          <c:min val="2190"/>
        </c:scaling>
        <c:delete val="0"/>
        <c:axPos val="l"/>
        <c:majorGridlines>
          <c:spPr>
            <a:ln>
              <a:solidFill>
                <a:sysClr val="window" lastClr="FFFFFF">
                  <a:lumMod val="85000"/>
                </a:sysClr>
              </a:solidFill>
            </a:ln>
          </c:spPr>
        </c:majorGridlines>
        <c:title>
          <c:tx>
            <c:rich>
              <a:bodyPr rot="-5400000" vert="horz"/>
              <a:lstStyle/>
              <a:p>
                <a:pPr>
                  <a:defRPr/>
                </a:pPr>
                <a:r>
                  <a:rPr lang="en-US"/>
                  <a:t>Préélémentaire</a:t>
                </a:r>
              </a:p>
            </c:rich>
          </c:tx>
          <c:layout/>
          <c:overlay val="0"/>
        </c:title>
        <c:numFmt formatCode="#,##0" sourceLinked="0"/>
        <c:majorTickMark val="cross"/>
        <c:minorTickMark val="none"/>
        <c:tickLblPos val="nextTo"/>
        <c:crossAx val="118256768"/>
        <c:crossesAt val="1"/>
        <c:crossBetween val="midCat"/>
        <c:majorUnit val="30"/>
      </c:valAx>
      <c:catAx>
        <c:axId val="118260480"/>
        <c:scaling>
          <c:orientation val="minMax"/>
        </c:scaling>
        <c:delete val="1"/>
        <c:axPos val="b"/>
        <c:numFmt formatCode="General" sourceLinked="1"/>
        <c:majorTickMark val="out"/>
        <c:minorTickMark val="none"/>
        <c:tickLblPos val="nextTo"/>
        <c:crossAx val="118262016"/>
        <c:crossesAt val="4040"/>
        <c:auto val="1"/>
        <c:lblAlgn val="ctr"/>
        <c:lblOffset val="100"/>
        <c:noMultiLvlLbl val="0"/>
      </c:catAx>
      <c:valAx>
        <c:axId val="118262016"/>
        <c:scaling>
          <c:orientation val="minMax"/>
          <c:max val="4240"/>
          <c:min val="3790"/>
        </c:scaling>
        <c:delete val="0"/>
        <c:axPos val="r"/>
        <c:title>
          <c:tx>
            <c:rich>
              <a:bodyPr rot="-5400000" vert="horz"/>
              <a:lstStyle/>
              <a:p>
                <a:pPr>
                  <a:defRPr/>
                </a:pPr>
                <a:r>
                  <a:rPr lang="fr-FR"/>
                  <a:t>Eléméntaire</a:t>
                </a:r>
              </a:p>
            </c:rich>
          </c:tx>
          <c:layout/>
          <c:overlay val="0"/>
        </c:title>
        <c:numFmt formatCode="#,##0" sourceLinked="0"/>
        <c:majorTickMark val="cross"/>
        <c:minorTickMark val="none"/>
        <c:tickLblPos val="nextTo"/>
        <c:crossAx val="118260480"/>
        <c:crosses val="max"/>
        <c:crossBetween val="midCat"/>
        <c:majorUnit val="30"/>
      </c:valAx>
    </c:plotArea>
    <c:legend>
      <c:legendPos val="r"/>
      <c:layout>
        <c:manualLayout>
          <c:xMode val="edge"/>
          <c:yMode val="edge"/>
          <c:x val="0.21524233554575312"/>
          <c:y val="0.93200914401828805"/>
          <c:w val="0.40314209414922608"/>
          <c:h val="6.309135551604439E-2"/>
        </c:manualLayout>
      </c:layout>
      <c:overlay val="0"/>
    </c:legend>
    <c:plotVisOnly val="1"/>
    <c:dispBlanksAs val="gap"/>
    <c:showDLblsOverMax val="0"/>
  </c:chart>
  <c:spPr>
    <a:solidFill>
      <a:sysClr val="window" lastClr="FFFFFF">
        <a:lumMod val="95000"/>
      </a:sysClr>
    </a:solidFill>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6927651880135783E-2"/>
          <c:y val="4.6709129511677279E-2"/>
          <c:w val="0.88454523992316192"/>
          <c:h val="0.78245816406707125"/>
        </c:manualLayout>
      </c:layout>
      <c:barChart>
        <c:barDir val="col"/>
        <c:grouping val="clustered"/>
        <c:varyColors val="0"/>
        <c:ser>
          <c:idx val="0"/>
          <c:order val="0"/>
          <c:tx>
            <c:strRef>
              <c:f>'Figure 4'!$A$4</c:f>
              <c:strCache>
                <c:ptCount val="1"/>
                <c:pt idx="0">
                  <c:v>Élèves en préélémentaire</c:v>
                </c:pt>
              </c:strCache>
            </c:strRef>
          </c:tx>
          <c:spPr>
            <a:solidFill>
              <a:schemeClr val="accent2"/>
            </a:solidFill>
          </c:spPr>
          <c:invertIfNegative val="0"/>
          <c:dPt>
            <c:idx val="9"/>
            <c:invertIfNegative val="0"/>
            <c:bubble3D val="0"/>
            <c:spPr>
              <a:solidFill>
                <a:srgbClr val="C0504D"/>
              </a:solidFill>
            </c:spPr>
            <c:extLst>
              <c:ext xmlns:c16="http://schemas.microsoft.com/office/drawing/2014/chart" uri="{C3380CC4-5D6E-409C-BE32-E72D297353CC}">
                <c16:uniqueId val="{00000001-64CC-4302-BFAA-E859E5B5CF81}"/>
              </c:ext>
            </c:extLst>
          </c:dPt>
          <c:dPt>
            <c:idx val="10"/>
            <c:invertIfNegative val="0"/>
            <c:bubble3D val="0"/>
            <c:spPr>
              <a:solidFill>
                <a:srgbClr val="C0504D"/>
              </a:solidFill>
            </c:spPr>
            <c:extLst>
              <c:ext xmlns:c16="http://schemas.microsoft.com/office/drawing/2014/chart" uri="{C3380CC4-5D6E-409C-BE32-E72D297353CC}">
                <c16:uniqueId val="{00000003-64CC-4302-BFAA-E859E5B5CF81}"/>
              </c:ext>
            </c:extLst>
          </c:dPt>
          <c:dPt>
            <c:idx val="11"/>
            <c:invertIfNegative val="0"/>
            <c:bubble3D val="0"/>
            <c:spPr>
              <a:solidFill>
                <a:srgbClr val="C0504D"/>
              </a:solidFill>
            </c:spPr>
            <c:extLst>
              <c:ext xmlns:c16="http://schemas.microsoft.com/office/drawing/2014/chart" uri="{C3380CC4-5D6E-409C-BE32-E72D297353CC}">
                <c16:uniqueId val="{00000005-64CC-4302-BFAA-E859E5B5CF81}"/>
              </c:ext>
            </c:extLst>
          </c:dPt>
          <c:dPt>
            <c:idx val="12"/>
            <c:invertIfNegative val="0"/>
            <c:bubble3D val="0"/>
            <c:spPr>
              <a:solidFill>
                <a:srgbClr val="C0504D"/>
              </a:solidFill>
            </c:spPr>
            <c:extLst>
              <c:ext xmlns:c16="http://schemas.microsoft.com/office/drawing/2014/chart" uri="{C3380CC4-5D6E-409C-BE32-E72D297353CC}">
                <c16:uniqueId val="{00000007-64CC-4302-BFAA-E859E5B5CF81}"/>
              </c:ext>
            </c:extLst>
          </c:dPt>
          <c:dPt>
            <c:idx val="13"/>
            <c:invertIfNegative val="0"/>
            <c:bubble3D val="0"/>
            <c:spPr>
              <a:solidFill>
                <a:srgbClr val="C0504D"/>
              </a:solidFill>
            </c:spPr>
            <c:extLst>
              <c:ext xmlns:c16="http://schemas.microsoft.com/office/drawing/2014/chart" uri="{C3380CC4-5D6E-409C-BE32-E72D297353CC}">
                <c16:uniqueId val="{00000009-64CC-4302-BFAA-E859E5B5CF81}"/>
              </c:ext>
            </c:extLst>
          </c:dPt>
          <c:dPt>
            <c:idx val="14"/>
            <c:invertIfNegative val="0"/>
            <c:bubble3D val="0"/>
            <c:spPr>
              <a:pattFill prst="narHorz">
                <a:fgClr>
                  <a:srgbClr val="C0504D"/>
                </a:fgClr>
                <a:bgClr>
                  <a:sysClr val="window" lastClr="FFFFFF"/>
                </a:bgClr>
              </a:pattFill>
            </c:spPr>
            <c:extLst>
              <c:ext xmlns:c16="http://schemas.microsoft.com/office/drawing/2014/chart" uri="{C3380CC4-5D6E-409C-BE32-E72D297353CC}">
                <c16:uniqueId val="{0000000B-64CC-4302-BFAA-E859E5B5CF81}"/>
              </c:ext>
            </c:extLst>
          </c:dPt>
          <c:dPt>
            <c:idx val="15"/>
            <c:invertIfNegative val="0"/>
            <c:bubble3D val="0"/>
            <c:spPr>
              <a:pattFill prst="narHorz">
                <a:fgClr>
                  <a:srgbClr val="C0504D"/>
                </a:fgClr>
                <a:bgClr>
                  <a:sysClr val="window" lastClr="FFFFFF"/>
                </a:bgClr>
              </a:pattFill>
            </c:spPr>
            <c:extLst>
              <c:ext xmlns:c16="http://schemas.microsoft.com/office/drawing/2014/chart" uri="{C3380CC4-5D6E-409C-BE32-E72D297353CC}">
                <c16:uniqueId val="{0000000D-64CC-4302-BFAA-E859E5B5CF81}"/>
              </c:ext>
            </c:extLst>
          </c:dPt>
          <c:dPt>
            <c:idx val="16"/>
            <c:invertIfNegative val="0"/>
            <c:bubble3D val="0"/>
            <c:spPr>
              <a:pattFill prst="narHorz">
                <a:fgClr>
                  <a:srgbClr val="C0504D"/>
                </a:fgClr>
                <a:bgClr>
                  <a:sysClr val="window" lastClr="FFFFFF"/>
                </a:bgClr>
              </a:pattFill>
            </c:spPr>
            <c:extLst>
              <c:ext xmlns:c16="http://schemas.microsoft.com/office/drawing/2014/chart" uri="{C3380CC4-5D6E-409C-BE32-E72D297353CC}">
                <c16:uniqueId val="{0000000F-64CC-4302-BFAA-E859E5B5CF81}"/>
              </c:ext>
            </c:extLst>
          </c:dPt>
          <c:dPt>
            <c:idx val="17"/>
            <c:invertIfNegative val="0"/>
            <c:bubble3D val="0"/>
            <c:spPr>
              <a:pattFill prst="narHorz">
                <a:fgClr>
                  <a:srgbClr val="C0504D"/>
                </a:fgClr>
                <a:bgClr>
                  <a:sysClr val="window" lastClr="FFFFFF"/>
                </a:bgClr>
              </a:pattFill>
            </c:spPr>
            <c:extLst>
              <c:ext xmlns:c16="http://schemas.microsoft.com/office/drawing/2014/chart" uri="{C3380CC4-5D6E-409C-BE32-E72D297353CC}">
                <c16:uniqueId val="{00000022-64CC-4302-BFAA-E859E5B5CF81}"/>
              </c:ext>
            </c:extLst>
          </c:dPt>
          <c:dPt>
            <c:idx val="18"/>
            <c:invertIfNegative val="0"/>
            <c:bubble3D val="0"/>
            <c:spPr>
              <a:pattFill prst="narHorz">
                <a:fgClr>
                  <a:srgbClr val="C0504D"/>
                </a:fgClr>
                <a:bgClr>
                  <a:sysClr val="window" lastClr="FFFFFF"/>
                </a:bgClr>
              </a:pattFill>
            </c:spPr>
            <c:extLst>
              <c:ext xmlns:c16="http://schemas.microsoft.com/office/drawing/2014/chart" uri="{C3380CC4-5D6E-409C-BE32-E72D297353CC}">
                <c16:uniqueId val="{00000024-777F-4333-BFB6-1AF725CFC1F8}"/>
              </c:ext>
            </c:extLst>
          </c:dPt>
          <c:cat>
            <c:numRef>
              <c:f>'Figure 4'!$B$2:$T$2</c:f>
              <c:numCache>
                <c:formatCode>General</c:formatCode>
                <c:ptCount val="19"/>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numCache>
            </c:numRef>
          </c:cat>
          <c:val>
            <c:numRef>
              <c:f>'Figure 4'!$B$4:$T$4</c:f>
              <c:numCache>
                <c:formatCode>#\ ##0.0</c:formatCode>
                <c:ptCount val="19"/>
                <c:pt idx="0">
                  <c:v>2541.04</c:v>
                </c:pt>
                <c:pt idx="1">
                  <c:v>2548.7150000000001</c:v>
                </c:pt>
                <c:pt idx="2">
                  <c:v>2553.567</c:v>
                </c:pt>
                <c:pt idx="3">
                  <c:v>2547.4140000000002</c:v>
                </c:pt>
                <c:pt idx="4">
                  <c:v>2570.9</c:v>
                </c:pt>
                <c:pt idx="5">
                  <c:v>2564.6060000000002</c:v>
                </c:pt>
                <c:pt idx="6">
                  <c:v>2552.0140000000001</c:v>
                </c:pt>
                <c:pt idx="7">
                  <c:v>2525.4650000000001</c:v>
                </c:pt>
                <c:pt idx="8">
                  <c:v>2505.6529999999998</c:v>
                </c:pt>
                <c:pt idx="9">
                  <c:v>2473.058</c:v>
                </c:pt>
                <c:pt idx="10">
                  <c:v>2441.8200000000002</c:v>
                </c:pt>
                <c:pt idx="11">
                  <c:v>2374.98</c:v>
                </c:pt>
                <c:pt idx="12">
                  <c:v>2337.3710000000001</c:v>
                </c:pt>
                <c:pt idx="13">
                  <c:v>2314.893</c:v>
                </c:pt>
                <c:pt idx="14">
                  <c:v>2291.261</c:v>
                </c:pt>
                <c:pt idx="15">
                  <c:v>2278.4780000000001</c:v>
                </c:pt>
                <c:pt idx="16">
                  <c:v>2244.8919999999998</c:v>
                </c:pt>
                <c:pt idx="17">
                  <c:v>2226.893</c:v>
                </c:pt>
                <c:pt idx="18">
                  <c:v>2198.2840000000001</c:v>
                </c:pt>
              </c:numCache>
            </c:numRef>
          </c:val>
          <c:extLst>
            <c:ext xmlns:c16="http://schemas.microsoft.com/office/drawing/2014/chart" uri="{C3380CC4-5D6E-409C-BE32-E72D297353CC}">
              <c16:uniqueId val="{00000010-64CC-4302-BFAA-E859E5B5CF81}"/>
            </c:ext>
          </c:extLst>
        </c:ser>
        <c:dLbls>
          <c:showLegendKey val="0"/>
          <c:showVal val="0"/>
          <c:showCatName val="0"/>
          <c:showSerName val="0"/>
          <c:showPercent val="0"/>
          <c:showBubbleSize val="0"/>
        </c:dLbls>
        <c:gapWidth val="75"/>
        <c:overlap val="-25"/>
        <c:axId val="118388608"/>
        <c:axId val="118390144"/>
      </c:barChart>
      <c:lineChart>
        <c:grouping val="standard"/>
        <c:varyColors val="0"/>
        <c:ser>
          <c:idx val="1"/>
          <c:order val="1"/>
          <c:tx>
            <c:strRef>
              <c:f>'Figure 4'!$A$3</c:f>
              <c:strCache>
                <c:ptCount val="1"/>
                <c:pt idx="0">
                  <c:v> Démographie 3-5 ans</c:v>
                </c:pt>
              </c:strCache>
            </c:strRef>
          </c:tx>
          <c:spPr>
            <a:ln>
              <a:solidFill>
                <a:schemeClr val="accent1">
                  <a:shade val="95000"/>
                  <a:satMod val="105000"/>
                </a:schemeClr>
              </a:solidFill>
            </a:ln>
          </c:spPr>
          <c:marker>
            <c:symbol val="circle"/>
            <c:size val="5"/>
            <c:spPr>
              <a:solidFill>
                <a:schemeClr val="accent1"/>
              </a:solidFill>
            </c:spPr>
          </c:marker>
          <c:dPt>
            <c:idx val="9"/>
            <c:bubble3D val="0"/>
            <c:spPr>
              <a:ln>
                <a:solidFill>
                  <a:srgbClr val="4F81BD">
                    <a:shade val="95000"/>
                    <a:satMod val="105000"/>
                  </a:srgbClr>
                </a:solidFill>
                <a:prstDash val="solid"/>
              </a:ln>
            </c:spPr>
            <c:extLst>
              <c:ext xmlns:c16="http://schemas.microsoft.com/office/drawing/2014/chart" uri="{C3380CC4-5D6E-409C-BE32-E72D297353CC}">
                <c16:uniqueId val="{00000012-64CC-4302-BFAA-E859E5B5CF81}"/>
              </c:ext>
            </c:extLst>
          </c:dPt>
          <c:dPt>
            <c:idx val="10"/>
            <c:bubble3D val="0"/>
            <c:spPr>
              <a:ln>
                <a:solidFill>
                  <a:srgbClr val="4F81BD">
                    <a:shade val="95000"/>
                    <a:satMod val="105000"/>
                  </a:srgbClr>
                </a:solidFill>
                <a:prstDash val="solid"/>
              </a:ln>
            </c:spPr>
            <c:extLst>
              <c:ext xmlns:c16="http://schemas.microsoft.com/office/drawing/2014/chart" uri="{C3380CC4-5D6E-409C-BE32-E72D297353CC}">
                <c16:uniqueId val="{00000014-64CC-4302-BFAA-E859E5B5CF81}"/>
              </c:ext>
            </c:extLst>
          </c:dPt>
          <c:dPt>
            <c:idx val="11"/>
            <c:bubble3D val="0"/>
            <c:spPr>
              <a:ln>
                <a:solidFill>
                  <a:srgbClr val="4F81BD">
                    <a:shade val="95000"/>
                    <a:satMod val="105000"/>
                  </a:srgbClr>
                </a:solidFill>
                <a:prstDash val="solid"/>
              </a:ln>
            </c:spPr>
            <c:extLst>
              <c:ext xmlns:c16="http://schemas.microsoft.com/office/drawing/2014/chart" uri="{C3380CC4-5D6E-409C-BE32-E72D297353CC}">
                <c16:uniqueId val="{00000016-64CC-4302-BFAA-E859E5B5CF81}"/>
              </c:ext>
            </c:extLst>
          </c:dPt>
          <c:dPt>
            <c:idx val="12"/>
            <c:bubble3D val="0"/>
            <c:spPr>
              <a:ln>
                <a:solidFill>
                  <a:srgbClr val="4F81BD">
                    <a:shade val="95000"/>
                    <a:satMod val="105000"/>
                  </a:srgbClr>
                </a:solidFill>
                <a:prstDash val="solid"/>
              </a:ln>
            </c:spPr>
            <c:extLst>
              <c:ext xmlns:c16="http://schemas.microsoft.com/office/drawing/2014/chart" uri="{C3380CC4-5D6E-409C-BE32-E72D297353CC}">
                <c16:uniqueId val="{00000018-64CC-4302-BFAA-E859E5B5CF81}"/>
              </c:ext>
            </c:extLst>
          </c:dPt>
          <c:dPt>
            <c:idx val="13"/>
            <c:bubble3D val="0"/>
            <c:spPr>
              <a:ln>
                <a:solidFill>
                  <a:srgbClr val="4F81BD">
                    <a:shade val="95000"/>
                    <a:satMod val="105000"/>
                  </a:srgbClr>
                </a:solidFill>
                <a:prstDash val="dash"/>
              </a:ln>
            </c:spPr>
            <c:extLst>
              <c:ext xmlns:c16="http://schemas.microsoft.com/office/drawing/2014/chart" uri="{C3380CC4-5D6E-409C-BE32-E72D297353CC}">
                <c16:uniqueId val="{0000001A-64CC-4302-BFAA-E859E5B5CF81}"/>
              </c:ext>
            </c:extLst>
          </c:dPt>
          <c:dPt>
            <c:idx val="14"/>
            <c:bubble3D val="0"/>
            <c:spPr>
              <a:ln>
                <a:solidFill>
                  <a:srgbClr val="4F81BD">
                    <a:shade val="95000"/>
                    <a:satMod val="105000"/>
                  </a:srgbClr>
                </a:solidFill>
                <a:prstDash val="dash"/>
              </a:ln>
            </c:spPr>
            <c:extLst>
              <c:ext xmlns:c16="http://schemas.microsoft.com/office/drawing/2014/chart" uri="{C3380CC4-5D6E-409C-BE32-E72D297353CC}">
                <c16:uniqueId val="{0000001C-64CC-4302-BFAA-E859E5B5CF81}"/>
              </c:ext>
            </c:extLst>
          </c:dPt>
          <c:dPt>
            <c:idx val="15"/>
            <c:bubble3D val="0"/>
            <c:spPr>
              <a:ln>
                <a:solidFill>
                  <a:srgbClr val="4F81BD">
                    <a:shade val="95000"/>
                    <a:satMod val="105000"/>
                  </a:srgbClr>
                </a:solidFill>
                <a:prstDash val="dash"/>
              </a:ln>
            </c:spPr>
            <c:extLst>
              <c:ext xmlns:c16="http://schemas.microsoft.com/office/drawing/2014/chart" uri="{C3380CC4-5D6E-409C-BE32-E72D297353CC}">
                <c16:uniqueId val="{0000001E-64CC-4302-BFAA-E859E5B5CF81}"/>
              </c:ext>
            </c:extLst>
          </c:dPt>
          <c:dPt>
            <c:idx val="16"/>
            <c:bubble3D val="0"/>
            <c:spPr>
              <a:ln>
                <a:solidFill>
                  <a:srgbClr val="4F81BD">
                    <a:shade val="95000"/>
                    <a:satMod val="105000"/>
                  </a:srgbClr>
                </a:solidFill>
                <a:prstDash val="dash"/>
              </a:ln>
            </c:spPr>
            <c:extLst>
              <c:ext xmlns:c16="http://schemas.microsoft.com/office/drawing/2014/chart" uri="{C3380CC4-5D6E-409C-BE32-E72D297353CC}">
                <c16:uniqueId val="{00000020-64CC-4302-BFAA-E859E5B5CF81}"/>
              </c:ext>
            </c:extLst>
          </c:dPt>
          <c:dPt>
            <c:idx val="17"/>
            <c:marker>
              <c:spPr>
                <a:pattFill prst="narHorz"/>
              </c:spPr>
            </c:marker>
            <c:bubble3D val="0"/>
            <c:spPr>
              <a:ln>
                <a:solidFill>
                  <a:srgbClr val="4F81BD">
                    <a:shade val="95000"/>
                    <a:satMod val="105000"/>
                  </a:srgbClr>
                </a:solidFill>
                <a:prstDash val="dash"/>
              </a:ln>
            </c:spPr>
            <c:extLst>
              <c:ext xmlns:c16="http://schemas.microsoft.com/office/drawing/2014/chart" uri="{C3380CC4-5D6E-409C-BE32-E72D297353CC}">
                <c16:uniqueId val="{00000023-64CC-4302-BFAA-E859E5B5CF81}"/>
              </c:ext>
            </c:extLst>
          </c:dPt>
          <c:cat>
            <c:numRef>
              <c:f>'Figure 4'!$B$2:$Q$2</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4'!$B$3:$T$3</c:f>
              <c:numCache>
                <c:formatCode>#\ ##0.0</c:formatCode>
                <c:ptCount val="19"/>
                <c:pt idx="0">
                  <c:v>2441</c:v>
                </c:pt>
                <c:pt idx="1">
                  <c:v>2472</c:v>
                </c:pt>
                <c:pt idx="2">
                  <c:v>2502</c:v>
                </c:pt>
                <c:pt idx="3">
                  <c:v>2499</c:v>
                </c:pt>
                <c:pt idx="4">
                  <c:v>2514</c:v>
                </c:pt>
                <c:pt idx="5">
                  <c:v>2512</c:v>
                </c:pt>
                <c:pt idx="6">
                  <c:v>2497.6</c:v>
                </c:pt>
                <c:pt idx="7">
                  <c:v>2465.6999999999998</c:v>
                </c:pt>
                <c:pt idx="8">
                  <c:v>2458.3000000000002</c:v>
                </c:pt>
                <c:pt idx="9">
                  <c:v>2432.1999999999998</c:v>
                </c:pt>
                <c:pt idx="10">
                  <c:v>2386.8000000000002</c:v>
                </c:pt>
                <c:pt idx="11">
                  <c:v>2336</c:v>
                </c:pt>
                <c:pt idx="12">
                  <c:v>2296.6999999999998</c:v>
                </c:pt>
                <c:pt idx="13">
                  <c:v>2265.4</c:v>
                </c:pt>
                <c:pt idx="14">
                  <c:v>2233.1999999999998</c:v>
                </c:pt>
                <c:pt idx="15">
                  <c:v>2218</c:v>
                </c:pt>
                <c:pt idx="16">
                  <c:v>2190.5</c:v>
                </c:pt>
                <c:pt idx="17">
                  <c:v>2165.4</c:v>
                </c:pt>
                <c:pt idx="18">
                  <c:v>2132.6999999999998</c:v>
                </c:pt>
              </c:numCache>
            </c:numRef>
          </c:val>
          <c:smooth val="0"/>
          <c:extLst>
            <c:ext xmlns:c16="http://schemas.microsoft.com/office/drawing/2014/chart" uri="{C3380CC4-5D6E-409C-BE32-E72D297353CC}">
              <c16:uniqueId val="{00000021-64CC-4302-BFAA-E859E5B5CF81}"/>
            </c:ext>
          </c:extLst>
        </c:ser>
        <c:dLbls>
          <c:showLegendKey val="0"/>
          <c:showVal val="0"/>
          <c:showCatName val="0"/>
          <c:showSerName val="0"/>
          <c:showPercent val="0"/>
          <c:showBubbleSize val="0"/>
        </c:dLbls>
        <c:marker val="1"/>
        <c:smooth val="0"/>
        <c:axId val="118388608"/>
        <c:axId val="118390144"/>
      </c:lineChart>
      <c:catAx>
        <c:axId val="118388608"/>
        <c:scaling>
          <c:orientation val="minMax"/>
        </c:scaling>
        <c:delete val="0"/>
        <c:axPos val="b"/>
        <c:numFmt formatCode="General" sourceLinked="1"/>
        <c:majorTickMark val="none"/>
        <c:minorTickMark val="none"/>
        <c:tickLblPos val="nextTo"/>
        <c:txPr>
          <a:bodyPr/>
          <a:lstStyle/>
          <a:p>
            <a:pPr>
              <a:defRPr sz="850"/>
            </a:pPr>
            <a:endParaRPr lang="fr-FR"/>
          </a:p>
        </c:txPr>
        <c:crossAx val="118390144"/>
        <c:crosses val="autoZero"/>
        <c:auto val="1"/>
        <c:lblAlgn val="ctr"/>
        <c:lblOffset val="100"/>
        <c:noMultiLvlLbl val="0"/>
      </c:catAx>
      <c:valAx>
        <c:axId val="118390144"/>
        <c:scaling>
          <c:orientation val="minMax"/>
          <c:min val="2100"/>
        </c:scaling>
        <c:delete val="0"/>
        <c:axPos val="l"/>
        <c:majorGridlines>
          <c:spPr>
            <a:ln>
              <a:solidFill>
                <a:sysClr val="window" lastClr="FFFFFF">
                  <a:lumMod val="85000"/>
                </a:sysClr>
              </a:solidFill>
            </a:ln>
          </c:spPr>
        </c:majorGridlines>
        <c:numFmt formatCode="#,##0" sourceLinked="0"/>
        <c:majorTickMark val="none"/>
        <c:minorTickMark val="none"/>
        <c:tickLblPos val="nextTo"/>
        <c:spPr>
          <a:ln w="6350">
            <a:solidFill>
              <a:sysClr val="windowText" lastClr="000000"/>
            </a:solidFill>
          </a:ln>
        </c:spPr>
        <c:txPr>
          <a:bodyPr/>
          <a:lstStyle/>
          <a:p>
            <a:pPr>
              <a:defRPr sz="850"/>
            </a:pPr>
            <a:endParaRPr lang="fr-FR"/>
          </a:p>
        </c:txPr>
        <c:crossAx val="118388608"/>
        <c:crossesAt val="1"/>
        <c:crossBetween val="between"/>
      </c:valAx>
    </c:plotArea>
    <c:legend>
      <c:legendPos val="r"/>
      <c:layout>
        <c:manualLayout>
          <c:xMode val="edge"/>
          <c:yMode val="edge"/>
          <c:x val="9.0037398174969058E-2"/>
          <c:y val="0.91238343614691475"/>
          <c:w val="0.66412214017289284"/>
          <c:h val="7.1684972499456712E-2"/>
        </c:manualLayout>
      </c:layout>
      <c:overlay val="0"/>
      <c:txPr>
        <a:bodyPr/>
        <a:lstStyle/>
        <a:p>
          <a:pPr>
            <a:defRPr sz="850"/>
          </a:pPr>
          <a:endParaRPr lang="fr-FR"/>
        </a:p>
      </c:txPr>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4858995566730632E-2"/>
          <c:y val="5.3691275167785234E-2"/>
          <c:w val="0.86599192747965315"/>
          <c:h val="0.80209797600803256"/>
        </c:manualLayout>
      </c:layout>
      <c:barChart>
        <c:barDir val="col"/>
        <c:grouping val="clustered"/>
        <c:varyColors val="0"/>
        <c:ser>
          <c:idx val="1"/>
          <c:order val="1"/>
          <c:tx>
            <c:strRef>
              <c:f>'Figure 6'!$C$2</c:f>
              <c:strCache>
                <c:ptCount val="1"/>
                <c:pt idx="0">
                  <c:v>Élèves en élémentaire</c:v>
                </c:pt>
              </c:strCache>
            </c:strRef>
          </c:tx>
          <c:invertIfNegative val="0"/>
          <c:dPt>
            <c:idx val="8"/>
            <c:invertIfNegative val="0"/>
            <c:bubble3D val="0"/>
            <c:spPr>
              <a:solidFill>
                <a:srgbClr val="C0504D"/>
              </a:solidFill>
            </c:spPr>
            <c:extLst>
              <c:ext xmlns:c16="http://schemas.microsoft.com/office/drawing/2014/chart" uri="{C3380CC4-5D6E-409C-BE32-E72D297353CC}">
                <c16:uniqueId val="{00000001-B351-42C0-8FC4-9C13ADDEC5C4}"/>
              </c:ext>
            </c:extLst>
          </c:dPt>
          <c:dPt>
            <c:idx val="9"/>
            <c:invertIfNegative val="0"/>
            <c:bubble3D val="0"/>
            <c:spPr>
              <a:solidFill>
                <a:srgbClr val="C0504D"/>
              </a:solidFill>
            </c:spPr>
            <c:extLst>
              <c:ext xmlns:c16="http://schemas.microsoft.com/office/drawing/2014/chart" uri="{C3380CC4-5D6E-409C-BE32-E72D297353CC}">
                <c16:uniqueId val="{00000003-B351-42C0-8FC4-9C13ADDEC5C4}"/>
              </c:ext>
            </c:extLst>
          </c:dPt>
          <c:dPt>
            <c:idx val="10"/>
            <c:invertIfNegative val="0"/>
            <c:bubble3D val="0"/>
            <c:spPr>
              <a:solidFill>
                <a:srgbClr val="C0504D"/>
              </a:solidFill>
            </c:spPr>
            <c:extLst>
              <c:ext xmlns:c16="http://schemas.microsoft.com/office/drawing/2014/chart" uri="{C3380CC4-5D6E-409C-BE32-E72D297353CC}">
                <c16:uniqueId val="{00000005-B351-42C0-8FC4-9C13ADDEC5C4}"/>
              </c:ext>
            </c:extLst>
          </c:dPt>
          <c:dPt>
            <c:idx val="11"/>
            <c:invertIfNegative val="0"/>
            <c:bubble3D val="0"/>
            <c:spPr>
              <a:solidFill>
                <a:srgbClr val="C0504D"/>
              </a:solidFill>
            </c:spPr>
            <c:extLst>
              <c:ext xmlns:c16="http://schemas.microsoft.com/office/drawing/2014/chart" uri="{C3380CC4-5D6E-409C-BE32-E72D297353CC}">
                <c16:uniqueId val="{00000007-B351-42C0-8FC4-9C13ADDEC5C4}"/>
              </c:ext>
            </c:extLst>
          </c:dPt>
          <c:dPt>
            <c:idx val="12"/>
            <c:invertIfNegative val="0"/>
            <c:bubble3D val="0"/>
            <c:spPr>
              <a:solidFill>
                <a:srgbClr val="C0504D"/>
              </a:solidFill>
            </c:spPr>
            <c:extLst>
              <c:ext xmlns:c16="http://schemas.microsoft.com/office/drawing/2014/chart" uri="{C3380CC4-5D6E-409C-BE32-E72D297353CC}">
                <c16:uniqueId val="{00000009-B351-42C0-8FC4-9C13ADDEC5C4}"/>
              </c:ext>
            </c:extLst>
          </c:dPt>
          <c:dPt>
            <c:idx val="13"/>
            <c:invertIfNegative val="0"/>
            <c:bubble3D val="0"/>
            <c:spPr>
              <a:solidFill>
                <a:srgbClr val="C0504D"/>
              </a:solidFill>
            </c:spPr>
            <c:extLst>
              <c:ext xmlns:c16="http://schemas.microsoft.com/office/drawing/2014/chart" uri="{C3380CC4-5D6E-409C-BE32-E72D297353CC}">
                <c16:uniqueId val="{0000000B-B351-42C0-8FC4-9C13ADDEC5C4}"/>
              </c:ext>
            </c:extLst>
          </c:dPt>
          <c:dPt>
            <c:idx val="14"/>
            <c:invertIfNegative val="0"/>
            <c:bubble3D val="0"/>
            <c:spPr>
              <a:pattFill prst="narHorz">
                <a:fgClr>
                  <a:srgbClr val="C0504D"/>
                </a:fgClr>
                <a:bgClr>
                  <a:sysClr val="window" lastClr="FFFFFF"/>
                </a:bgClr>
              </a:pattFill>
            </c:spPr>
            <c:extLst>
              <c:ext xmlns:c16="http://schemas.microsoft.com/office/drawing/2014/chart" uri="{C3380CC4-5D6E-409C-BE32-E72D297353CC}">
                <c16:uniqueId val="{0000000D-B351-42C0-8FC4-9C13ADDEC5C4}"/>
              </c:ext>
            </c:extLst>
          </c:dPt>
          <c:dPt>
            <c:idx val="15"/>
            <c:invertIfNegative val="0"/>
            <c:bubble3D val="0"/>
            <c:spPr>
              <a:pattFill prst="narHorz">
                <a:fgClr>
                  <a:srgbClr val="C0504D"/>
                </a:fgClr>
                <a:bgClr>
                  <a:sysClr val="window" lastClr="FFFFFF"/>
                </a:bgClr>
              </a:pattFill>
            </c:spPr>
            <c:extLst>
              <c:ext xmlns:c16="http://schemas.microsoft.com/office/drawing/2014/chart" uri="{C3380CC4-5D6E-409C-BE32-E72D297353CC}">
                <c16:uniqueId val="{0000000F-B351-42C0-8FC4-9C13ADDEC5C4}"/>
              </c:ext>
            </c:extLst>
          </c:dPt>
          <c:dPt>
            <c:idx val="16"/>
            <c:invertIfNegative val="0"/>
            <c:bubble3D val="0"/>
            <c:spPr>
              <a:pattFill prst="narHorz">
                <a:fgClr>
                  <a:srgbClr val="C0504D"/>
                </a:fgClr>
                <a:bgClr>
                  <a:sysClr val="window" lastClr="FFFFFF"/>
                </a:bgClr>
              </a:pattFill>
            </c:spPr>
            <c:extLst>
              <c:ext xmlns:c16="http://schemas.microsoft.com/office/drawing/2014/chart" uri="{C3380CC4-5D6E-409C-BE32-E72D297353CC}">
                <c16:uniqueId val="{00000011-B351-42C0-8FC4-9C13ADDEC5C4}"/>
              </c:ext>
            </c:extLst>
          </c:dPt>
          <c:dPt>
            <c:idx val="17"/>
            <c:invertIfNegative val="0"/>
            <c:bubble3D val="0"/>
            <c:spPr>
              <a:pattFill prst="narHorz">
                <a:fgClr>
                  <a:srgbClr val="C0504D"/>
                </a:fgClr>
                <a:bgClr>
                  <a:sysClr val="window" lastClr="FFFFFF"/>
                </a:bgClr>
              </a:pattFill>
            </c:spPr>
            <c:extLst>
              <c:ext xmlns:c16="http://schemas.microsoft.com/office/drawing/2014/chart" uri="{C3380CC4-5D6E-409C-BE32-E72D297353CC}">
                <c16:uniqueId val="{00000027-B351-42C0-8FC4-9C13ADDEC5C4}"/>
              </c:ext>
            </c:extLst>
          </c:dPt>
          <c:dPt>
            <c:idx val="18"/>
            <c:invertIfNegative val="0"/>
            <c:bubble3D val="0"/>
            <c:spPr>
              <a:pattFill prst="narHorz">
                <a:fgClr>
                  <a:srgbClr val="C0504D"/>
                </a:fgClr>
                <a:bgClr>
                  <a:sysClr val="window" lastClr="FFFFFF"/>
                </a:bgClr>
              </a:pattFill>
            </c:spPr>
            <c:extLst>
              <c:ext xmlns:c16="http://schemas.microsoft.com/office/drawing/2014/chart" uri="{C3380CC4-5D6E-409C-BE32-E72D297353CC}">
                <c16:uniqueId val="{00000029-B7EE-4F8D-8184-E4A64CF65DCD}"/>
              </c:ext>
            </c:extLst>
          </c:dPt>
          <c:cat>
            <c:numRef>
              <c:f>'Figure 6'!$A$3:$A$18</c:f>
              <c:numCache>
                <c:formatCode>General</c:formatCode>
                <c:ptCount val="1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numCache>
            </c:numRef>
          </c:cat>
          <c:val>
            <c:numRef>
              <c:f>'Figure 6'!$C$3:$C$21</c:f>
              <c:numCache>
                <c:formatCode>#\ ##0.0</c:formatCode>
                <c:ptCount val="19"/>
                <c:pt idx="0">
                  <c:v>4092.8980000000001</c:v>
                </c:pt>
                <c:pt idx="1">
                  <c:v>4105.0119999999997</c:v>
                </c:pt>
                <c:pt idx="2">
                  <c:v>4090.3420000000001</c:v>
                </c:pt>
                <c:pt idx="3">
                  <c:v>4102.116</c:v>
                </c:pt>
                <c:pt idx="4">
                  <c:v>4118.201</c:v>
                </c:pt>
                <c:pt idx="5">
                  <c:v>4151.18</c:v>
                </c:pt>
                <c:pt idx="6">
                  <c:v>4175.7169999999996</c:v>
                </c:pt>
                <c:pt idx="7">
                  <c:v>4197.4459999999999</c:v>
                </c:pt>
                <c:pt idx="8">
                  <c:v>4187.6890000000003</c:v>
                </c:pt>
                <c:pt idx="9">
                  <c:v>4180.223</c:v>
                </c:pt>
                <c:pt idx="10">
                  <c:v>4160.8469999999998</c:v>
                </c:pt>
                <c:pt idx="11">
                  <c:v>4137.96</c:v>
                </c:pt>
                <c:pt idx="12">
                  <c:v>4090.0219999999999</c:v>
                </c:pt>
                <c:pt idx="13">
                  <c:v>4052.4609999999998</c:v>
                </c:pt>
                <c:pt idx="14">
                  <c:v>4001.607</c:v>
                </c:pt>
                <c:pt idx="15">
                  <c:v>3950.7890000000002</c:v>
                </c:pt>
                <c:pt idx="16">
                  <c:v>3895.8969999999999</c:v>
                </c:pt>
                <c:pt idx="17">
                  <c:v>3839.7919999999999</c:v>
                </c:pt>
                <c:pt idx="18">
                  <c:v>3802.846</c:v>
                </c:pt>
              </c:numCache>
            </c:numRef>
          </c:val>
          <c:extLst>
            <c:ext xmlns:c16="http://schemas.microsoft.com/office/drawing/2014/chart" uri="{C3380CC4-5D6E-409C-BE32-E72D297353CC}">
              <c16:uniqueId val="{00000012-B351-42C0-8FC4-9C13ADDEC5C4}"/>
            </c:ext>
          </c:extLst>
        </c:ser>
        <c:dLbls>
          <c:showLegendKey val="0"/>
          <c:showVal val="0"/>
          <c:showCatName val="0"/>
          <c:showSerName val="0"/>
          <c:showPercent val="0"/>
          <c:showBubbleSize val="0"/>
        </c:dLbls>
        <c:gapWidth val="75"/>
        <c:axId val="118381952"/>
        <c:axId val="124990592"/>
      </c:barChart>
      <c:lineChart>
        <c:grouping val="standard"/>
        <c:varyColors val="0"/>
        <c:ser>
          <c:idx val="0"/>
          <c:order val="0"/>
          <c:tx>
            <c:strRef>
              <c:f>'Figure 6'!$B$2</c:f>
              <c:strCache>
                <c:ptCount val="1"/>
                <c:pt idx="0">
                  <c:v>Démographie 6-10 ans</c:v>
                </c:pt>
              </c:strCache>
            </c:strRef>
          </c:tx>
          <c:marker>
            <c:spPr>
              <a:solidFill>
                <a:sysClr val="window" lastClr="FFFFFF"/>
              </a:solidFill>
            </c:spPr>
          </c:marker>
          <c:dPt>
            <c:idx val="8"/>
            <c:bubble3D val="0"/>
            <c:spPr>
              <a:ln>
                <a:prstDash val="solid"/>
              </a:ln>
            </c:spPr>
            <c:extLst>
              <c:ext xmlns:c16="http://schemas.microsoft.com/office/drawing/2014/chart" uri="{C3380CC4-5D6E-409C-BE32-E72D297353CC}">
                <c16:uniqueId val="{00000014-B351-42C0-8FC4-9C13ADDEC5C4}"/>
              </c:ext>
            </c:extLst>
          </c:dPt>
          <c:dPt>
            <c:idx val="9"/>
            <c:bubble3D val="0"/>
            <c:spPr>
              <a:ln>
                <a:prstDash val="solid"/>
              </a:ln>
            </c:spPr>
            <c:extLst>
              <c:ext xmlns:c16="http://schemas.microsoft.com/office/drawing/2014/chart" uri="{C3380CC4-5D6E-409C-BE32-E72D297353CC}">
                <c16:uniqueId val="{00000016-B351-42C0-8FC4-9C13ADDEC5C4}"/>
              </c:ext>
            </c:extLst>
          </c:dPt>
          <c:dPt>
            <c:idx val="10"/>
            <c:bubble3D val="0"/>
            <c:spPr>
              <a:ln>
                <a:prstDash val="solid"/>
              </a:ln>
            </c:spPr>
            <c:extLst>
              <c:ext xmlns:c16="http://schemas.microsoft.com/office/drawing/2014/chart" uri="{C3380CC4-5D6E-409C-BE32-E72D297353CC}">
                <c16:uniqueId val="{00000018-B351-42C0-8FC4-9C13ADDEC5C4}"/>
              </c:ext>
            </c:extLst>
          </c:dPt>
          <c:dPt>
            <c:idx val="11"/>
            <c:bubble3D val="0"/>
            <c:spPr>
              <a:ln>
                <a:prstDash val="solid"/>
              </a:ln>
            </c:spPr>
            <c:extLst>
              <c:ext xmlns:c16="http://schemas.microsoft.com/office/drawing/2014/chart" uri="{C3380CC4-5D6E-409C-BE32-E72D297353CC}">
                <c16:uniqueId val="{0000001A-B351-42C0-8FC4-9C13ADDEC5C4}"/>
              </c:ext>
            </c:extLst>
          </c:dPt>
          <c:dPt>
            <c:idx val="12"/>
            <c:bubble3D val="0"/>
            <c:spPr>
              <a:ln>
                <a:prstDash val="solid"/>
              </a:ln>
            </c:spPr>
            <c:extLst>
              <c:ext xmlns:c16="http://schemas.microsoft.com/office/drawing/2014/chart" uri="{C3380CC4-5D6E-409C-BE32-E72D297353CC}">
                <c16:uniqueId val="{0000001C-B351-42C0-8FC4-9C13ADDEC5C4}"/>
              </c:ext>
            </c:extLst>
          </c:dPt>
          <c:dPt>
            <c:idx val="13"/>
            <c:bubble3D val="0"/>
            <c:spPr>
              <a:ln>
                <a:prstDash val="dash"/>
              </a:ln>
            </c:spPr>
            <c:extLst>
              <c:ext xmlns:c16="http://schemas.microsoft.com/office/drawing/2014/chart" uri="{C3380CC4-5D6E-409C-BE32-E72D297353CC}">
                <c16:uniqueId val="{0000001E-B351-42C0-8FC4-9C13ADDEC5C4}"/>
              </c:ext>
            </c:extLst>
          </c:dPt>
          <c:dPt>
            <c:idx val="14"/>
            <c:bubble3D val="0"/>
            <c:spPr>
              <a:ln>
                <a:prstDash val="dash"/>
              </a:ln>
            </c:spPr>
            <c:extLst>
              <c:ext xmlns:c16="http://schemas.microsoft.com/office/drawing/2014/chart" uri="{C3380CC4-5D6E-409C-BE32-E72D297353CC}">
                <c16:uniqueId val="{00000020-B351-42C0-8FC4-9C13ADDEC5C4}"/>
              </c:ext>
            </c:extLst>
          </c:dPt>
          <c:dPt>
            <c:idx val="15"/>
            <c:bubble3D val="0"/>
            <c:spPr>
              <a:ln>
                <a:prstDash val="dash"/>
              </a:ln>
            </c:spPr>
            <c:extLst>
              <c:ext xmlns:c16="http://schemas.microsoft.com/office/drawing/2014/chart" uri="{C3380CC4-5D6E-409C-BE32-E72D297353CC}">
                <c16:uniqueId val="{00000022-B351-42C0-8FC4-9C13ADDEC5C4}"/>
              </c:ext>
            </c:extLst>
          </c:dPt>
          <c:dPt>
            <c:idx val="16"/>
            <c:bubble3D val="0"/>
            <c:spPr>
              <a:ln>
                <a:prstDash val="dash"/>
              </a:ln>
            </c:spPr>
            <c:extLst>
              <c:ext xmlns:c16="http://schemas.microsoft.com/office/drawing/2014/chart" uri="{C3380CC4-5D6E-409C-BE32-E72D297353CC}">
                <c16:uniqueId val="{00000024-B351-42C0-8FC4-9C13ADDEC5C4}"/>
              </c:ext>
            </c:extLst>
          </c:dPt>
          <c:dPt>
            <c:idx val="17"/>
            <c:bubble3D val="0"/>
            <c:spPr>
              <a:ln>
                <a:prstDash val="dash"/>
              </a:ln>
            </c:spPr>
            <c:extLst>
              <c:ext xmlns:c16="http://schemas.microsoft.com/office/drawing/2014/chart" uri="{C3380CC4-5D6E-409C-BE32-E72D297353CC}">
                <c16:uniqueId val="{00000028-B351-42C0-8FC4-9C13ADDEC5C4}"/>
              </c:ext>
            </c:extLst>
          </c:dPt>
          <c:cat>
            <c:numRef>
              <c:f>'Figure 6'!$A$3:$A$21</c:f>
              <c:numCache>
                <c:formatCode>General</c:formatCode>
                <c:ptCount val="19"/>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2026</c:v>
                </c:pt>
                <c:pt idx="18">
                  <c:v>2027</c:v>
                </c:pt>
              </c:numCache>
            </c:numRef>
          </c:cat>
          <c:val>
            <c:numRef>
              <c:f>'Figure 6'!$B$3:$B$21</c:f>
              <c:numCache>
                <c:formatCode>#\ ##0.0</c:formatCode>
                <c:ptCount val="19"/>
                <c:pt idx="0">
                  <c:v>4077</c:v>
                </c:pt>
                <c:pt idx="1">
                  <c:v>4097</c:v>
                </c:pt>
                <c:pt idx="2">
                  <c:v>4086</c:v>
                </c:pt>
                <c:pt idx="3">
                  <c:v>4114</c:v>
                </c:pt>
                <c:pt idx="4">
                  <c:v>4145</c:v>
                </c:pt>
                <c:pt idx="5">
                  <c:v>4180</c:v>
                </c:pt>
                <c:pt idx="6">
                  <c:v>4192</c:v>
                </c:pt>
                <c:pt idx="7">
                  <c:v>4215</c:v>
                </c:pt>
                <c:pt idx="8">
                  <c:v>4203</c:v>
                </c:pt>
                <c:pt idx="9">
                  <c:v>4202</c:v>
                </c:pt>
                <c:pt idx="10">
                  <c:v>4181</c:v>
                </c:pt>
                <c:pt idx="11">
                  <c:v>4166</c:v>
                </c:pt>
                <c:pt idx="12">
                  <c:v>4113</c:v>
                </c:pt>
                <c:pt idx="13">
                  <c:v>4067</c:v>
                </c:pt>
                <c:pt idx="14">
                  <c:v>4000</c:v>
                </c:pt>
                <c:pt idx="15">
                  <c:v>3936</c:v>
                </c:pt>
                <c:pt idx="16">
                  <c:v>3870</c:v>
                </c:pt>
                <c:pt idx="17">
                  <c:v>3809</c:v>
                </c:pt>
                <c:pt idx="18">
                  <c:v>3768</c:v>
                </c:pt>
              </c:numCache>
            </c:numRef>
          </c:val>
          <c:smooth val="0"/>
          <c:extLst>
            <c:ext xmlns:c16="http://schemas.microsoft.com/office/drawing/2014/chart" uri="{C3380CC4-5D6E-409C-BE32-E72D297353CC}">
              <c16:uniqueId val="{00000025-B351-42C0-8FC4-9C13ADDEC5C4}"/>
            </c:ext>
          </c:extLst>
        </c:ser>
        <c:dLbls>
          <c:showLegendKey val="0"/>
          <c:showVal val="0"/>
          <c:showCatName val="0"/>
          <c:showSerName val="0"/>
          <c:showPercent val="0"/>
          <c:showBubbleSize val="0"/>
        </c:dLbls>
        <c:marker val="1"/>
        <c:smooth val="0"/>
        <c:axId val="118381952"/>
        <c:axId val="124990592"/>
      </c:lineChart>
      <c:catAx>
        <c:axId val="118381952"/>
        <c:scaling>
          <c:orientation val="minMax"/>
        </c:scaling>
        <c:delete val="0"/>
        <c:axPos val="b"/>
        <c:numFmt formatCode="General" sourceLinked="1"/>
        <c:majorTickMark val="none"/>
        <c:minorTickMark val="none"/>
        <c:tickLblPos val="nextTo"/>
        <c:crossAx val="124990592"/>
        <c:crosses val="autoZero"/>
        <c:auto val="1"/>
        <c:lblAlgn val="ctr"/>
        <c:lblOffset val="100"/>
        <c:noMultiLvlLbl val="0"/>
      </c:catAx>
      <c:valAx>
        <c:axId val="124990592"/>
        <c:scaling>
          <c:orientation val="minMax"/>
          <c:min val="3750"/>
        </c:scaling>
        <c:delete val="0"/>
        <c:axPos val="l"/>
        <c:majorGridlines>
          <c:spPr>
            <a:ln>
              <a:solidFill>
                <a:sysClr val="window" lastClr="FFFFFF">
                  <a:lumMod val="85000"/>
                </a:sysClr>
              </a:solidFill>
            </a:ln>
          </c:spPr>
        </c:majorGridlines>
        <c:numFmt formatCode="#,##0" sourceLinked="0"/>
        <c:majorTickMark val="none"/>
        <c:minorTickMark val="none"/>
        <c:tickLblPos val="nextTo"/>
        <c:spPr>
          <a:ln w="9525">
            <a:solidFill>
              <a:sysClr val="windowText" lastClr="000000"/>
            </a:solidFill>
          </a:ln>
        </c:spPr>
        <c:crossAx val="118381952"/>
        <c:crosses val="autoZero"/>
        <c:crossBetween val="between"/>
      </c:valAx>
    </c:plotArea>
    <c:legend>
      <c:legendPos val="r"/>
      <c:layout>
        <c:manualLayout>
          <c:xMode val="edge"/>
          <c:yMode val="edge"/>
          <c:x val="0.21680707558613996"/>
          <c:y val="0.92393736017897088"/>
          <c:w val="0.55966439489181496"/>
          <c:h val="6.7114093959731558E-2"/>
        </c:manualLayout>
      </c:layout>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443865</xdr:colOff>
      <xdr:row>1</xdr:row>
      <xdr:rowOff>49529</xdr:rowOff>
    </xdr:from>
    <xdr:to>
      <xdr:col>12</xdr:col>
      <xdr:colOff>76205</xdr:colOff>
      <xdr:row>38</xdr:row>
      <xdr:rowOff>123825</xdr:rowOff>
    </xdr:to>
    <xdr:sp macro="" textlink="">
      <xdr:nvSpPr>
        <xdr:cNvPr id="2" name="ZoneTexte 1"/>
        <xdr:cNvSpPr txBox="1"/>
      </xdr:nvSpPr>
      <xdr:spPr>
        <a:xfrm>
          <a:off x="443865" y="240029"/>
          <a:ext cx="8776340" cy="71227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ts val="1100"/>
            </a:lnSpc>
            <a:spcAft>
              <a:spcPts val="0"/>
            </a:spcAft>
          </a:pPr>
          <a:r>
            <a:rPr lang="fr-FR" sz="1000" b="1">
              <a:effectLst/>
              <a:latin typeface="Arial" panose="020B0604020202020204" pitchFamily="34" charset="0"/>
              <a:ea typeface="Times"/>
              <a:cs typeface="Arial" panose="020B0604020202020204" pitchFamily="34" charset="0"/>
            </a:rPr>
            <a:t>Champ et sources</a:t>
          </a:r>
          <a:endParaRPr lang="fr-FR" sz="1000">
            <a:effectLst/>
            <a:latin typeface="Arial" panose="020B0604020202020204" pitchFamily="34" charset="0"/>
            <a:ea typeface="Times"/>
            <a:cs typeface="Arial" panose="020B0604020202020204" pitchFamily="34" charset="0"/>
          </a:endParaRPr>
        </a:p>
        <a:p>
          <a:pPr marL="0" marR="0" indent="0" algn="just" defTabSz="914400" eaLnBrk="1" fontAlgn="auto" latinLnBrk="0" hangingPunct="1">
            <a:lnSpc>
              <a:spcPts val="11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Les prévisions portent sur l’ensemble du premier degré, secteurs public et privé sous contrat, en France métropolitaine et dans les cinq DROM.</a:t>
          </a:r>
        </a:p>
        <a:p>
          <a:pPr algn="just">
            <a:lnSpc>
              <a:spcPts val="1100"/>
            </a:lnSpc>
            <a:spcAft>
              <a:spcPts val="0"/>
            </a:spcAft>
          </a:pPr>
          <a:r>
            <a:rPr lang="fr-FR" sz="1000">
              <a:effectLst/>
              <a:latin typeface="Arial" panose="020B0604020202020204" pitchFamily="34" charset="0"/>
              <a:ea typeface="Times"/>
              <a:cs typeface="Arial" panose="020B0604020202020204" pitchFamily="34" charset="0"/>
            </a:rPr>
            <a:t>Elles se basent sur les résultats de l’opération </a:t>
          </a:r>
          <a:r>
            <a:rPr lang="fr-FR" sz="1000" b="1">
              <a:solidFill>
                <a:srgbClr val="CC0066"/>
              </a:solidFill>
              <a:effectLst/>
              <a:latin typeface="Arial" panose="020B0604020202020204" pitchFamily="34" charset="0"/>
              <a:ea typeface="Times"/>
              <a:cs typeface="Arial" panose="020B0604020202020204" pitchFamily="34" charset="0"/>
            </a:rPr>
            <a:t>« Constat du premier degré »</a:t>
          </a:r>
          <a:r>
            <a:rPr lang="fr-FR" sz="1000">
              <a:effectLst/>
              <a:latin typeface="Arial" panose="020B0604020202020204" pitchFamily="34" charset="0"/>
              <a:ea typeface="Times"/>
              <a:cs typeface="Arial" panose="020B0604020202020204" pitchFamily="34" charset="0"/>
            </a:rPr>
            <a:t> qui recense l’ensemble des élèves inscrits dans les écoles publiques et privées, y compris hors contrat, du premier degré.</a:t>
          </a:r>
        </a:p>
        <a:p>
          <a:pPr algn="just">
            <a:lnSpc>
              <a:spcPts val="1100"/>
            </a:lnSpc>
            <a:spcAft>
              <a:spcPts val="0"/>
            </a:spcAft>
          </a:pPr>
          <a:r>
            <a:rPr lang="fr-FR" sz="1000">
              <a:effectLst/>
              <a:latin typeface="Arial" panose="020B0604020202020204" pitchFamily="34" charset="0"/>
              <a:ea typeface="Times"/>
              <a:cs typeface="Arial" panose="020B0604020202020204" pitchFamily="34" charset="0"/>
            </a:rPr>
            <a:t>CROGUENNEC Y., 2022 </a:t>
          </a:r>
          <a:r>
            <a:rPr lang="fr-FR" sz="1000" b="0">
              <a:solidFill>
                <a:schemeClr val="dk1"/>
              </a:solidFill>
              <a:effectLst/>
              <a:latin typeface="Arial" panose="020B0604020202020204" pitchFamily="34" charset="0"/>
              <a:ea typeface="+mn-ea"/>
              <a:cs typeface="Arial" panose="020B0604020202020204" pitchFamily="34" charset="0"/>
            </a:rPr>
            <a:t>« Les élèves du premier degré à la rentrée 2022 », </a:t>
          </a:r>
          <a:r>
            <a:rPr lang="fr-FR" sz="1000" b="0" i="1">
              <a:solidFill>
                <a:schemeClr val="dk1"/>
              </a:solidFill>
              <a:effectLst/>
              <a:latin typeface="Arial" panose="020B0604020202020204" pitchFamily="34" charset="0"/>
              <a:ea typeface="+mn-ea"/>
              <a:cs typeface="Arial" panose="020B0604020202020204" pitchFamily="34" charset="0"/>
            </a:rPr>
            <a:t>Note d'information</a:t>
          </a:r>
          <a:r>
            <a:rPr lang="fr-FR" sz="1000" b="0">
              <a:solidFill>
                <a:schemeClr val="dk1"/>
              </a:solidFill>
              <a:effectLst/>
              <a:latin typeface="Arial" panose="020B0604020202020204" pitchFamily="34" charset="0"/>
              <a:ea typeface="+mn-ea"/>
              <a:cs typeface="Arial" panose="020B0604020202020204" pitchFamily="34" charset="0"/>
            </a:rPr>
            <a:t>, n° 22.38, MENJ-DEPP.</a:t>
          </a:r>
        </a:p>
        <a:p>
          <a:pPr algn="just">
            <a:lnSpc>
              <a:spcPts val="1100"/>
            </a:lnSpc>
            <a:spcAft>
              <a:spcPts val="0"/>
            </a:spcAft>
          </a:pPr>
          <a:r>
            <a:rPr lang="fr-FR" sz="1000" b="0">
              <a:effectLst/>
              <a:latin typeface="Arial" panose="020B0604020202020204" pitchFamily="34" charset="0"/>
              <a:ea typeface="Times"/>
              <a:cs typeface="Arial" panose="020B0604020202020204" pitchFamily="34" charset="0"/>
            </a:rPr>
            <a:t>Les données démographiques présentées dans cette publication s’appuient sur les </a:t>
          </a:r>
          <a:r>
            <a:rPr lang="fr-FR" sz="1000" b="1">
              <a:solidFill>
                <a:srgbClr val="CC0066"/>
              </a:solidFill>
              <a:effectLst/>
              <a:latin typeface="Arial" panose="020B0604020202020204" pitchFamily="34" charset="0"/>
              <a:ea typeface="Times"/>
              <a:cs typeface="Arial" panose="020B0604020202020204" pitchFamily="34" charset="0"/>
            </a:rPr>
            <a:t>pyramides des âges </a:t>
          </a:r>
          <a:r>
            <a:rPr lang="fr-FR" sz="1000" b="0">
              <a:effectLst/>
              <a:latin typeface="Arial" panose="020B0604020202020204" pitchFamily="34" charset="0"/>
              <a:ea typeface="Times"/>
              <a:cs typeface="Arial" panose="020B0604020202020204" pitchFamily="34" charset="0"/>
            </a:rPr>
            <a:t>diffusées par l’Insee lors de la publication du bilan démographique de 2022. </a:t>
          </a:r>
        </a:p>
        <a:p>
          <a:pPr algn="just">
            <a:lnSpc>
              <a:spcPts val="1100"/>
            </a:lnSpc>
            <a:spcAft>
              <a:spcPts val="0"/>
            </a:spcAft>
          </a:pPr>
          <a:r>
            <a:rPr lang="fr-FR" sz="1000">
              <a:effectLst/>
              <a:latin typeface="Arial" panose="020B0604020202020204" pitchFamily="34" charset="0"/>
              <a:ea typeface="Times"/>
              <a:cs typeface="Arial" panose="020B0604020202020204" pitchFamily="34" charset="0"/>
            </a:rPr>
            <a:t> </a:t>
          </a:r>
        </a:p>
        <a:p>
          <a:pPr algn="just">
            <a:lnSpc>
              <a:spcPts val="1100"/>
            </a:lnSpc>
            <a:spcAft>
              <a:spcPts val="0"/>
            </a:spcAft>
          </a:pPr>
          <a:r>
            <a:rPr lang="fr-FR" sz="1000" b="1">
              <a:effectLst/>
              <a:latin typeface="Arial" panose="020B0604020202020204" pitchFamily="34" charset="0"/>
              <a:ea typeface="Times"/>
              <a:cs typeface="Arial" panose="020B0604020202020204" pitchFamily="34" charset="0"/>
            </a:rPr>
            <a:t>Méthode</a:t>
          </a:r>
          <a:endParaRPr lang="fr-FR" sz="1000">
            <a:effectLst/>
            <a:latin typeface="Arial" panose="020B0604020202020204" pitchFamily="34" charset="0"/>
            <a:ea typeface="Times"/>
            <a:cs typeface="Arial" panose="020B0604020202020204" pitchFamily="34" charset="0"/>
          </a:endParaRPr>
        </a:p>
        <a:p>
          <a:pPr algn="just">
            <a:lnSpc>
              <a:spcPts val="1100"/>
            </a:lnSpc>
            <a:spcAft>
              <a:spcPts val="0"/>
            </a:spcAft>
          </a:pPr>
          <a:r>
            <a:rPr lang="fr-FR" sz="1000">
              <a:effectLst/>
              <a:latin typeface="Arial" panose="020B0604020202020204" pitchFamily="34" charset="0"/>
              <a:ea typeface="Times"/>
              <a:cs typeface="Arial" panose="020B0604020202020204" pitchFamily="34" charset="0"/>
            </a:rPr>
            <a:t>L'enseignement du </a:t>
          </a:r>
          <a:r>
            <a:rPr lang="fr-FR" sz="1000" b="1">
              <a:solidFill>
                <a:srgbClr val="CC0066"/>
              </a:solidFill>
              <a:effectLst/>
              <a:latin typeface="Arial" panose="020B0604020202020204" pitchFamily="34" charset="0"/>
              <a:ea typeface="Times"/>
              <a:cs typeface="Arial" panose="020B0604020202020204" pitchFamily="34" charset="0"/>
            </a:rPr>
            <a:t>premier degré</a:t>
          </a:r>
          <a:r>
            <a:rPr lang="fr-FR" sz="1000">
              <a:effectLst/>
              <a:latin typeface="Arial" panose="020B0604020202020204" pitchFamily="34" charset="0"/>
              <a:ea typeface="Times"/>
              <a:cs typeface="Arial" panose="020B0604020202020204" pitchFamily="34" charset="0"/>
            </a:rPr>
            <a:t> regroupe l'enseignement préélémentaire et élémentaire.</a:t>
          </a:r>
        </a:p>
        <a:p>
          <a:pPr algn="just">
            <a:lnSpc>
              <a:spcPts val="1100"/>
            </a:lnSpc>
            <a:spcAft>
              <a:spcPts val="0"/>
            </a:spcAft>
          </a:pPr>
          <a:r>
            <a:rPr lang="fr-FR" sz="1000">
              <a:effectLst/>
              <a:latin typeface="Arial" panose="020B0604020202020204" pitchFamily="34" charset="0"/>
              <a:ea typeface="Times"/>
              <a:cs typeface="Arial" panose="020B0604020202020204" pitchFamily="34" charset="0"/>
            </a:rPr>
            <a:t> </a:t>
          </a:r>
        </a:p>
        <a:p>
          <a:pPr marL="0" marR="0" indent="0" defTabSz="914400" eaLnBrk="1" fontAlgn="auto" latinLnBrk="0" hangingPunct="1">
            <a:lnSpc>
              <a:spcPts val="11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a)</a:t>
          </a:r>
          <a:r>
            <a:rPr lang="fr-FR" sz="1000" baseline="0">
              <a:solidFill>
                <a:schemeClr val="dk1"/>
              </a:solidFill>
              <a:effectLst/>
              <a:latin typeface="Arial" panose="020B0604020202020204" pitchFamily="34" charset="0"/>
              <a:ea typeface="+mn-ea"/>
              <a:cs typeface="Arial" panose="020B0604020202020204" pitchFamily="34" charset="0"/>
            </a:rPr>
            <a:t> </a:t>
          </a:r>
          <a:r>
            <a:rPr lang="fr-FR" sz="1000">
              <a:solidFill>
                <a:schemeClr val="dk1"/>
              </a:solidFill>
              <a:effectLst/>
              <a:latin typeface="Arial" panose="020B0604020202020204" pitchFamily="34" charset="0"/>
              <a:ea typeface="+mn-ea"/>
              <a:cs typeface="Arial" panose="020B0604020202020204" pitchFamily="34" charset="0"/>
            </a:rPr>
            <a:t>Les prévisions dans le </a:t>
          </a:r>
          <a:r>
            <a:rPr lang="fr-FR" sz="1000" b="1">
              <a:solidFill>
                <a:srgbClr val="CC0066"/>
              </a:solidFill>
              <a:effectLst/>
              <a:latin typeface="Arial" panose="020B0604020202020204" pitchFamily="34" charset="0"/>
              <a:ea typeface="Times"/>
              <a:cs typeface="Arial" panose="020B0604020202020204" pitchFamily="34" charset="0"/>
            </a:rPr>
            <a:t>préélémentaire</a:t>
          </a:r>
          <a:r>
            <a:rPr lang="fr-FR" sz="1000">
              <a:solidFill>
                <a:schemeClr val="dk1"/>
              </a:solidFill>
              <a:effectLst/>
              <a:latin typeface="Arial" panose="020B0604020202020204" pitchFamily="34" charset="0"/>
              <a:ea typeface="+mn-ea"/>
              <a:cs typeface="Arial" panose="020B0604020202020204" pitchFamily="34" charset="0"/>
            </a:rPr>
            <a:t> se basent sur:</a:t>
          </a:r>
        </a:p>
        <a:p>
          <a:pPr marL="0" marR="0" indent="0" defTabSz="914400" eaLnBrk="1" fontAlgn="auto" latinLnBrk="0" hangingPunct="1">
            <a:lnSpc>
              <a:spcPts val="11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 le </a:t>
          </a:r>
          <a:r>
            <a:rPr lang="fr-FR" sz="1000" b="1" baseline="0">
              <a:solidFill>
                <a:srgbClr val="CC0066"/>
              </a:solidFill>
              <a:effectLst/>
              <a:latin typeface="Arial" panose="020B0604020202020204" pitchFamily="34" charset="0"/>
              <a:ea typeface="+mn-ea"/>
              <a:cs typeface="Arial" panose="020B0604020202020204" pitchFamily="34" charset="0"/>
            </a:rPr>
            <a:t>nombre annuel de naissances</a:t>
          </a:r>
          <a:r>
            <a:rPr lang="fr-FR" sz="1000">
              <a:solidFill>
                <a:schemeClr val="dk1"/>
              </a:solidFill>
              <a:effectLst/>
              <a:latin typeface="Arial" panose="020B0604020202020204" pitchFamily="34" charset="0"/>
              <a:ea typeface="+mn-ea"/>
              <a:cs typeface="Arial" panose="020B0604020202020204" pitchFamily="34" charset="0"/>
            </a:rPr>
            <a:t> recensées par l'Insee jusqu'en 2021 et du </a:t>
          </a:r>
          <a:r>
            <a:rPr lang="fr-FR" sz="1000" b="1" baseline="0">
              <a:solidFill>
                <a:srgbClr val="CC0066"/>
              </a:solidFill>
              <a:effectLst/>
              <a:latin typeface="Arial" panose="020B0604020202020204" pitchFamily="34" charset="0"/>
              <a:ea typeface="+mn-ea"/>
              <a:cs typeface="Arial" panose="020B0604020202020204" pitchFamily="34" charset="0"/>
            </a:rPr>
            <a:t>nombre annuel de naissances</a:t>
          </a:r>
          <a:r>
            <a:rPr lang="fr-FR" sz="1000">
              <a:solidFill>
                <a:schemeClr val="dk1"/>
              </a:solidFill>
              <a:effectLst/>
              <a:latin typeface="Arial" panose="020B0604020202020204" pitchFamily="34" charset="0"/>
              <a:ea typeface="+mn-ea"/>
              <a:cs typeface="Arial" panose="020B0604020202020204" pitchFamily="34" charset="0"/>
            </a:rPr>
            <a:t> estimé par l'Insee pour les années 2022 à 2025;</a:t>
          </a:r>
        </a:p>
        <a:p>
          <a:pPr marL="0" marR="0" indent="0" defTabSz="914400" eaLnBrk="1" fontAlgn="auto" latinLnBrk="0" hangingPunct="1">
            <a:lnSpc>
              <a:spcPts val="1100"/>
            </a:lnSpc>
            <a:spcBef>
              <a:spcPts val="0"/>
            </a:spcBef>
            <a:spcAft>
              <a:spcPts val="0"/>
            </a:spcAft>
            <a:buClrTx/>
            <a:buSzTx/>
            <a:buFontTx/>
            <a:buNone/>
            <a:tabLst/>
            <a:defRPr/>
          </a:pPr>
          <a:r>
            <a:rPr lang="fr-FR" sz="1000">
              <a:solidFill>
                <a:schemeClr val="dk1"/>
              </a:solidFill>
              <a:effectLst/>
              <a:latin typeface="Arial" panose="020B0604020202020204" pitchFamily="34" charset="0"/>
              <a:ea typeface="+mn-ea"/>
              <a:cs typeface="Arial" panose="020B0604020202020204" pitchFamily="34" charset="0"/>
            </a:rPr>
            <a:t>- les </a:t>
          </a:r>
          <a:r>
            <a:rPr lang="fr-FR" sz="1000" b="1">
              <a:solidFill>
                <a:srgbClr val="CC0066"/>
              </a:solidFill>
              <a:effectLst/>
              <a:latin typeface="Arial" panose="020B0604020202020204" pitchFamily="34" charset="0"/>
              <a:ea typeface="Times"/>
              <a:cs typeface="Arial" panose="020B0604020202020204" pitchFamily="34" charset="0"/>
            </a:rPr>
            <a:t>taux de passage </a:t>
          </a:r>
          <a:r>
            <a:rPr lang="fr-FR" sz="1000" b="0">
              <a:solidFill>
                <a:sysClr val="windowText" lastClr="000000"/>
              </a:solidFill>
              <a:effectLst/>
              <a:latin typeface="Arial" panose="020B0604020202020204" pitchFamily="34" charset="0"/>
              <a:ea typeface="Times"/>
              <a:cs typeface="Arial" panose="020B0604020202020204" pitchFamily="34" charset="0"/>
            </a:rPr>
            <a:t>de la petite section </a:t>
          </a:r>
          <a:r>
            <a:rPr lang="fr-FR" sz="1000" b="0" i="0">
              <a:solidFill>
                <a:sysClr val="windowText" lastClr="000000"/>
              </a:solidFill>
              <a:effectLst/>
              <a:latin typeface="Arial" panose="020B0604020202020204" pitchFamily="34" charset="0"/>
              <a:ea typeface="Times"/>
              <a:cs typeface="Arial" panose="020B0604020202020204" pitchFamily="34" charset="0"/>
            </a:rPr>
            <a:t>vers la moyenne section et de</a:t>
          </a:r>
          <a:r>
            <a:rPr lang="fr-FR" sz="1000" b="0" i="0" baseline="0">
              <a:solidFill>
                <a:sysClr val="windowText" lastClr="000000"/>
              </a:solidFill>
              <a:effectLst/>
              <a:latin typeface="Arial" panose="020B0604020202020204" pitchFamily="34" charset="0"/>
              <a:ea typeface="Times"/>
              <a:cs typeface="Arial" panose="020B0604020202020204" pitchFamily="34" charset="0"/>
            </a:rPr>
            <a:t> la moyenne section vers la</a:t>
          </a:r>
          <a:r>
            <a:rPr lang="fr-FR" sz="1000" b="0" i="0">
              <a:solidFill>
                <a:sysClr val="windowText" lastClr="000000"/>
              </a:solidFill>
              <a:effectLst/>
              <a:latin typeface="Arial" panose="020B0604020202020204" pitchFamily="34" charset="0"/>
              <a:ea typeface="Times"/>
              <a:cs typeface="Arial" panose="020B0604020202020204" pitchFamily="34" charset="0"/>
            </a:rPr>
            <a:t> grande section</a:t>
          </a:r>
          <a:r>
            <a:rPr lang="fr-FR" sz="1000">
              <a:solidFill>
                <a:schemeClr val="dk1"/>
              </a:solidFill>
              <a:effectLst/>
              <a:latin typeface="Arial" panose="020B0604020202020204" pitchFamily="34" charset="0"/>
              <a:ea typeface="+mn-ea"/>
              <a:cs typeface="Arial" panose="020B0604020202020204" pitchFamily="34" charset="0"/>
            </a:rPr>
            <a:t>.</a:t>
          </a:r>
        </a:p>
        <a:p>
          <a:pPr>
            <a:lnSpc>
              <a:spcPts val="1100"/>
            </a:lnSpc>
          </a:pPr>
          <a:endParaRPr lang="fr-FR" sz="1000">
            <a:solidFill>
              <a:schemeClr val="dk1"/>
            </a:solidFill>
            <a:latin typeface="Arial" panose="020B0604020202020204" pitchFamily="34" charset="0"/>
            <a:cs typeface="Arial" panose="020B0604020202020204" pitchFamily="34" charset="0"/>
          </a:endParaRPr>
        </a:p>
        <a:p>
          <a:pPr>
            <a:lnSpc>
              <a:spcPts val="1100"/>
            </a:lnSpc>
          </a:pPr>
          <a:r>
            <a:rPr lang="fr-FR" sz="1000">
              <a:solidFill>
                <a:sysClr val="windowText" lastClr="000000"/>
              </a:solidFill>
              <a:latin typeface="Arial" panose="020B0604020202020204" pitchFamily="34" charset="0"/>
              <a:cs typeface="Arial" panose="020B0604020202020204" pitchFamily="34" charset="0"/>
            </a:rPr>
            <a:t>Les hypothèses retenues, dans cette Note d’information, pour les</a:t>
          </a:r>
          <a:r>
            <a:rPr lang="fr-FR" sz="1000" baseline="0">
              <a:solidFill>
                <a:sysClr val="windowText" lastClr="000000"/>
              </a:solidFill>
              <a:latin typeface="Arial" panose="020B0604020202020204" pitchFamily="34" charset="0"/>
              <a:cs typeface="Arial" panose="020B0604020202020204" pitchFamily="34" charset="0"/>
            </a:rPr>
            <a:t> prévisions dans le </a:t>
          </a:r>
          <a:r>
            <a:rPr lang="fr-FR" sz="1000" b="1">
              <a:solidFill>
                <a:srgbClr val="CC0066"/>
              </a:solidFill>
              <a:effectLst/>
              <a:latin typeface="Arial" panose="020B0604020202020204" pitchFamily="34" charset="0"/>
              <a:ea typeface="+mn-ea"/>
              <a:cs typeface="Arial" panose="020B0604020202020204" pitchFamily="34" charset="0"/>
            </a:rPr>
            <a:t>préélémentaire</a:t>
          </a:r>
          <a:r>
            <a:rPr lang="fr-FR" sz="1000">
              <a:solidFill>
                <a:sysClr val="windowText" lastClr="000000"/>
              </a:solidFill>
              <a:latin typeface="Arial" panose="020B0604020202020204" pitchFamily="34" charset="0"/>
              <a:cs typeface="Arial" panose="020B0604020202020204" pitchFamily="34" charset="0"/>
            </a:rPr>
            <a:t> sont :</a:t>
          </a:r>
        </a:p>
        <a:p>
          <a:r>
            <a:rPr lang="fr-FR" sz="1000">
              <a:solidFill>
                <a:sysClr val="windowText" lastClr="000000"/>
              </a:solidFill>
              <a:latin typeface="Arial" panose="020B0604020202020204" pitchFamily="34" charset="0"/>
              <a:cs typeface="Arial" panose="020B0604020202020204" pitchFamily="34" charset="0"/>
            </a:rPr>
            <a:t>- une stabilité </a:t>
          </a:r>
          <a:r>
            <a:rPr lang="fr-FR" sz="1000">
              <a:solidFill>
                <a:schemeClr val="dk1"/>
              </a:solidFill>
              <a:effectLst/>
              <a:latin typeface="Arial" panose="020B0604020202020204" pitchFamily="34" charset="0"/>
              <a:ea typeface="+mn-ea"/>
              <a:cs typeface="Arial" panose="020B0604020202020204" pitchFamily="34" charset="0"/>
            </a:rPr>
            <a:t>de la part des enfants qui ont fait leur entrée à l’école en très petite section parmi les élèves scolarisés en petite section </a:t>
          </a:r>
          <a:r>
            <a:rPr lang="fr-FR" sz="1000">
              <a:solidFill>
                <a:sysClr val="windowText" lastClr="000000"/>
              </a:solidFill>
              <a:latin typeface="Arial" panose="020B0604020202020204" pitchFamily="34" charset="0"/>
              <a:cs typeface="Arial" panose="020B0604020202020204" pitchFamily="34" charset="0"/>
            </a:rPr>
            <a:t>aux rentrées 2023 à 2027 ;</a:t>
          </a:r>
        </a:p>
        <a:p>
          <a:pPr>
            <a:lnSpc>
              <a:spcPts val="1100"/>
            </a:lnSpc>
          </a:pPr>
          <a:r>
            <a:rPr lang="fr-FR" sz="1000">
              <a:solidFill>
                <a:sysClr val="windowText" lastClr="000000"/>
              </a:solidFill>
              <a:latin typeface="Arial" panose="020B0604020202020204" pitchFamily="34" charset="0"/>
              <a:cs typeface="Arial" panose="020B0604020202020204" pitchFamily="34" charset="0"/>
            </a:rPr>
            <a:t>- une stabilité du taux de passage de</a:t>
          </a:r>
          <a:r>
            <a:rPr lang="fr-FR" sz="1000" baseline="0">
              <a:solidFill>
                <a:sysClr val="windowText" lastClr="000000"/>
              </a:solidFill>
              <a:latin typeface="Arial" panose="020B0604020202020204" pitchFamily="34" charset="0"/>
              <a:cs typeface="Arial" panose="020B0604020202020204" pitchFamily="34" charset="0"/>
            </a:rPr>
            <a:t> la petite section vers la moyenne section</a:t>
          </a:r>
          <a:r>
            <a:rPr lang="fr-FR" sz="1000">
              <a:solidFill>
                <a:sysClr val="windowText" lastClr="000000"/>
              </a:solidFill>
              <a:latin typeface="Arial" panose="020B0604020202020204" pitchFamily="34" charset="0"/>
              <a:cs typeface="Arial" panose="020B0604020202020204" pitchFamily="34" charset="0"/>
            </a:rPr>
            <a:t> en 2023 (102,6 % en 2023 comme en 2022)</a:t>
          </a:r>
          <a:r>
            <a:rPr lang="fr-FR" sz="1000" baseline="0">
              <a:solidFill>
                <a:sysClr val="windowText" lastClr="000000"/>
              </a:solidFill>
              <a:latin typeface="Arial" panose="020B0604020202020204" pitchFamily="34" charset="0"/>
              <a:cs typeface="Arial" panose="020B0604020202020204" pitchFamily="34" charset="0"/>
            </a:rPr>
            <a:t> </a:t>
          </a:r>
          <a:r>
            <a:rPr lang="fr-FR" sz="1000">
              <a:solidFill>
                <a:sysClr val="windowText" lastClr="000000"/>
              </a:solidFill>
              <a:latin typeface="Arial" panose="020B0604020202020204" pitchFamily="34" charset="0"/>
              <a:cs typeface="Arial" panose="020B0604020202020204" pitchFamily="34" charset="0"/>
            </a:rPr>
            <a:t> et cela jusqu'en 2027 ;</a:t>
          </a:r>
        </a:p>
        <a:p>
          <a:pPr>
            <a:lnSpc>
              <a:spcPts val="1100"/>
            </a:lnSpc>
          </a:pPr>
          <a:r>
            <a:rPr lang="fr-FR" sz="1000">
              <a:solidFill>
                <a:sysClr val="windowText" lastClr="000000"/>
              </a:solidFill>
              <a:latin typeface="Arial" panose="020B0604020202020204" pitchFamily="34" charset="0"/>
              <a:cs typeface="Arial" panose="020B0604020202020204" pitchFamily="34" charset="0"/>
            </a:rPr>
            <a:t>- une légère hausse du taux de passage de la moyenne section</a:t>
          </a:r>
          <a:r>
            <a:rPr lang="fr-FR" sz="1000" baseline="0">
              <a:solidFill>
                <a:sysClr val="windowText" lastClr="000000"/>
              </a:solidFill>
              <a:latin typeface="Arial" panose="020B0604020202020204" pitchFamily="34" charset="0"/>
              <a:cs typeface="Arial" panose="020B0604020202020204" pitchFamily="34" charset="0"/>
            </a:rPr>
            <a:t> vers la grande section (102,6 % en 2023 après 102,4 % en 2022), ce taux restant le même jusqu'en 2027</a:t>
          </a:r>
          <a:r>
            <a:rPr lang="fr-FR" sz="1000">
              <a:solidFill>
                <a:sysClr val="windowText" lastClr="000000"/>
              </a:solidFill>
              <a:latin typeface="Arial" panose="020B0604020202020204" pitchFamily="34" charset="0"/>
              <a:cs typeface="Arial" panose="020B0604020202020204" pitchFamily="34" charset="0"/>
            </a:rPr>
            <a:t>.</a:t>
          </a:r>
        </a:p>
        <a:p>
          <a:pPr>
            <a:lnSpc>
              <a:spcPts val="1100"/>
            </a:lnSpc>
          </a:pPr>
          <a:endParaRPr lang="fr-FR" sz="1000">
            <a:latin typeface="Arial" panose="020B0604020202020204" pitchFamily="34" charset="0"/>
            <a:cs typeface="Arial" panose="020B0604020202020204" pitchFamily="34" charset="0"/>
          </a:endParaRPr>
        </a:p>
        <a:p>
          <a:pPr>
            <a:lnSpc>
              <a:spcPts val="1100"/>
            </a:lnSpc>
          </a:pPr>
          <a:r>
            <a:rPr lang="fr-FR" sz="1000">
              <a:latin typeface="Arial" panose="020B0604020202020204" pitchFamily="34" charset="0"/>
              <a:cs typeface="Arial" panose="020B0604020202020204" pitchFamily="34" charset="0"/>
            </a:rPr>
            <a:t>b)</a:t>
          </a:r>
          <a:r>
            <a:rPr lang="fr-FR" sz="1000" baseline="0">
              <a:latin typeface="Arial" panose="020B0604020202020204" pitchFamily="34" charset="0"/>
              <a:cs typeface="Arial" panose="020B0604020202020204" pitchFamily="34" charset="0"/>
            </a:rPr>
            <a:t> </a:t>
          </a:r>
          <a:r>
            <a:rPr lang="fr-FR" sz="1000">
              <a:latin typeface="Arial" panose="020B0604020202020204" pitchFamily="34" charset="0"/>
              <a:cs typeface="Arial" panose="020B0604020202020204" pitchFamily="34" charset="0"/>
            </a:rPr>
            <a:t>Les prévisions dans l’</a:t>
          </a:r>
          <a:r>
            <a:rPr lang="fr-FR" sz="1000" b="1">
              <a:solidFill>
                <a:srgbClr val="CC0066"/>
              </a:solidFill>
              <a:effectLst/>
              <a:latin typeface="Arial" panose="020B0604020202020204" pitchFamily="34" charset="0"/>
              <a:ea typeface="Times"/>
              <a:cs typeface="Arial" panose="020B0604020202020204" pitchFamily="34" charset="0"/>
            </a:rPr>
            <a:t>élémentaire</a:t>
          </a:r>
          <a:r>
            <a:rPr lang="fr-FR" sz="1000">
              <a:latin typeface="Arial" panose="020B0604020202020204" pitchFamily="34" charset="0"/>
              <a:cs typeface="Arial" panose="020B0604020202020204" pitchFamily="34" charset="0"/>
            </a:rPr>
            <a:t> se basent sur:</a:t>
          </a:r>
        </a:p>
        <a:p>
          <a:pPr>
            <a:lnSpc>
              <a:spcPts val="1100"/>
            </a:lnSpc>
          </a:pPr>
          <a:r>
            <a:rPr lang="fr-FR" sz="1000">
              <a:latin typeface="Arial" panose="020B0604020202020204" pitchFamily="34" charset="0"/>
              <a:cs typeface="Arial" panose="020B0604020202020204" pitchFamily="34" charset="0"/>
            </a:rPr>
            <a:t>- les </a:t>
          </a:r>
          <a:r>
            <a:rPr lang="fr-FR" sz="1000" b="1">
              <a:solidFill>
                <a:srgbClr val="CC0066"/>
              </a:solidFill>
              <a:effectLst/>
              <a:latin typeface="Arial" panose="020B0604020202020204" pitchFamily="34" charset="0"/>
              <a:ea typeface="Times"/>
              <a:cs typeface="Arial" panose="020B0604020202020204" pitchFamily="34" charset="0"/>
            </a:rPr>
            <a:t>taux de passage apparents</a:t>
          </a:r>
          <a:r>
            <a:rPr lang="fr-FR" sz="1000" b="0">
              <a:solidFill>
                <a:schemeClr val="dk1"/>
              </a:solidFill>
              <a:effectLst/>
              <a:latin typeface="Arial" panose="020B0604020202020204" pitchFamily="34" charset="0"/>
              <a:ea typeface="+mn-ea"/>
              <a:cs typeface="Arial" panose="020B0604020202020204" pitchFamily="34" charset="0"/>
            </a:rPr>
            <a:t>:</a:t>
          </a:r>
          <a:r>
            <a:rPr lang="fr-FR" sz="1000" b="0" baseline="0">
              <a:solidFill>
                <a:schemeClr val="dk1"/>
              </a:solidFill>
              <a:effectLst/>
              <a:latin typeface="Arial" panose="020B0604020202020204" pitchFamily="34" charset="0"/>
              <a:ea typeface="+mn-ea"/>
              <a:cs typeface="Arial" panose="020B0604020202020204" pitchFamily="34" charset="0"/>
            </a:rPr>
            <a:t> </a:t>
          </a:r>
          <a:r>
            <a:rPr lang="fr-FR" sz="1000">
              <a:latin typeface="Arial" panose="020B0604020202020204" pitchFamily="34" charset="0"/>
              <a:cs typeface="Arial" panose="020B0604020202020204" pitchFamily="34" charset="0"/>
            </a:rPr>
            <a:t>ces taux se calculent sur les rentrées scolaires précédentes en rapportant l’effectif d’un niveau d’études dans un secteur</a:t>
          </a:r>
          <a:r>
            <a:rPr lang="fr-FR" sz="1000" baseline="0">
              <a:latin typeface="Arial" panose="020B0604020202020204" pitchFamily="34" charset="0"/>
              <a:cs typeface="Arial" panose="020B0604020202020204" pitchFamily="34" charset="0"/>
            </a:rPr>
            <a:t> donné </a:t>
          </a:r>
          <a:r>
            <a:rPr lang="fr-FR" sz="1000">
              <a:latin typeface="Arial" panose="020B0604020202020204" pitchFamily="34" charset="0"/>
              <a:cs typeface="Arial" panose="020B0604020202020204" pitchFamily="34" charset="0"/>
            </a:rPr>
            <a:t>(public ou privé sous contrat) à l’effectif du niveau inférieur dans le même secteur lors de la rentrée précédente.</a:t>
          </a:r>
        </a:p>
        <a:p>
          <a:r>
            <a:rPr lang="fr-FR" sz="1000">
              <a:latin typeface="Arial" panose="020B0604020202020204" pitchFamily="34" charset="0"/>
              <a:cs typeface="Arial" panose="020B0604020202020204" pitchFamily="34" charset="0"/>
            </a:rPr>
            <a:t>Ainsi le taux de passage pour les CM2 du secteur public de la rentrée 2022 est le rapport du nombre d’élèves en CM2 dans le secteur public en 2022 sur l’effectif des CM1 dans le secteur public de la rentrée 2021. Pour les CP, le niveau inférieur est assimilé aux enfants de 5 ans ou plus scolarisés dans le préélémentaire.</a:t>
          </a:r>
        </a:p>
        <a:p>
          <a:r>
            <a:rPr lang="fr-FR" sz="1000">
              <a:latin typeface="Arial" panose="020B0604020202020204" pitchFamily="34" charset="0"/>
              <a:cs typeface="Arial" panose="020B0604020202020204" pitchFamily="34" charset="0"/>
            </a:rPr>
            <a:t>Ces taux de passage comprennent à la fois les passages dans le niveau supérieur, les redoublements dans le niveau étudié mais aussi dans le niveau inférieur ainsi que les effets migratoires.</a:t>
          </a:r>
        </a:p>
        <a:p>
          <a:r>
            <a:rPr lang="fr-FR" sz="1000">
              <a:latin typeface="Arial" panose="020B0604020202020204" pitchFamily="34" charset="0"/>
              <a:cs typeface="Arial" panose="020B0604020202020204" pitchFamily="34" charset="0"/>
            </a:rPr>
            <a:t>Les taux de passage ainsi calculés sont ensuite projetés pour les rentrées 2023 à 2027.</a:t>
          </a:r>
        </a:p>
        <a:p>
          <a:r>
            <a:rPr lang="fr-FR" sz="1000">
              <a:latin typeface="Arial" panose="020B0604020202020204" pitchFamily="34" charset="0"/>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fr-FR" sz="1000" baseline="0">
              <a:solidFill>
                <a:schemeClr val="dk1"/>
              </a:solidFill>
              <a:effectLst/>
              <a:latin typeface="Arial" panose="020B0604020202020204" pitchFamily="34" charset="0"/>
              <a:ea typeface="+mn-ea"/>
              <a:cs typeface="Arial" panose="020B0604020202020204" pitchFamily="34" charset="0"/>
            </a:rPr>
            <a:t>Pour calculer</a:t>
          </a:r>
          <a:r>
            <a:rPr lang="fr-FR" sz="1000">
              <a:solidFill>
                <a:schemeClr val="dk1"/>
              </a:solidFill>
              <a:effectLst/>
              <a:latin typeface="Arial" panose="020B0604020202020204" pitchFamily="34" charset="0"/>
              <a:ea typeface="+mn-ea"/>
              <a:cs typeface="Arial" panose="020B0604020202020204" pitchFamily="34" charset="0"/>
            </a:rPr>
            <a:t> l’évolution de ces taux de</a:t>
          </a:r>
          <a:r>
            <a:rPr lang="fr-FR" sz="1000" baseline="0">
              <a:solidFill>
                <a:schemeClr val="dk1"/>
              </a:solidFill>
              <a:effectLst/>
              <a:latin typeface="Arial" panose="020B0604020202020204" pitchFamily="34" charset="0"/>
              <a:ea typeface="+mn-ea"/>
              <a:cs typeface="Arial" panose="020B0604020202020204" pitchFamily="34" charset="0"/>
            </a:rPr>
            <a:t> 2023 à 2027 dans le secteur public</a:t>
          </a:r>
          <a:r>
            <a:rPr lang="fr-FR" sz="1000">
              <a:solidFill>
                <a:schemeClr val="dk1"/>
              </a:solidFill>
              <a:effectLst/>
              <a:latin typeface="Arial" panose="020B0604020202020204" pitchFamily="34" charset="0"/>
              <a:ea typeface="+mn-ea"/>
              <a:cs typeface="Arial" panose="020B0604020202020204" pitchFamily="34" charset="0"/>
            </a:rPr>
            <a:t>, l'</a:t>
          </a:r>
          <a:r>
            <a:rPr lang="fr-FR" sz="1000">
              <a:latin typeface="Arial" panose="020B0604020202020204" pitchFamily="34" charset="0"/>
              <a:cs typeface="Arial" panose="020B0604020202020204" pitchFamily="34" charset="0"/>
            </a:rPr>
            <a:t>hypothèse</a:t>
          </a:r>
          <a:r>
            <a:rPr lang="fr-FR" sz="1000" baseline="0">
              <a:latin typeface="Arial" panose="020B0604020202020204" pitchFamily="34" charset="0"/>
              <a:cs typeface="Arial" panose="020B0604020202020204" pitchFamily="34" charset="0"/>
            </a:rPr>
            <a:t> </a:t>
          </a:r>
          <a:r>
            <a:rPr lang="fr-FR" sz="1000">
              <a:latin typeface="Arial" panose="020B0604020202020204" pitchFamily="34" charset="0"/>
              <a:cs typeface="Arial" panose="020B0604020202020204" pitchFamily="34" charset="0"/>
            </a:rPr>
            <a:t>de taux de redoublements</a:t>
          </a:r>
          <a:r>
            <a:rPr lang="fr-FR" sz="1000" baseline="0">
              <a:latin typeface="Arial" panose="020B0604020202020204" pitchFamily="34" charset="0"/>
              <a:cs typeface="Arial" panose="020B0604020202020204" pitchFamily="34" charset="0"/>
            </a:rPr>
            <a:t> égaux à la moyenne des taux mesurés au cours des rentrées 2020 à 2022 </a:t>
          </a:r>
          <a:r>
            <a:rPr lang="fr-FR" sz="1000">
              <a:latin typeface="Arial" panose="020B0604020202020204" pitchFamily="34" charset="0"/>
              <a:cs typeface="Arial" panose="020B0604020202020204" pitchFamily="34" charset="0"/>
            </a:rPr>
            <a:t>quel </a:t>
          </a:r>
          <a:r>
            <a:rPr lang="fr-FR" sz="1000" baseline="0">
              <a:latin typeface="Arial" panose="020B0604020202020204" pitchFamily="34" charset="0"/>
              <a:cs typeface="Arial" panose="020B0604020202020204" pitchFamily="34" charset="0"/>
            </a:rPr>
            <a:t>que</a:t>
          </a:r>
          <a:r>
            <a:rPr lang="fr-FR" sz="1000">
              <a:latin typeface="Arial" panose="020B0604020202020204" pitchFamily="34" charset="0"/>
              <a:cs typeface="Arial" panose="020B0604020202020204" pitchFamily="34" charset="0"/>
            </a:rPr>
            <a:t> soit le niveau</a:t>
          </a:r>
          <a:r>
            <a:rPr lang="fr-FR" sz="1000" baseline="0">
              <a:latin typeface="Arial" panose="020B0604020202020204" pitchFamily="34" charset="0"/>
              <a:cs typeface="Arial" panose="020B0604020202020204" pitchFamily="34" charset="0"/>
            </a:rPr>
            <a:t> considéré</a:t>
          </a:r>
          <a:r>
            <a:rPr lang="fr-FR" sz="1000">
              <a:latin typeface="Arial" panose="020B0604020202020204" pitchFamily="34" charset="0"/>
              <a:cs typeface="Arial" panose="020B0604020202020204" pitchFamily="34" charset="0"/>
            </a:rPr>
            <a:t> a été utilisée. </a:t>
          </a:r>
          <a:r>
            <a:rPr lang="fr-FR" sz="1000">
              <a:solidFill>
                <a:schemeClr val="dk1"/>
              </a:solidFill>
              <a:effectLst/>
              <a:latin typeface="Arial" panose="020B0604020202020204" pitchFamily="34" charset="0"/>
              <a:ea typeface="+mn-ea"/>
              <a:cs typeface="Arial" panose="020B0604020202020204" pitchFamily="34" charset="0"/>
            </a:rPr>
            <a:t>Ce</a:t>
          </a:r>
          <a:r>
            <a:rPr lang="fr-FR" sz="1000" baseline="0">
              <a:solidFill>
                <a:schemeClr val="dk1"/>
              </a:solidFill>
              <a:effectLst/>
              <a:latin typeface="Arial" panose="020B0604020202020204" pitchFamily="34" charset="0"/>
              <a:ea typeface="+mn-ea"/>
              <a:cs typeface="Arial" panose="020B0604020202020204" pitchFamily="34" charset="0"/>
            </a:rPr>
            <a:t> maintien</a:t>
          </a:r>
          <a:r>
            <a:rPr lang="fr-FR" sz="1000">
              <a:solidFill>
                <a:schemeClr val="dk1"/>
              </a:solidFill>
              <a:effectLst/>
              <a:latin typeface="Arial" panose="020B0604020202020204" pitchFamily="34" charset="0"/>
              <a:ea typeface="+mn-ea"/>
              <a:cs typeface="Arial" panose="020B0604020202020204" pitchFamily="34" charset="0"/>
            </a:rPr>
            <a:t> des taux de redoublement entre 2022 et 2026 conduit à une stagnation des taux de</a:t>
          </a:r>
          <a:r>
            <a:rPr lang="fr-FR" sz="1000" baseline="0">
              <a:solidFill>
                <a:schemeClr val="dk1"/>
              </a:solidFill>
              <a:effectLst/>
              <a:latin typeface="Arial" panose="020B0604020202020204" pitchFamily="34" charset="0"/>
              <a:ea typeface="+mn-ea"/>
              <a:cs typeface="Arial" panose="020B0604020202020204" pitchFamily="34" charset="0"/>
            </a:rPr>
            <a:t> passage apparents en CP et en CM1, à une légère hausse de ces taux en CE1 et en CM2 et d'une faible baisse en CE2.</a:t>
          </a:r>
          <a:endParaRPr lang="fr-FR" sz="1000">
            <a:effectLst/>
            <a:latin typeface="Arial" panose="020B0604020202020204" pitchFamily="34" charset="0"/>
            <a:cs typeface="Arial" panose="020B0604020202020204" pitchFamily="34" charset="0"/>
          </a:endParaRPr>
        </a:p>
        <a:p>
          <a:r>
            <a:rPr lang="fr-FR" sz="1000">
              <a:latin typeface="Arial" panose="020B0604020202020204" pitchFamily="34" charset="0"/>
              <a:cs typeface="Arial" panose="020B0604020202020204" pitchFamily="34" charset="0"/>
            </a:rPr>
            <a:t>Dans le secteur </a:t>
          </a:r>
          <a:r>
            <a:rPr lang="fr-FR" sz="1000" b="0">
              <a:latin typeface="Arial" panose="020B0604020202020204" pitchFamily="34" charset="0"/>
              <a:cs typeface="Arial" panose="020B0604020202020204" pitchFamily="34" charset="0"/>
            </a:rPr>
            <a:t>privé sous contrat, </a:t>
          </a:r>
          <a:r>
            <a:rPr lang="fr-FR" sz="1000" b="0">
              <a:solidFill>
                <a:schemeClr val="dk1"/>
              </a:solidFill>
              <a:effectLst/>
              <a:latin typeface="Arial" panose="020B0604020202020204" pitchFamily="34" charset="0"/>
              <a:ea typeface="+mn-ea"/>
              <a:cs typeface="Arial" panose="020B0604020202020204" pitchFamily="34" charset="0"/>
            </a:rPr>
            <a:t>l’hypothèse utilisée est celle d’une évolution annuelle des taux de passage égale à l'évolution moyenne de ces taux au cours des rentrées 2019 à 2022</a:t>
          </a:r>
          <a:r>
            <a:rPr lang="fr-FR" sz="1000" b="0">
              <a:latin typeface="Arial" panose="020B0604020202020204" pitchFamily="34" charset="0"/>
              <a:cs typeface="Arial" panose="020B0604020202020204" pitchFamily="34" charset="0"/>
            </a:rPr>
            <a:t>. L’apport du solde migratoire est considéré constant par rapport à la rentrée 2021.</a:t>
          </a:r>
        </a:p>
        <a:p>
          <a:endParaRPr lang="fr-FR"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0</xdr:rowOff>
    </xdr:from>
    <xdr:to>
      <xdr:col>7</xdr:col>
      <xdr:colOff>342900</xdr:colOff>
      <xdr:row>21</xdr:row>
      <xdr:rowOff>142875</xdr:rowOff>
    </xdr:to>
    <xdr:graphicFrame macro="">
      <xdr:nvGraphicFramePr>
        <xdr:cNvPr id="2118"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6</xdr:row>
      <xdr:rowOff>28575</xdr:rowOff>
    </xdr:from>
    <xdr:to>
      <xdr:col>8</xdr:col>
      <xdr:colOff>152400</xdr:colOff>
      <xdr:row>25</xdr:row>
      <xdr:rowOff>304800</xdr:rowOff>
    </xdr:to>
    <xdr:graphicFrame macro="">
      <xdr:nvGraphicFramePr>
        <xdr:cNvPr id="314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9525</xdr:rowOff>
    </xdr:from>
    <xdr:to>
      <xdr:col>6</xdr:col>
      <xdr:colOff>85725</xdr:colOff>
      <xdr:row>25</xdr:row>
      <xdr:rowOff>104775</xdr:rowOff>
    </xdr:to>
    <xdr:graphicFrame macro="">
      <xdr:nvGraphicFramePr>
        <xdr:cNvPr id="416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22</xdr:row>
      <xdr:rowOff>0</xdr:rowOff>
    </xdr:from>
    <xdr:to>
      <xdr:col>5</xdr:col>
      <xdr:colOff>381000</xdr:colOff>
      <xdr:row>40</xdr:row>
      <xdr:rowOff>95250</xdr:rowOff>
    </xdr:to>
    <xdr:graphicFrame macro="">
      <xdr:nvGraphicFramePr>
        <xdr:cNvPr id="519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31:J40"/>
  <sheetViews>
    <sheetView workbookViewId="0">
      <selection activeCell="J40" sqref="J40"/>
    </sheetView>
  </sheetViews>
  <sheetFormatPr baseColWidth="10" defaultRowHeight="15" x14ac:dyDescent="0.25"/>
  <cols>
    <col min="1" max="16384" width="11.42578125" style="46"/>
  </cols>
  <sheetData>
    <row r="31" spans="10:10" x14ac:dyDescent="0.25">
      <c r="J31" s="23"/>
    </row>
    <row r="38" spans="10:10" x14ac:dyDescent="0.25">
      <c r="J38" s="75"/>
    </row>
    <row r="40" spans="10:10" ht="15.75" thickBot="1" x14ac:dyDescent="0.3">
      <c r="J40" s="68" t="s">
        <v>70</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zoomScale="115" zoomScaleNormal="115" workbookViewId="0">
      <selection sqref="A1:L1"/>
    </sheetView>
  </sheetViews>
  <sheetFormatPr baseColWidth="10" defaultRowHeight="12" x14ac:dyDescent="0.2"/>
  <cols>
    <col min="1" max="1" width="18.42578125" style="1" customWidth="1"/>
    <col min="2" max="2" width="9.5703125" style="1" bestFit="1" customWidth="1"/>
    <col min="3" max="3" width="7.28515625" style="1" bestFit="1" customWidth="1"/>
    <col min="4" max="4" width="9.5703125" style="1" bestFit="1" customWidth="1"/>
    <col min="5" max="5" width="7.28515625" style="1" bestFit="1" customWidth="1"/>
    <col min="6" max="6" width="9.5703125" style="1" bestFit="1" customWidth="1"/>
    <col min="7" max="7" width="7.28515625" style="1" bestFit="1" customWidth="1"/>
    <col min="8" max="8" width="7.85546875" style="1" bestFit="1" customWidth="1"/>
    <col min="9" max="9" width="7.28515625" style="1" bestFit="1" customWidth="1"/>
    <col min="10" max="10" width="7.85546875" style="1" bestFit="1" customWidth="1"/>
    <col min="11" max="11" width="7.28515625" style="1" bestFit="1" customWidth="1"/>
    <col min="12" max="12" width="7.85546875" style="1" bestFit="1" customWidth="1"/>
    <col min="13" max="13" width="7.28515625" style="1" bestFit="1" customWidth="1"/>
    <col min="14" max="16384" width="11.42578125" style="1"/>
  </cols>
  <sheetData>
    <row r="1" spans="1:12" ht="14.25" thickBot="1" x14ac:dyDescent="0.25">
      <c r="A1" s="83" t="s">
        <v>80</v>
      </c>
      <c r="B1" s="83"/>
      <c r="C1" s="83"/>
      <c r="D1" s="83"/>
      <c r="E1" s="83"/>
      <c r="F1" s="83"/>
      <c r="G1" s="83"/>
      <c r="H1" s="83"/>
      <c r="I1" s="83"/>
      <c r="J1" s="83"/>
      <c r="K1" s="83"/>
      <c r="L1" s="83"/>
    </row>
    <row r="2" spans="1:12" ht="12.75" thickTop="1" x14ac:dyDescent="0.2">
      <c r="A2" s="112"/>
      <c r="B2" s="110" t="s">
        <v>53</v>
      </c>
      <c r="C2" s="111"/>
      <c r="D2" s="110" t="s">
        <v>24</v>
      </c>
      <c r="E2" s="111"/>
      <c r="F2" s="110" t="s">
        <v>27</v>
      </c>
      <c r="G2" s="111"/>
    </row>
    <row r="3" spans="1:12" ht="24" x14ac:dyDescent="0.2">
      <c r="A3" s="113"/>
      <c r="B3" s="43" t="s">
        <v>12</v>
      </c>
      <c r="C3" s="44" t="s">
        <v>13</v>
      </c>
      <c r="D3" s="43" t="s">
        <v>12</v>
      </c>
      <c r="E3" s="44" t="s">
        <v>13</v>
      </c>
      <c r="F3" s="43" t="s">
        <v>12</v>
      </c>
      <c r="G3" s="44" t="s">
        <v>13</v>
      </c>
    </row>
    <row r="4" spans="1:12" x14ac:dyDescent="0.2">
      <c r="A4" s="10" t="s">
        <v>1</v>
      </c>
      <c r="B4" s="40">
        <v>2028383</v>
      </c>
      <c r="C4" s="33">
        <f>100*B4/'Figure 3'!B4</f>
        <v>87.623186039268333</v>
      </c>
      <c r="D4" s="40">
        <v>2006888</v>
      </c>
      <c r="E4" s="33">
        <f>100*D4/'Figure 3'!C4</f>
        <v>87.58879935546409</v>
      </c>
      <c r="F4" s="40">
        <v>1995579</v>
      </c>
      <c r="G4" s="33">
        <f>100*F4/'Figure 3'!F4</f>
        <v>87.583860805327063</v>
      </c>
    </row>
    <row r="5" spans="1:12" x14ac:dyDescent="0.2">
      <c r="A5" s="11" t="s">
        <v>19</v>
      </c>
      <c r="B5" s="41">
        <v>3483956</v>
      </c>
      <c r="C5" s="35">
        <f>100*B5/'Figure 3'!B6</f>
        <v>85.971364067414839</v>
      </c>
      <c r="D5" s="41">
        <v>3442223</v>
      </c>
      <c r="E5" s="35">
        <v>86.02101459618676</v>
      </c>
      <c r="F5" s="41">
        <v>3402253</v>
      </c>
      <c r="G5" s="35">
        <v>86.115786472749306</v>
      </c>
    </row>
    <row r="6" spans="1:12" x14ac:dyDescent="0.2">
      <c r="A6" s="11" t="s">
        <v>20</v>
      </c>
      <c r="B6" s="41">
        <v>51775</v>
      </c>
      <c r="C6" s="35">
        <f>100*B6/'Figure 3'!B7</f>
        <v>93.394303443548537</v>
      </c>
      <c r="D6" s="41">
        <v>52998</v>
      </c>
      <c r="E6" s="35">
        <f>100*D6/'Figure 3'!C7</f>
        <v>93.393483355948334</v>
      </c>
      <c r="F6" s="41">
        <v>54251</v>
      </c>
      <c r="G6" s="35">
        <f>100*F6/'Figure 3'!F7</f>
        <v>93.394504889133728</v>
      </c>
    </row>
    <row r="7" spans="1:12" x14ac:dyDescent="0.2">
      <c r="A7" s="17" t="s">
        <v>21</v>
      </c>
      <c r="B7" s="18">
        <f>B4+B5+B6</f>
        <v>5564114</v>
      </c>
      <c r="C7" s="45">
        <f>100*B7/'Figure 3'!B8</f>
        <v>86.630780917517015</v>
      </c>
      <c r="D7" s="18">
        <f>D4+D5+D6</f>
        <v>5502109</v>
      </c>
      <c r="E7" s="45">
        <f>100*D7/'Figure 3'!C8</f>
        <v>86.652639569485714</v>
      </c>
      <c r="F7" s="18">
        <f>F4+F5+F6</f>
        <v>5452083</v>
      </c>
      <c r="G7" s="45">
        <f>100*F7/'Figure 3'!F8</f>
        <v>86.71504949219505</v>
      </c>
    </row>
    <row r="8" spans="1:12" x14ac:dyDescent="0.2">
      <c r="A8" s="50"/>
      <c r="B8" s="51"/>
      <c r="C8" s="54"/>
      <c r="D8" s="51"/>
      <c r="E8" s="54"/>
      <c r="F8" s="51"/>
      <c r="G8" s="54"/>
    </row>
    <row r="9" spans="1:12" x14ac:dyDescent="0.2">
      <c r="A9" s="95" t="s">
        <v>54</v>
      </c>
      <c r="B9" s="95"/>
      <c r="C9" s="95"/>
      <c r="D9" s="95"/>
      <c r="E9" s="95"/>
      <c r="F9" s="95"/>
      <c r="G9" s="95"/>
    </row>
    <row r="10" spans="1:12" x14ac:dyDescent="0.2">
      <c r="A10" s="108" t="s">
        <v>38</v>
      </c>
      <c r="B10" s="109"/>
      <c r="C10" s="109"/>
      <c r="D10" s="109"/>
    </row>
    <row r="11" spans="1:12" x14ac:dyDescent="0.2">
      <c r="A11" s="70" t="s">
        <v>49</v>
      </c>
    </row>
    <row r="12" spans="1:12" ht="12.75" thickBot="1" x14ac:dyDescent="0.25">
      <c r="A12" s="68" t="s">
        <v>70</v>
      </c>
      <c r="B12" s="19"/>
      <c r="C12" s="20"/>
      <c r="D12" s="19"/>
      <c r="E12" s="19"/>
      <c r="F12" s="19"/>
      <c r="G12" s="19"/>
      <c r="H12" s="42"/>
    </row>
  </sheetData>
  <mergeCells count="7">
    <mergeCell ref="A1:L1"/>
    <mergeCell ref="A10:D10"/>
    <mergeCell ref="A9:G9"/>
    <mergeCell ref="B2:C2"/>
    <mergeCell ref="D2:E2"/>
    <mergeCell ref="F2:G2"/>
    <mergeCell ref="A2:A3"/>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Q35" sqref="Q35"/>
    </sheetView>
  </sheetViews>
  <sheetFormatPr baseColWidth="10" defaultRowHeight="12" x14ac:dyDescent="0.2"/>
  <cols>
    <col min="1" max="1" width="18.140625" style="1" customWidth="1"/>
    <col min="2" max="2" width="8.85546875" style="1" bestFit="1" customWidth="1"/>
    <col min="3" max="3" width="7.28515625" style="1" bestFit="1" customWidth="1"/>
    <col min="4" max="4" width="9.140625" style="1" bestFit="1" customWidth="1"/>
    <col min="5" max="5" width="7.28515625" style="1" bestFit="1" customWidth="1"/>
    <col min="6" max="6" width="8.85546875" style="1" bestFit="1" customWidth="1"/>
    <col min="7" max="7" width="7.28515625" style="1" bestFit="1" customWidth="1"/>
    <col min="8" max="8" width="9.5703125" style="1" bestFit="1" customWidth="1"/>
    <col min="9" max="9" width="7.28515625" style="1" bestFit="1" customWidth="1"/>
    <col min="10" max="10" width="9.5703125" style="1" bestFit="1" customWidth="1"/>
    <col min="11" max="11" width="7.28515625" style="1" bestFit="1" customWidth="1"/>
    <col min="12" max="12" width="9.5703125" style="1" bestFit="1" customWidth="1"/>
    <col min="13" max="13" width="7.28515625" style="1" bestFit="1" customWidth="1"/>
    <col min="14" max="16384" width="11.42578125" style="1"/>
  </cols>
  <sheetData>
    <row r="1" spans="1:13" ht="12.75" thickBot="1" x14ac:dyDescent="0.25">
      <c r="A1" s="2" t="s">
        <v>81</v>
      </c>
      <c r="B1" s="2"/>
      <c r="C1" s="2"/>
      <c r="D1" s="2"/>
      <c r="E1" s="2"/>
      <c r="F1" s="2"/>
      <c r="G1" s="2"/>
      <c r="H1" s="2"/>
      <c r="I1" s="2"/>
      <c r="J1" s="2"/>
      <c r="K1" s="2"/>
      <c r="L1" s="2"/>
    </row>
    <row r="2" spans="1:13" ht="12.75" thickTop="1" x14ac:dyDescent="0.2">
      <c r="A2" s="112"/>
      <c r="B2" s="110" t="s">
        <v>53</v>
      </c>
      <c r="C2" s="111"/>
      <c r="D2" s="110" t="s">
        <v>24</v>
      </c>
      <c r="E2" s="111"/>
      <c r="F2" s="110" t="s">
        <v>27</v>
      </c>
      <c r="G2" s="111"/>
      <c r="H2" s="110" t="s">
        <v>35</v>
      </c>
      <c r="I2" s="111"/>
      <c r="J2" s="110" t="s">
        <v>41</v>
      </c>
      <c r="K2" s="111"/>
      <c r="L2" s="110" t="s">
        <v>55</v>
      </c>
      <c r="M2" s="111"/>
    </row>
    <row r="3" spans="1:13" ht="24" x14ac:dyDescent="0.2">
      <c r="A3" s="113"/>
      <c r="B3" s="43" t="s">
        <v>12</v>
      </c>
      <c r="C3" s="44" t="s">
        <v>13</v>
      </c>
      <c r="D3" s="43" t="s">
        <v>12</v>
      </c>
      <c r="E3" s="44" t="s">
        <v>13</v>
      </c>
      <c r="F3" s="43" t="s">
        <v>12</v>
      </c>
      <c r="G3" s="44" t="s">
        <v>13</v>
      </c>
      <c r="H3" s="43" t="s">
        <v>12</v>
      </c>
      <c r="I3" s="44" t="s">
        <v>13</v>
      </c>
      <c r="J3" s="43" t="s">
        <v>12</v>
      </c>
      <c r="K3" s="44" t="s">
        <v>13</v>
      </c>
      <c r="L3" s="43" t="s">
        <v>12</v>
      </c>
      <c r="M3" s="44" t="s">
        <v>13</v>
      </c>
    </row>
    <row r="4" spans="1:13" x14ac:dyDescent="0.2">
      <c r="A4" s="10" t="s">
        <v>1</v>
      </c>
      <c r="B4" s="40">
        <v>2028383</v>
      </c>
      <c r="C4" s="33">
        <f>100*B4/'Figure 3 Complément'!B4</f>
        <v>87.623186039268333</v>
      </c>
      <c r="D4" s="40">
        <v>2006888</v>
      </c>
      <c r="E4" s="33">
        <f>100*D4/'Figure 3 Complément'!C4</f>
        <v>87.58879935546409</v>
      </c>
      <c r="F4" s="40">
        <v>1995579</v>
      </c>
      <c r="G4" s="33">
        <f>100*F4/'Figure 3 Complément'!F4</f>
        <v>87.583860805327063</v>
      </c>
      <c r="H4" s="40">
        <v>1965697</v>
      </c>
      <c r="I4" s="33">
        <f>100*H4/'Figure 3 Complément'!I4</f>
        <v>87.563098803862275</v>
      </c>
      <c r="J4" s="40">
        <v>1949573</v>
      </c>
      <c r="K4" s="33">
        <f>100*J4/'Figure 3 Complément'!L4</f>
        <v>87.546774811362738</v>
      </c>
      <c r="L4" s="40">
        <v>1924089</v>
      </c>
      <c r="M4" s="33">
        <f>100*L4/'Figure 3 Complément'!O4</f>
        <v>87.526861861342752</v>
      </c>
    </row>
    <row r="5" spans="1:13" x14ac:dyDescent="0.2">
      <c r="A5" s="11" t="s">
        <v>19</v>
      </c>
      <c r="B5" s="41">
        <v>3483956</v>
      </c>
      <c r="C5" s="35">
        <f>100*B5/'Figure 3 Complément'!B6</f>
        <v>85.971364067414839</v>
      </c>
      <c r="D5" s="41">
        <v>3442223</v>
      </c>
      <c r="E5" s="35">
        <f>100*D5/'Figure 3 Complément'!C6</f>
        <v>86.021016056799184</v>
      </c>
      <c r="F5" s="41">
        <v>3402253</v>
      </c>
      <c r="G5" s="35">
        <f>100*F5/'Figure 3 Complément'!F6</f>
        <v>86.115785986039754</v>
      </c>
      <c r="H5" s="41">
        <v>3359479</v>
      </c>
      <c r="I5" s="35">
        <f>100*H5/'Figure 3 Complément'!I6</f>
        <v>86.231206831186753</v>
      </c>
      <c r="J5" s="41">
        <v>3316410</v>
      </c>
      <c r="K5" s="35">
        <f>100*J5/'Figure 3 Complément'!L6</f>
        <v>86.369522099113695</v>
      </c>
      <c r="L5" s="41">
        <v>3290541</v>
      </c>
      <c r="M5" s="35">
        <f>100*L5/'Figure 3 Complément'!O6</f>
        <v>86.528379008773953</v>
      </c>
    </row>
    <row r="6" spans="1:13" x14ac:dyDescent="0.2">
      <c r="A6" s="11" t="s">
        <v>20</v>
      </c>
      <c r="B6" s="41">
        <v>51775</v>
      </c>
      <c r="C6" s="35">
        <f>100*B6/'Figure 3 Complément'!B7</f>
        <v>93.394303443548537</v>
      </c>
      <c r="D6" s="41">
        <v>52998</v>
      </c>
      <c r="E6" s="35">
        <f>100*D6/'Figure 3 Complément'!C7</f>
        <v>93.393483355948334</v>
      </c>
      <c r="F6" s="41">
        <v>54251</v>
      </c>
      <c r="G6" s="35">
        <f>100*F6/'Figure 3 Complément'!F7</f>
        <v>93.394504889133728</v>
      </c>
      <c r="H6" s="41">
        <v>55533</v>
      </c>
      <c r="I6" s="35">
        <f>100*H6/'Figure 3 Complément'!I7</f>
        <v>93.393989337548987</v>
      </c>
      <c r="J6" s="41">
        <v>56845</v>
      </c>
      <c r="K6" s="35">
        <f>100*J6/'Figure 3 Complément'!L7</f>
        <v>93.393684487234253</v>
      </c>
      <c r="L6" s="41">
        <v>58188</v>
      </c>
      <c r="M6" s="35">
        <f>100*L6/'Figure 3 Complément'!O7</f>
        <v>93.393682588597841</v>
      </c>
    </row>
    <row r="7" spans="1:13" x14ac:dyDescent="0.2">
      <c r="A7" s="17" t="s">
        <v>21</v>
      </c>
      <c r="B7" s="18">
        <f>B4+B5+B6</f>
        <v>5564114</v>
      </c>
      <c r="C7" s="45">
        <f>100*B7/'Figure 3 Complément'!B8</f>
        <v>86.630780917517015</v>
      </c>
      <c r="D7" s="18">
        <f>D4+D5+D6</f>
        <v>5502109</v>
      </c>
      <c r="E7" s="45">
        <f>100*D7/'Figure 3 Complément'!C8</f>
        <v>86.652639569485714</v>
      </c>
      <c r="F7" s="18">
        <f>F4+F5+F6</f>
        <v>5452083</v>
      </c>
      <c r="G7" s="45">
        <f>100*F7/'Figure 3 Complément'!F8</f>
        <v>86.71504949219505</v>
      </c>
      <c r="H7" s="18">
        <f>H4+H5+H6</f>
        <v>5380709</v>
      </c>
      <c r="I7" s="45">
        <f>100*H7/'Figure 3 Complément'!I8</f>
        <v>86.782129752832546</v>
      </c>
      <c r="J7" s="18">
        <f>J4+J5+J6</f>
        <v>5322828</v>
      </c>
      <c r="K7" s="45">
        <f>100*J7/'Figure 3 Complément'!L8</f>
        <v>86.867135010381801</v>
      </c>
      <c r="L7" s="18">
        <f>L4+L5+L6</f>
        <v>5272818</v>
      </c>
      <c r="M7" s="45">
        <f>100*L7/'Figure 3 Complément'!O8</f>
        <v>86.960920165041784</v>
      </c>
    </row>
    <row r="8" spans="1:13" x14ac:dyDescent="0.2">
      <c r="A8" s="1" t="s">
        <v>40</v>
      </c>
    </row>
    <row r="9" spans="1:13" x14ac:dyDescent="0.2">
      <c r="A9" s="6" t="s">
        <v>57</v>
      </c>
    </row>
    <row r="10" spans="1:13" ht="12.75" thickBot="1" x14ac:dyDescent="0.25">
      <c r="A10" s="68" t="s">
        <v>70</v>
      </c>
      <c r="B10" s="19"/>
      <c r="C10" s="20"/>
      <c r="D10" s="19"/>
      <c r="E10" s="19"/>
      <c r="F10" s="19"/>
      <c r="G10" s="19"/>
      <c r="H10" s="19"/>
      <c r="I10" s="19"/>
      <c r="J10" s="19"/>
      <c r="K10" s="19"/>
      <c r="L10" s="19"/>
      <c r="M10" s="19"/>
    </row>
    <row r="14" spans="1:13" x14ac:dyDescent="0.2">
      <c r="B14" s="71"/>
      <c r="D14" s="71"/>
      <c r="F14" s="71"/>
      <c r="J14" s="71"/>
      <c r="L14" s="71"/>
    </row>
    <row r="15" spans="1:13" x14ac:dyDescent="0.2">
      <c r="C15" s="7"/>
      <c r="D15" s="71"/>
      <c r="E15" s="7"/>
      <c r="G15" s="7"/>
      <c r="I15" s="7"/>
      <c r="K15" s="7"/>
      <c r="L15" s="71"/>
      <c r="M15" s="7"/>
    </row>
    <row r="16" spans="1:13" x14ac:dyDescent="0.2">
      <c r="B16" s="71"/>
      <c r="C16" s="7"/>
      <c r="D16" s="71"/>
      <c r="E16" s="7"/>
      <c r="F16" s="71"/>
      <c r="G16" s="7"/>
      <c r="H16" s="71"/>
      <c r="I16" s="7"/>
      <c r="J16" s="71"/>
      <c r="K16" s="7"/>
      <c r="L16" s="71"/>
      <c r="M16" s="7"/>
    </row>
    <row r="17" spans="2:13" x14ac:dyDescent="0.2">
      <c r="M17" s="7"/>
    </row>
    <row r="21" spans="2:13" x14ac:dyDescent="0.2">
      <c r="B21" s="82"/>
      <c r="C21" s="82"/>
      <c r="D21" s="82"/>
      <c r="E21" s="82"/>
      <c r="F21" s="82"/>
      <c r="G21" s="82"/>
      <c r="H21" s="82"/>
      <c r="I21" s="82"/>
      <c r="J21" s="82"/>
      <c r="K21" s="82"/>
      <c r="L21" s="82"/>
    </row>
  </sheetData>
  <mergeCells count="7">
    <mergeCell ref="J2:K2"/>
    <mergeCell ref="L2:M2"/>
    <mergeCell ref="A2:A3"/>
    <mergeCell ref="B2:C2"/>
    <mergeCell ref="D2:E2"/>
    <mergeCell ref="F2:G2"/>
    <mergeCell ref="H2:I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zoomScaleNormal="100" workbookViewId="0">
      <selection sqref="A1:L1"/>
    </sheetView>
  </sheetViews>
  <sheetFormatPr baseColWidth="10" defaultRowHeight="12" x14ac:dyDescent="0.2"/>
  <cols>
    <col min="1" max="1" width="18.42578125" style="1" customWidth="1"/>
    <col min="2" max="2" width="9.5703125" style="1" bestFit="1" customWidth="1"/>
    <col min="3" max="3" width="10.42578125" style="1" customWidth="1"/>
    <col min="4" max="4" width="9.5703125" style="1" bestFit="1" customWidth="1"/>
    <col min="5" max="5" width="10.42578125" style="1" customWidth="1"/>
    <col min="6" max="6" width="9.5703125" style="1" bestFit="1" customWidth="1"/>
    <col min="7" max="7" width="10.42578125" style="1" customWidth="1"/>
    <col min="8" max="8" width="7.85546875" style="1" bestFit="1" customWidth="1"/>
    <col min="9" max="9" width="7.28515625" style="1" bestFit="1" customWidth="1"/>
    <col min="10" max="10" width="7.85546875" style="1" bestFit="1" customWidth="1"/>
    <col min="11" max="11" width="7.28515625" style="1" bestFit="1" customWidth="1"/>
    <col min="12" max="12" width="7.85546875" style="1" bestFit="1" customWidth="1"/>
    <col min="13" max="13" width="7.28515625" style="1" bestFit="1" customWidth="1"/>
    <col min="14" max="16384" width="11.42578125" style="1"/>
  </cols>
  <sheetData>
    <row r="1" spans="1:12" ht="14.25" thickBot="1" x14ac:dyDescent="0.25">
      <c r="A1" s="83" t="s">
        <v>82</v>
      </c>
      <c r="B1" s="83"/>
      <c r="C1" s="83"/>
      <c r="D1" s="83"/>
      <c r="E1" s="83"/>
      <c r="F1" s="83"/>
      <c r="G1" s="83"/>
      <c r="H1" s="83"/>
      <c r="I1" s="83"/>
      <c r="J1" s="83"/>
      <c r="K1" s="83"/>
      <c r="L1" s="83"/>
    </row>
    <row r="2" spans="1:12" ht="12.75" thickTop="1" x14ac:dyDescent="0.2">
      <c r="A2" s="112"/>
      <c r="B2" s="110" t="s">
        <v>53</v>
      </c>
      <c r="C2" s="111"/>
      <c r="D2" s="110" t="s">
        <v>24</v>
      </c>
      <c r="E2" s="111"/>
      <c r="F2" s="110" t="s">
        <v>27</v>
      </c>
      <c r="G2" s="111"/>
    </row>
    <row r="3" spans="1:12" ht="48" x14ac:dyDescent="0.2">
      <c r="A3" s="113"/>
      <c r="B3" s="76" t="s">
        <v>12</v>
      </c>
      <c r="C3" s="44" t="s">
        <v>69</v>
      </c>
      <c r="D3" s="76" t="s">
        <v>12</v>
      </c>
      <c r="E3" s="44" t="s">
        <v>69</v>
      </c>
      <c r="F3" s="76" t="s">
        <v>12</v>
      </c>
      <c r="G3" s="44" t="s">
        <v>69</v>
      </c>
    </row>
    <row r="4" spans="1:12" x14ac:dyDescent="0.2">
      <c r="A4" s="10" t="s">
        <v>1</v>
      </c>
      <c r="B4" s="40">
        <v>286510</v>
      </c>
      <c r="C4" s="33">
        <f>100-'Figure 7'!C4</f>
        <v>12.376813960731667</v>
      </c>
      <c r="D4" s="40">
        <v>284373</v>
      </c>
      <c r="E4" s="33">
        <f>100-'Figure 7'!E4</f>
        <v>12.41120064453591</v>
      </c>
      <c r="F4" s="40">
        <v>282899</v>
      </c>
      <c r="G4" s="33">
        <f>100-'Figure 7'!G4</f>
        <v>12.416139194672937</v>
      </c>
    </row>
    <row r="5" spans="1:12" x14ac:dyDescent="0.2">
      <c r="A5" s="11" t="s">
        <v>19</v>
      </c>
      <c r="B5" s="41">
        <v>568505</v>
      </c>
      <c r="C5" s="35">
        <f>100-'Figure 7'!C5</f>
        <v>14.028635932585161</v>
      </c>
      <c r="D5" s="41">
        <v>559384</v>
      </c>
      <c r="E5" s="35">
        <f>100-'Figure 7'!E5</f>
        <v>13.97898540381324</v>
      </c>
      <c r="F5" s="41">
        <v>548536</v>
      </c>
      <c r="G5" s="35">
        <f>100-'Figure 7'!G5</f>
        <v>13.884213527250694</v>
      </c>
    </row>
    <row r="6" spans="1:12" x14ac:dyDescent="0.2">
      <c r="A6" s="11" t="s">
        <v>20</v>
      </c>
      <c r="B6" s="41">
        <v>3662</v>
      </c>
      <c r="C6" s="35">
        <f>100-'Figure 7'!C6</f>
        <v>6.6056965564514627</v>
      </c>
      <c r="D6" s="41">
        <v>3749</v>
      </c>
      <c r="E6" s="35">
        <f>100-'Figure 7'!E6</f>
        <v>6.6065166440516663</v>
      </c>
      <c r="F6" s="41">
        <v>3837</v>
      </c>
      <c r="G6" s="35">
        <f>100-'Figure 7'!G6</f>
        <v>6.6054951108662721</v>
      </c>
    </row>
    <row r="7" spans="1:12" x14ac:dyDescent="0.2">
      <c r="A7" s="17" t="s">
        <v>21</v>
      </c>
      <c r="B7" s="18">
        <f>B4+B5+B6</f>
        <v>858677</v>
      </c>
      <c r="C7" s="45">
        <f>100-'Figure 7'!C7</f>
        <v>13.369219082482985</v>
      </c>
      <c r="D7" s="18">
        <f>D4+D5+D6</f>
        <v>847506</v>
      </c>
      <c r="E7" s="45">
        <f>100-'Figure 7'!E7</f>
        <v>13.347360430514286</v>
      </c>
      <c r="F7" s="18">
        <f>F4+F5+F6</f>
        <v>835272</v>
      </c>
      <c r="G7" s="45">
        <f>100-'Figure 7'!G7</f>
        <v>13.28495050780495</v>
      </c>
    </row>
    <row r="8" spans="1:12" x14ac:dyDescent="0.2">
      <c r="A8" s="50"/>
      <c r="B8" s="51"/>
      <c r="C8" s="54"/>
      <c r="D8" s="51"/>
      <c r="E8" s="54"/>
      <c r="F8" s="51"/>
      <c r="G8" s="54"/>
    </row>
    <row r="9" spans="1:12" x14ac:dyDescent="0.2">
      <c r="A9" s="95" t="s">
        <v>54</v>
      </c>
      <c r="B9" s="95"/>
      <c r="C9" s="95"/>
      <c r="D9" s="95"/>
      <c r="E9" s="95"/>
      <c r="F9" s="95"/>
      <c r="G9" s="95"/>
    </row>
    <row r="10" spans="1:12" x14ac:dyDescent="0.2">
      <c r="A10" s="89" t="s">
        <v>68</v>
      </c>
      <c r="B10" s="89"/>
      <c r="C10" s="89"/>
      <c r="D10" s="89"/>
      <c r="E10" s="89"/>
      <c r="F10" s="89"/>
    </row>
    <row r="11" spans="1:12" x14ac:dyDescent="0.2">
      <c r="A11" s="70" t="s">
        <v>49</v>
      </c>
    </row>
    <row r="12" spans="1:12" ht="12.75" thickBot="1" x14ac:dyDescent="0.25">
      <c r="A12" s="68" t="s">
        <v>70</v>
      </c>
      <c r="B12" s="19"/>
      <c r="C12" s="20"/>
      <c r="D12" s="19"/>
      <c r="E12" s="19"/>
      <c r="F12" s="19"/>
      <c r="G12" s="19"/>
      <c r="H12" s="42"/>
    </row>
  </sheetData>
  <mergeCells count="7">
    <mergeCell ref="A10:F10"/>
    <mergeCell ref="A1:L1"/>
    <mergeCell ref="A2:A3"/>
    <mergeCell ref="B2:C2"/>
    <mergeCell ref="D2:E2"/>
    <mergeCell ref="F2:G2"/>
    <mergeCell ref="A9:G9"/>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workbookViewId="0">
      <selection activeCell="L24" sqref="L24"/>
    </sheetView>
  </sheetViews>
  <sheetFormatPr baseColWidth="10" defaultRowHeight="12" x14ac:dyDescent="0.2"/>
  <cols>
    <col min="1" max="1" width="18.140625" style="1" customWidth="1"/>
    <col min="2" max="2" width="8.85546875" style="1" bestFit="1" customWidth="1"/>
    <col min="3" max="3" width="10.42578125" style="1" customWidth="1"/>
    <col min="4" max="4" width="8.85546875" style="1" bestFit="1" customWidth="1"/>
    <col min="5" max="5" width="10.42578125" style="1" customWidth="1"/>
    <col min="6" max="6" width="8.85546875" style="1" bestFit="1" customWidth="1"/>
    <col min="7" max="7" width="10.42578125" style="1" customWidth="1"/>
    <col min="8" max="8" width="9.5703125" style="1" bestFit="1" customWidth="1"/>
    <col min="9" max="9" width="10.42578125" style="1" customWidth="1"/>
    <col min="10" max="10" width="9.5703125" style="1" bestFit="1" customWidth="1"/>
    <col min="11" max="11" width="10.42578125" style="1" customWidth="1"/>
    <col min="12" max="12" width="9.5703125" style="1" bestFit="1" customWidth="1"/>
    <col min="13" max="13" width="10.42578125" style="1" customWidth="1"/>
    <col min="14" max="16384" width="11.42578125" style="1"/>
  </cols>
  <sheetData>
    <row r="1" spans="1:13" ht="12.75" thickBot="1" x14ac:dyDescent="0.25">
      <c r="A1" s="2" t="s">
        <v>83</v>
      </c>
      <c r="B1" s="2"/>
      <c r="C1" s="2"/>
      <c r="D1" s="2"/>
      <c r="E1" s="2"/>
      <c r="F1" s="2"/>
      <c r="G1" s="2"/>
      <c r="H1" s="2"/>
      <c r="I1" s="2"/>
      <c r="J1" s="2"/>
      <c r="K1" s="2"/>
      <c r="L1" s="2"/>
    </row>
    <row r="2" spans="1:13" ht="12.75" thickTop="1" x14ac:dyDescent="0.2">
      <c r="A2" s="112"/>
      <c r="B2" s="110" t="s">
        <v>53</v>
      </c>
      <c r="C2" s="111"/>
      <c r="D2" s="110" t="s">
        <v>24</v>
      </c>
      <c r="E2" s="111"/>
      <c r="F2" s="110" t="s">
        <v>27</v>
      </c>
      <c r="G2" s="111"/>
      <c r="H2" s="110" t="s">
        <v>35</v>
      </c>
      <c r="I2" s="111"/>
      <c r="J2" s="110" t="s">
        <v>41</v>
      </c>
      <c r="K2" s="111"/>
      <c r="L2" s="110" t="s">
        <v>55</v>
      </c>
      <c r="M2" s="111"/>
    </row>
    <row r="3" spans="1:13" ht="48" x14ac:dyDescent="0.2">
      <c r="A3" s="113"/>
      <c r="B3" s="76" t="s">
        <v>12</v>
      </c>
      <c r="C3" s="44" t="s">
        <v>69</v>
      </c>
      <c r="D3" s="76" t="s">
        <v>12</v>
      </c>
      <c r="E3" s="44" t="s">
        <v>69</v>
      </c>
      <c r="F3" s="76" t="s">
        <v>12</v>
      </c>
      <c r="G3" s="44" t="s">
        <v>69</v>
      </c>
      <c r="H3" s="76" t="s">
        <v>12</v>
      </c>
      <c r="I3" s="44" t="s">
        <v>69</v>
      </c>
      <c r="J3" s="76" t="s">
        <v>12</v>
      </c>
      <c r="K3" s="44" t="s">
        <v>69</v>
      </c>
      <c r="L3" s="76" t="s">
        <v>12</v>
      </c>
      <c r="M3" s="44" t="s">
        <v>69</v>
      </c>
    </row>
    <row r="4" spans="1:13" x14ac:dyDescent="0.2">
      <c r="A4" s="10" t="s">
        <v>1</v>
      </c>
      <c r="B4" s="40">
        <v>286510</v>
      </c>
      <c r="C4" s="33">
        <f>100-'Figure 7 Complément'!C4</f>
        <v>12.376813960731667</v>
      </c>
      <c r="D4" s="40">
        <v>284373</v>
      </c>
      <c r="E4" s="33">
        <f>100-'Figure 7 Complément'!E4</f>
        <v>12.41120064453591</v>
      </c>
      <c r="F4" s="40">
        <v>282899</v>
      </c>
      <c r="G4" s="33">
        <f>100-'Figure 7 Complément'!G4</f>
        <v>12.416139194672937</v>
      </c>
      <c r="H4" s="40">
        <v>279195</v>
      </c>
      <c r="I4" s="33">
        <f>100-'Figure 7 Complément'!I4</f>
        <v>12.436901196137725</v>
      </c>
      <c r="J4" s="40">
        <v>277320</v>
      </c>
      <c r="K4" s="33">
        <f>100-'Figure 7 Complément'!K4</f>
        <v>12.453225188637262</v>
      </c>
      <c r="L4" s="40">
        <v>274195</v>
      </c>
      <c r="M4" s="33">
        <f>100-'Figure 7 Complément'!M4</f>
        <v>12.473138138657248</v>
      </c>
    </row>
    <row r="5" spans="1:13" x14ac:dyDescent="0.2">
      <c r="A5" s="11" t="s">
        <v>19</v>
      </c>
      <c r="B5" s="41">
        <v>568505</v>
      </c>
      <c r="C5" s="35">
        <f>100-'Figure 7 Complément'!C5</f>
        <v>14.028635932585161</v>
      </c>
      <c r="D5" s="41">
        <v>559384</v>
      </c>
      <c r="E5" s="35">
        <f>100-'Figure 7 Complément'!E5</f>
        <v>13.978983943200816</v>
      </c>
      <c r="F5" s="41">
        <v>548536</v>
      </c>
      <c r="G5" s="35">
        <f>100-'Figure 7 Complément'!G5</f>
        <v>13.884214013960246</v>
      </c>
      <c r="H5" s="41">
        <v>536418</v>
      </c>
      <c r="I5" s="35">
        <f>100-'Figure 7 Complément'!I5</f>
        <v>13.768793168813247</v>
      </c>
      <c r="J5" s="41">
        <v>523382</v>
      </c>
      <c r="K5" s="35">
        <f>100-'Figure 7 Complément'!K5</f>
        <v>13.630477900886305</v>
      </c>
      <c r="L5" s="41">
        <v>512305</v>
      </c>
      <c r="M5" s="35">
        <f>100-'Figure 7 Complément'!M5</f>
        <v>13.471620991226047</v>
      </c>
    </row>
    <row r="6" spans="1:13" x14ac:dyDescent="0.2">
      <c r="A6" s="11" t="s">
        <v>20</v>
      </c>
      <c r="B6" s="41">
        <v>3662</v>
      </c>
      <c r="C6" s="35">
        <f>100-'Figure 7 Complément'!C6</f>
        <v>6.6056965564514627</v>
      </c>
      <c r="D6" s="41">
        <v>3749</v>
      </c>
      <c r="E6" s="35">
        <f>100-'Figure 7 Complément'!E6</f>
        <v>6.6065166440516663</v>
      </c>
      <c r="F6" s="41">
        <v>3837</v>
      </c>
      <c r="G6" s="35">
        <f>100-'Figure 7 Complément'!G6</f>
        <v>6.6054951108662721</v>
      </c>
      <c r="H6" s="41">
        <v>3928</v>
      </c>
      <c r="I6" s="35">
        <f>100-'Figure 7 Complément'!I6</f>
        <v>6.6060106624510126</v>
      </c>
      <c r="J6" s="41">
        <v>4021</v>
      </c>
      <c r="K6" s="35">
        <f>100-'Figure 7 Complément'!K6</f>
        <v>6.6063155127657467</v>
      </c>
      <c r="L6" s="41">
        <v>4116</v>
      </c>
      <c r="M6" s="35">
        <f>100-'Figure 7 Complément'!M6</f>
        <v>6.6063174114021592</v>
      </c>
    </row>
    <row r="7" spans="1:13" x14ac:dyDescent="0.2">
      <c r="A7" s="17" t="s">
        <v>21</v>
      </c>
      <c r="B7" s="18">
        <f>B4+B5+B6</f>
        <v>858677</v>
      </c>
      <c r="C7" s="45">
        <f>100-'Figure 7 Complément'!C7</f>
        <v>13.369219082482985</v>
      </c>
      <c r="D7" s="18">
        <f>D4+D5+D6</f>
        <v>847506</v>
      </c>
      <c r="E7" s="45">
        <f>100-'Figure 7 Complément'!E7</f>
        <v>13.347360430514286</v>
      </c>
      <c r="F7" s="18">
        <f>F4+F5+F6</f>
        <v>835272</v>
      </c>
      <c r="G7" s="45">
        <f>100-'Figure 7 Complément'!G7</f>
        <v>13.28495050780495</v>
      </c>
      <c r="H7" s="18">
        <f>H4+H5+H6</f>
        <v>819541</v>
      </c>
      <c r="I7" s="45">
        <f>100-'Figure 7 Complément'!I7</f>
        <v>13.217870247167454</v>
      </c>
      <c r="J7" s="18">
        <f>J4+J5+J6</f>
        <v>804723</v>
      </c>
      <c r="K7" s="45">
        <f>100-'Figure 7 Complément'!K7</f>
        <v>13.132864989618199</v>
      </c>
      <c r="L7" s="18">
        <f>L4+L5+L6</f>
        <v>790616</v>
      </c>
      <c r="M7" s="45">
        <f>100-'Figure 7 Complément'!M7</f>
        <v>13.039079834958216</v>
      </c>
    </row>
    <row r="8" spans="1:13" x14ac:dyDescent="0.2">
      <c r="A8" s="1" t="s">
        <v>60</v>
      </c>
    </row>
    <row r="9" spans="1:13" x14ac:dyDescent="0.2">
      <c r="A9" s="6" t="s">
        <v>57</v>
      </c>
    </row>
    <row r="10" spans="1:13" ht="12.75" thickBot="1" x14ac:dyDescent="0.25">
      <c r="A10" s="68" t="s">
        <v>70</v>
      </c>
      <c r="B10" s="19"/>
      <c r="C10" s="20"/>
      <c r="D10" s="19"/>
      <c r="E10" s="19"/>
      <c r="F10" s="19"/>
      <c r="G10" s="19"/>
      <c r="H10" s="19"/>
      <c r="I10" s="19"/>
      <c r="J10" s="19"/>
      <c r="K10" s="19"/>
      <c r="L10" s="19"/>
      <c r="M10" s="19"/>
    </row>
    <row r="14" spans="1:13" x14ac:dyDescent="0.2">
      <c r="D14" s="71"/>
      <c r="F14" s="71"/>
      <c r="L14" s="71"/>
    </row>
    <row r="15" spans="1:13" x14ac:dyDescent="0.2">
      <c r="D15" s="71"/>
      <c r="F15" s="71"/>
      <c r="H15" s="71"/>
      <c r="J15" s="71"/>
      <c r="L15" s="71"/>
    </row>
  </sheetData>
  <mergeCells count="7">
    <mergeCell ref="L2:M2"/>
    <mergeCell ref="A2:A3"/>
    <mergeCell ref="B2:C2"/>
    <mergeCell ref="D2:E2"/>
    <mergeCell ref="F2:G2"/>
    <mergeCell ref="H2:I2"/>
    <mergeCell ref="J2:K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tabSelected="1" workbookViewId="0">
      <selection activeCell="N16" sqref="N16"/>
    </sheetView>
  </sheetViews>
  <sheetFormatPr baseColWidth="10" defaultRowHeight="12" x14ac:dyDescent="0.2"/>
  <cols>
    <col min="1" max="1" width="21.85546875" style="1" customWidth="1"/>
    <col min="2" max="16384" width="11.42578125" style="1"/>
  </cols>
  <sheetData>
    <row r="1" spans="1:20" ht="12.75" thickBot="1" x14ac:dyDescent="0.25">
      <c r="A1" s="83" t="s">
        <v>73</v>
      </c>
      <c r="B1" s="83"/>
      <c r="C1" s="83"/>
      <c r="D1" s="83"/>
      <c r="E1" s="83"/>
      <c r="F1" s="2"/>
    </row>
    <row r="2" spans="1:20" ht="15" customHeight="1" thickTop="1" x14ac:dyDescent="0.2">
      <c r="A2" s="4"/>
      <c r="B2" s="4">
        <v>2009</v>
      </c>
      <c r="C2" s="4">
        <v>2010</v>
      </c>
      <c r="D2" s="4">
        <v>2011</v>
      </c>
      <c r="E2" s="4">
        <v>2012</v>
      </c>
      <c r="F2" s="4">
        <v>2013</v>
      </c>
      <c r="G2" s="4">
        <v>2014</v>
      </c>
      <c r="H2" s="4">
        <v>2015</v>
      </c>
      <c r="I2" s="4">
        <v>2016</v>
      </c>
      <c r="J2" s="4">
        <v>2017</v>
      </c>
      <c r="K2" s="4">
        <v>2018</v>
      </c>
      <c r="L2" s="4">
        <v>2019</v>
      </c>
      <c r="M2" s="4">
        <v>2020</v>
      </c>
      <c r="N2" s="4">
        <v>2021</v>
      </c>
      <c r="O2" s="4">
        <v>2022</v>
      </c>
      <c r="P2" s="4">
        <v>2023</v>
      </c>
      <c r="Q2" s="4">
        <v>2024</v>
      </c>
      <c r="R2" s="4">
        <v>2025</v>
      </c>
      <c r="S2" s="4">
        <v>2026</v>
      </c>
      <c r="T2" s="4">
        <v>2027</v>
      </c>
    </row>
    <row r="3" spans="1:20" x14ac:dyDescent="0.2">
      <c r="A3" s="3" t="s">
        <v>18</v>
      </c>
      <c r="B3" s="5">
        <v>6679.8220000000001</v>
      </c>
      <c r="C3" s="5">
        <v>6700.335</v>
      </c>
      <c r="D3" s="5">
        <v>6690.5469999999996</v>
      </c>
      <c r="E3" s="5">
        <v>6695.6790000000001</v>
      </c>
      <c r="F3" s="5">
        <v>6736.22</v>
      </c>
      <c r="G3" s="5">
        <v>6763.7169999999996</v>
      </c>
      <c r="H3" s="5">
        <v>6776.3980000000001</v>
      </c>
      <c r="I3" s="5">
        <v>6772.3289999999997</v>
      </c>
      <c r="J3" s="5">
        <v>6743.9620000000004</v>
      </c>
      <c r="K3" s="5">
        <v>6704.3190000000004</v>
      </c>
      <c r="L3" s="5">
        <v>6653.4650000000001</v>
      </c>
      <c r="M3" s="5">
        <v>6565.8469999999998</v>
      </c>
      <c r="N3" s="5">
        <v>6481.5169999999998</v>
      </c>
      <c r="O3" s="5">
        <v>6422.7910000000002</v>
      </c>
      <c r="P3" s="5">
        <v>6349.6149999999998</v>
      </c>
      <c r="Q3" s="5">
        <v>6287.3549999999996</v>
      </c>
      <c r="R3" s="5">
        <v>6200.25</v>
      </c>
      <c r="S3" s="5">
        <v>6127.5510000000004</v>
      </c>
      <c r="T3" s="5">
        <v>6063.4340000000002</v>
      </c>
    </row>
    <row r="4" spans="1:20" x14ac:dyDescent="0.2">
      <c r="N4" s="69"/>
      <c r="O4" s="69"/>
      <c r="P4" s="69"/>
      <c r="Q4" s="69"/>
      <c r="R4" s="69"/>
      <c r="S4" s="69"/>
      <c r="T4" s="69"/>
    </row>
    <row r="5" spans="1:20" x14ac:dyDescent="0.2">
      <c r="B5" s="83" t="s">
        <v>73</v>
      </c>
      <c r="C5" s="83"/>
      <c r="D5" s="83"/>
      <c r="E5" s="83"/>
      <c r="F5" s="83"/>
      <c r="G5" s="83"/>
      <c r="O5" s="80"/>
      <c r="P5" s="80"/>
      <c r="Q5" s="80"/>
      <c r="R5" s="80"/>
      <c r="S5" s="80"/>
      <c r="T5" s="80"/>
    </row>
    <row r="6" spans="1:20" x14ac:dyDescent="0.2">
      <c r="P6" s="71"/>
      <c r="Q6" s="71"/>
      <c r="R6" s="71"/>
      <c r="S6" s="71"/>
      <c r="T6" s="71"/>
    </row>
    <row r="7" spans="1:20" x14ac:dyDescent="0.2">
      <c r="P7" s="7"/>
      <c r="Q7" s="7"/>
      <c r="R7" s="7"/>
      <c r="S7" s="7"/>
      <c r="T7" s="7"/>
    </row>
    <row r="9" spans="1:20" x14ac:dyDescent="0.2">
      <c r="P9" s="7"/>
      <c r="Q9" s="7"/>
      <c r="R9" s="7"/>
      <c r="S9" s="7"/>
      <c r="T9" s="7"/>
    </row>
    <row r="23" spans="2:7" x14ac:dyDescent="0.2">
      <c r="B23" s="84" t="s">
        <v>48</v>
      </c>
      <c r="C23" s="85"/>
      <c r="D23" s="85"/>
      <c r="E23" s="85"/>
      <c r="F23" s="85"/>
      <c r="G23" s="85"/>
    </row>
    <row r="24" spans="2:7" x14ac:dyDescent="0.2">
      <c r="B24" s="84" t="s">
        <v>71</v>
      </c>
      <c r="C24" s="85"/>
    </row>
    <row r="25" spans="2:7" ht="12.75" thickBot="1" x14ac:dyDescent="0.25">
      <c r="B25" s="68" t="s">
        <v>70</v>
      </c>
    </row>
  </sheetData>
  <mergeCells count="4">
    <mergeCell ref="B24:C24"/>
    <mergeCell ref="B23:G23"/>
    <mergeCell ref="A1:E1"/>
    <mergeCell ref="B5:G5"/>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zoomScale="115" zoomScaleNormal="115" workbookViewId="0">
      <selection activeCell="B6" sqref="B6:I6"/>
    </sheetView>
  </sheetViews>
  <sheetFormatPr baseColWidth="10" defaultRowHeight="12" x14ac:dyDescent="0.2"/>
  <cols>
    <col min="1" max="1" width="15" style="1" bestFit="1" customWidth="1"/>
    <col min="2" max="16384" width="11.42578125" style="1"/>
  </cols>
  <sheetData>
    <row r="1" spans="1:20" ht="12.75" thickBot="1" x14ac:dyDescent="0.25">
      <c r="A1" s="83" t="s">
        <v>74</v>
      </c>
      <c r="B1" s="83"/>
      <c r="C1" s="83"/>
      <c r="D1" s="83"/>
      <c r="E1" s="83"/>
      <c r="F1" s="83"/>
      <c r="G1" s="83"/>
      <c r="H1" s="83"/>
    </row>
    <row r="2" spans="1:20" ht="12.75" thickTop="1" x14ac:dyDescent="0.2">
      <c r="A2" s="9" t="s">
        <v>0</v>
      </c>
      <c r="B2" s="4">
        <v>2009</v>
      </c>
      <c r="C2" s="4">
        <v>2010</v>
      </c>
      <c r="D2" s="4">
        <v>2011</v>
      </c>
      <c r="E2" s="4">
        <v>2012</v>
      </c>
      <c r="F2" s="4">
        <v>2013</v>
      </c>
      <c r="G2" s="4">
        <v>2014</v>
      </c>
      <c r="H2" s="4">
        <v>2015</v>
      </c>
      <c r="I2" s="4">
        <v>2016</v>
      </c>
      <c r="J2" s="4">
        <v>2017</v>
      </c>
      <c r="K2" s="4">
        <v>2018</v>
      </c>
      <c r="L2" s="4">
        <v>2019</v>
      </c>
      <c r="M2" s="4">
        <v>2020</v>
      </c>
      <c r="N2" s="4">
        <v>2021</v>
      </c>
      <c r="O2" s="4">
        <v>2022</v>
      </c>
      <c r="P2" s="4">
        <v>2023</v>
      </c>
      <c r="Q2" s="4">
        <v>2024</v>
      </c>
      <c r="R2" s="4">
        <v>2025</v>
      </c>
      <c r="S2" s="4">
        <v>2026</v>
      </c>
      <c r="T2" s="4">
        <v>2027</v>
      </c>
    </row>
    <row r="3" spans="1:20" x14ac:dyDescent="0.2">
      <c r="A3" s="10" t="s">
        <v>1</v>
      </c>
      <c r="B3" s="25">
        <v>2541.04</v>
      </c>
      <c r="C3" s="25">
        <v>2548.7150000000001</v>
      </c>
      <c r="D3" s="25">
        <v>2553.567</v>
      </c>
      <c r="E3" s="25">
        <v>2547.4140000000002</v>
      </c>
      <c r="F3" s="25">
        <v>2570.9</v>
      </c>
      <c r="G3" s="25">
        <v>2564.6060000000002</v>
      </c>
      <c r="H3" s="25">
        <v>2552.0140000000001</v>
      </c>
      <c r="I3" s="25">
        <v>2525.4650000000001</v>
      </c>
      <c r="J3" s="25">
        <v>2505.6529999999998</v>
      </c>
      <c r="K3" s="25">
        <v>2473.058</v>
      </c>
      <c r="L3" s="25">
        <v>2441.8200000000002</v>
      </c>
      <c r="M3" s="25">
        <v>2374.98</v>
      </c>
      <c r="N3" s="25">
        <v>2337.3710000000001</v>
      </c>
      <c r="O3" s="25">
        <v>2314.893</v>
      </c>
      <c r="P3" s="25">
        <v>2291.261</v>
      </c>
      <c r="Q3" s="25">
        <v>2278.4780000000001</v>
      </c>
      <c r="R3" s="25">
        <v>2244.8919999999998</v>
      </c>
      <c r="S3" s="25">
        <v>2226.893</v>
      </c>
      <c r="T3" s="25">
        <v>2198.2840000000001</v>
      </c>
    </row>
    <row r="4" spans="1:20" x14ac:dyDescent="0.2">
      <c r="A4" s="8" t="s">
        <v>19</v>
      </c>
      <c r="B4" s="26">
        <v>4092.8980000000001</v>
      </c>
      <c r="C4" s="26">
        <v>4105.0119999999997</v>
      </c>
      <c r="D4" s="26">
        <v>4090.3420000000001</v>
      </c>
      <c r="E4" s="26">
        <v>4102.116</v>
      </c>
      <c r="F4" s="26">
        <v>4118.201</v>
      </c>
      <c r="G4" s="26">
        <v>4151.18</v>
      </c>
      <c r="H4" s="26">
        <v>4175.7169999999996</v>
      </c>
      <c r="I4" s="26">
        <v>4197.4459999999999</v>
      </c>
      <c r="J4" s="26">
        <v>4187.6890000000003</v>
      </c>
      <c r="K4" s="26">
        <v>4180.223</v>
      </c>
      <c r="L4" s="26">
        <v>4160.8469999999998</v>
      </c>
      <c r="M4" s="26">
        <v>4137.96</v>
      </c>
      <c r="N4" s="26">
        <v>4090.0219999999999</v>
      </c>
      <c r="O4" s="26">
        <v>4052.4609999999998</v>
      </c>
      <c r="P4" s="26">
        <v>4001.607</v>
      </c>
      <c r="Q4" s="26">
        <v>3950.7890000000002</v>
      </c>
      <c r="R4" s="26">
        <v>3895.8969999999999</v>
      </c>
      <c r="S4" s="26">
        <v>3839.7919999999999</v>
      </c>
      <c r="T4" s="26">
        <v>3802.846</v>
      </c>
    </row>
    <row r="5" spans="1:20" x14ac:dyDescent="0.2">
      <c r="O5" s="69"/>
      <c r="P5" s="7"/>
    </row>
    <row r="6" spans="1:20" x14ac:dyDescent="0.2">
      <c r="B6" s="83" t="s">
        <v>74</v>
      </c>
      <c r="C6" s="83"/>
      <c r="D6" s="83"/>
      <c r="E6" s="83"/>
      <c r="F6" s="83"/>
      <c r="G6" s="83"/>
      <c r="H6" s="83"/>
      <c r="I6" s="83"/>
      <c r="N6" s="69"/>
      <c r="O6" s="80"/>
      <c r="P6" s="80"/>
      <c r="Q6" s="80"/>
      <c r="R6" s="80"/>
      <c r="S6" s="80"/>
      <c r="T6" s="80"/>
    </row>
    <row r="7" spans="1:20" x14ac:dyDescent="0.2">
      <c r="L7" s="69"/>
      <c r="M7" s="69"/>
      <c r="N7" s="69"/>
      <c r="O7" s="81"/>
      <c r="P7" s="81"/>
      <c r="Q7" s="81"/>
      <c r="R7" s="81"/>
      <c r="S7" s="81"/>
      <c r="T7" s="81"/>
    </row>
    <row r="8" spans="1:20" x14ac:dyDescent="0.2">
      <c r="J8" s="69"/>
      <c r="K8" s="69"/>
      <c r="L8" s="69"/>
      <c r="M8" s="69"/>
      <c r="N8" s="69"/>
      <c r="O8" s="79"/>
      <c r="P8" s="79"/>
      <c r="Q8" s="79"/>
      <c r="R8" s="79"/>
      <c r="S8" s="79"/>
      <c r="T8" s="79"/>
    </row>
    <row r="9" spans="1:20" x14ac:dyDescent="0.2">
      <c r="N9" s="69"/>
      <c r="O9" s="69"/>
      <c r="P9" s="69"/>
      <c r="Q9" s="69"/>
      <c r="R9" s="69"/>
      <c r="S9" s="69"/>
      <c r="T9" s="69"/>
    </row>
    <row r="10" spans="1:20" x14ac:dyDescent="0.2">
      <c r="P10" s="69"/>
      <c r="Q10" s="69"/>
      <c r="R10" s="69"/>
      <c r="S10" s="69"/>
      <c r="T10" s="69"/>
    </row>
    <row r="11" spans="1:20" x14ac:dyDescent="0.2">
      <c r="M11" s="7"/>
      <c r="N11" s="7"/>
      <c r="O11" s="7"/>
      <c r="P11" s="7"/>
      <c r="Q11" s="7"/>
      <c r="R11" s="7"/>
      <c r="S11" s="7"/>
      <c r="T11" s="7"/>
    </row>
    <row r="12" spans="1:20" x14ac:dyDescent="0.2">
      <c r="N12" s="7"/>
      <c r="O12" s="7"/>
      <c r="P12" s="7"/>
      <c r="Q12" s="7"/>
      <c r="R12" s="7"/>
      <c r="S12" s="7"/>
      <c r="T12" s="7"/>
    </row>
    <row r="13" spans="1:20" x14ac:dyDescent="0.2">
      <c r="N13" s="7"/>
      <c r="O13" s="7"/>
      <c r="P13" s="7"/>
      <c r="Q13" s="7"/>
      <c r="R13" s="7"/>
      <c r="S13" s="7"/>
    </row>
    <row r="27" spans="2:8" ht="63.75" customHeight="1" x14ac:dyDescent="0.2">
      <c r="B27" s="86" t="s">
        <v>51</v>
      </c>
      <c r="C27" s="87"/>
      <c r="D27" s="87"/>
      <c r="E27" s="87"/>
      <c r="F27" s="87"/>
      <c r="G27" s="87"/>
      <c r="H27" s="87"/>
    </row>
    <row r="28" spans="2:8" x14ac:dyDescent="0.2">
      <c r="B28" s="84" t="s">
        <v>50</v>
      </c>
      <c r="C28" s="85"/>
      <c r="D28" s="85"/>
      <c r="E28" s="85"/>
      <c r="F28" s="85"/>
      <c r="G28" s="85"/>
      <c r="H28" s="85"/>
    </row>
    <row r="29" spans="2:8" x14ac:dyDescent="0.2">
      <c r="B29" s="84" t="s">
        <v>72</v>
      </c>
      <c r="C29" s="85"/>
    </row>
    <row r="30" spans="2:8" ht="12.75" thickBot="1" x14ac:dyDescent="0.25">
      <c r="B30" s="68" t="s">
        <v>70</v>
      </c>
    </row>
  </sheetData>
  <mergeCells count="5">
    <mergeCell ref="B27:H27"/>
    <mergeCell ref="B29:C29"/>
    <mergeCell ref="B28:H28"/>
    <mergeCell ref="B6:I6"/>
    <mergeCell ref="A1:H1"/>
  </mergeCell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zoomScale="115" zoomScaleNormal="115" workbookViewId="0">
      <selection sqref="A1:G1"/>
    </sheetView>
  </sheetViews>
  <sheetFormatPr baseColWidth="10" defaultRowHeight="12" x14ac:dyDescent="0.2"/>
  <cols>
    <col min="1" max="1" width="19.42578125" style="1" customWidth="1"/>
    <col min="2" max="8" width="10.28515625" style="1" customWidth="1"/>
    <col min="9" max="16384" width="11.42578125" style="1"/>
  </cols>
  <sheetData>
    <row r="1" spans="1:12" ht="15.75" customHeight="1" thickBot="1" x14ac:dyDescent="0.25">
      <c r="A1" s="88" t="s">
        <v>75</v>
      </c>
      <c r="B1" s="88"/>
      <c r="C1" s="88"/>
      <c r="D1" s="88"/>
      <c r="E1" s="88"/>
      <c r="F1" s="88"/>
      <c r="G1" s="88"/>
    </row>
    <row r="2" spans="1:12" ht="27" customHeight="1" thickTop="1" x14ac:dyDescent="0.2">
      <c r="A2" s="92"/>
      <c r="B2" s="91" t="s">
        <v>53</v>
      </c>
      <c r="C2" s="91" t="s">
        <v>24</v>
      </c>
      <c r="D2" s="91" t="s">
        <v>43</v>
      </c>
      <c r="E2" s="91"/>
      <c r="F2" s="91" t="s">
        <v>27</v>
      </c>
      <c r="G2" s="91" t="s">
        <v>44</v>
      </c>
      <c r="H2" s="91"/>
    </row>
    <row r="3" spans="1:12" x14ac:dyDescent="0.2">
      <c r="A3" s="93"/>
      <c r="B3" s="94"/>
      <c r="C3" s="94"/>
      <c r="D3" s="21" t="s">
        <v>2</v>
      </c>
      <c r="E3" s="21" t="s">
        <v>3</v>
      </c>
      <c r="F3" s="94"/>
      <c r="G3" s="21" t="s">
        <v>2</v>
      </c>
      <c r="H3" s="21" t="s">
        <v>3</v>
      </c>
    </row>
    <row r="4" spans="1:12" x14ac:dyDescent="0.2">
      <c r="A4" s="13" t="s">
        <v>1</v>
      </c>
      <c r="B4" s="14">
        <v>2314893</v>
      </c>
      <c r="C4" s="14">
        <v>2291261</v>
      </c>
      <c r="D4" s="63">
        <f>C4-B4</f>
        <v>-23632</v>
      </c>
      <c r="E4" s="64">
        <f>D4/B4*100</f>
        <v>-1.0208679191651624</v>
      </c>
      <c r="F4" s="14">
        <v>2278478</v>
      </c>
      <c r="G4" s="63">
        <f>F4-C4</f>
        <v>-12783</v>
      </c>
      <c r="H4" s="66">
        <f>G4/C4*100</f>
        <v>-0.55790239523127227</v>
      </c>
    </row>
    <row r="5" spans="1:12" x14ac:dyDescent="0.2">
      <c r="A5" s="15" t="s">
        <v>4</v>
      </c>
      <c r="B5" s="14">
        <v>69984</v>
      </c>
      <c r="C5" s="14">
        <v>71047.530919327633</v>
      </c>
      <c r="D5" s="63">
        <f>C5-B5</f>
        <v>1063.5309193276335</v>
      </c>
      <c r="E5" s="64">
        <f>D5/B5*100</f>
        <v>1.5196772395513738</v>
      </c>
      <c r="F5" s="14">
        <v>69191</v>
      </c>
      <c r="G5" s="63">
        <f>F5-C5</f>
        <v>-1856.5309193276335</v>
      </c>
      <c r="H5" s="67">
        <f>G5/C5*100</f>
        <v>-2.613082953488798</v>
      </c>
    </row>
    <row r="6" spans="1:12" x14ac:dyDescent="0.2">
      <c r="A6" s="13" t="s">
        <v>19</v>
      </c>
      <c r="B6" s="14">
        <v>4052461</v>
      </c>
      <c r="C6" s="14">
        <v>4001607</v>
      </c>
      <c r="D6" s="63">
        <f t="shared" ref="D6:D7" si="0">C6-B6</f>
        <v>-50854</v>
      </c>
      <c r="E6" s="64">
        <f t="shared" ref="E6:E7" si="1">D6/B6*100</f>
        <v>-1.2548917805748161</v>
      </c>
      <c r="F6" s="14">
        <v>3950789</v>
      </c>
      <c r="G6" s="63">
        <f t="shared" ref="G6:G7" si="2">F6-C6</f>
        <v>-50818</v>
      </c>
      <c r="H6" s="67">
        <f t="shared" ref="H6:H7" si="3">G6/C6*100</f>
        <v>-1.269939801684673</v>
      </c>
    </row>
    <row r="7" spans="1:12" x14ac:dyDescent="0.2">
      <c r="A7" s="13" t="s">
        <v>20</v>
      </c>
      <c r="B7" s="14">
        <v>55437</v>
      </c>
      <c r="C7" s="14">
        <v>56747</v>
      </c>
      <c r="D7" s="63">
        <f t="shared" si="0"/>
        <v>1310</v>
      </c>
      <c r="E7" s="64">
        <f t="shared" si="1"/>
        <v>2.3630427331926329</v>
      </c>
      <c r="F7" s="14">
        <v>58088</v>
      </c>
      <c r="G7" s="63">
        <f t="shared" si="2"/>
        <v>1341</v>
      </c>
      <c r="H7" s="67">
        <f t="shared" si="3"/>
        <v>2.3631205173841789</v>
      </c>
      <c r="J7" s="7"/>
      <c r="L7" s="7"/>
    </row>
    <row r="8" spans="1:12" x14ac:dyDescent="0.2">
      <c r="A8" s="17" t="s">
        <v>21</v>
      </c>
      <c r="B8" s="18">
        <f>B4+B6+B7</f>
        <v>6422791</v>
      </c>
      <c r="C8" s="18">
        <f>C4+C6+C7</f>
        <v>6349615</v>
      </c>
      <c r="D8" s="61">
        <f>C8-B8</f>
        <v>-73176</v>
      </c>
      <c r="E8" s="65">
        <f>D8/B8*100</f>
        <v>-1.1393177825652432</v>
      </c>
      <c r="F8" s="18">
        <f>F4+F6+F7</f>
        <v>6287355</v>
      </c>
      <c r="G8" s="61">
        <f>F8-C8</f>
        <v>-62260</v>
      </c>
      <c r="H8" s="65">
        <f>G8/C8*100</f>
        <v>-0.9805318905161966</v>
      </c>
    </row>
    <row r="9" spans="1:12" x14ac:dyDescent="0.2">
      <c r="A9" s="52"/>
      <c r="B9" s="53"/>
      <c r="C9" s="51"/>
      <c r="D9" s="52"/>
      <c r="E9" s="52"/>
      <c r="F9" s="51"/>
      <c r="G9" s="52"/>
      <c r="H9" s="52"/>
    </row>
    <row r="10" spans="1:12" x14ac:dyDescent="0.2">
      <c r="A10" s="95" t="s">
        <v>54</v>
      </c>
      <c r="B10" s="95"/>
      <c r="C10" s="95"/>
      <c r="D10" s="95"/>
      <c r="E10" s="95"/>
      <c r="F10" s="95"/>
      <c r="G10" s="95"/>
      <c r="H10" s="56"/>
    </row>
    <row r="11" spans="1:12" x14ac:dyDescent="0.2">
      <c r="A11" s="89" t="s">
        <v>52</v>
      </c>
      <c r="B11" s="90"/>
      <c r="C11" s="90"/>
      <c r="D11" s="90"/>
      <c r="E11" s="90"/>
      <c r="F11" s="90"/>
    </row>
    <row r="12" spans="1:12" x14ac:dyDescent="0.2">
      <c r="A12" s="70" t="s">
        <v>47</v>
      </c>
    </row>
    <row r="13" spans="1:12" ht="12.75" thickBot="1" x14ac:dyDescent="0.25">
      <c r="A13" s="68" t="s">
        <v>70</v>
      </c>
      <c r="B13" s="19"/>
      <c r="C13" s="20"/>
      <c r="D13" s="19"/>
      <c r="E13" s="19"/>
      <c r="F13" s="19"/>
      <c r="G13" s="19"/>
      <c r="H13" s="19"/>
    </row>
    <row r="14" spans="1:12" x14ac:dyDescent="0.2">
      <c r="D14" s="71"/>
      <c r="E14" s="7"/>
      <c r="G14" s="71"/>
      <c r="H14" s="7"/>
    </row>
    <row r="15" spans="1:12" x14ac:dyDescent="0.2">
      <c r="D15" s="71"/>
      <c r="E15" s="7"/>
      <c r="G15" s="71"/>
      <c r="H15" s="7"/>
    </row>
    <row r="16" spans="1:12" x14ac:dyDescent="0.2">
      <c r="D16" s="71"/>
      <c r="E16" s="7"/>
      <c r="G16" s="71"/>
      <c r="H16" s="7"/>
    </row>
    <row r="17" spans="4:8" x14ac:dyDescent="0.2">
      <c r="D17" s="71"/>
      <c r="E17" s="7"/>
      <c r="G17" s="71"/>
      <c r="H17" s="7"/>
    </row>
    <row r="18" spans="4:8" x14ac:dyDescent="0.2">
      <c r="D18" s="71"/>
      <c r="E18" s="7"/>
      <c r="G18" s="71"/>
      <c r="H18" s="7"/>
    </row>
    <row r="19" spans="4:8" x14ac:dyDescent="0.2">
      <c r="D19" s="71"/>
      <c r="E19" s="7"/>
      <c r="G19" s="71"/>
      <c r="H19" s="7"/>
    </row>
  </sheetData>
  <mergeCells count="9">
    <mergeCell ref="A1:G1"/>
    <mergeCell ref="A11:F11"/>
    <mergeCell ref="G2:H2"/>
    <mergeCell ref="A2:A3"/>
    <mergeCell ref="B2:B3"/>
    <mergeCell ref="C2:C3"/>
    <mergeCell ref="D2:E2"/>
    <mergeCell ref="F2:F3"/>
    <mergeCell ref="A10:G10"/>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workbookViewId="0">
      <selection activeCell="G23" sqref="G23"/>
    </sheetView>
  </sheetViews>
  <sheetFormatPr baseColWidth="10" defaultRowHeight="12" x14ac:dyDescent="0.2"/>
  <cols>
    <col min="1" max="1" width="20.140625" style="1" customWidth="1"/>
    <col min="2" max="17" width="10.28515625" style="1" customWidth="1"/>
    <col min="18" max="16384" width="11.42578125" style="1"/>
  </cols>
  <sheetData>
    <row r="1" spans="1:19" ht="12.75" thickBot="1" x14ac:dyDescent="0.25">
      <c r="A1" s="2" t="s">
        <v>85</v>
      </c>
    </row>
    <row r="2" spans="1:19" ht="25.5" customHeight="1" thickTop="1" x14ac:dyDescent="0.2">
      <c r="A2" s="96"/>
      <c r="B2" s="98" t="s">
        <v>53</v>
      </c>
      <c r="C2" s="91" t="s">
        <v>24</v>
      </c>
      <c r="D2" s="91" t="s">
        <v>43</v>
      </c>
      <c r="E2" s="91"/>
      <c r="F2" s="91" t="s">
        <v>27</v>
      </c>
      <c r="G2" s="91" t="s">
        <v>44</v>
      </c>
      <c r="H2" s="91"/>
      <c r="I2" s="91" t="s">
        <v>35</v>
      </c>
      <c r="J2" s="91" t="s">
        <v>45</v>
      </c>
      <c r="K2" s="91"/>
      <c r="L2" s="91" t="s">
        <v>41</v>
      </c>
      <c r="M2" s="91" t="s">
        <v>46</v>
      </c>
      <c r="N2" s="91"/>
      <c r="O2" s="91" t="s">
        <v>55</v>
      </c>
      <c r="P2" s="91" t="s">
        <v>56</v>
      </c>
      <c r="Q2" s="91"/>
    </row>
    <row r="3" spans="1:19" x14ac:dyDescent="0.2">
      <c r="A3" s="97"/>
      <c r="B3" s="99"/>
      <c r="C3" s="94"/>
      <c r="D3" s="21" t="s">
        <v>2</v>
      </c>
      <c r="E3" s="21" t="s">
        <v>3</v>
      </c>
      <c r="F3" s="94"/>
      <c r="G3" s="21" t="s">
        <v>2</v>
      </c>
      <c r="H3" s="21" t="s">
        <v>3</v>
      </c>
      <c r="I3" s="94"/>
      <c r="J3" s="21" t="s">
        <v>2</v>
      </c>
      <c r="K3" s="21" t="s">
        <v>3</v>
      </c>
      <c r="L3" s="94"/>
      <c r="M3" s="21" t="s">
        <v>2</v>
      </c>
      <c r="N3" s="21" t="s">
        <v>3</v>
      </c>
      <c r="O3" s="94"/>
      <c r="P3" s="21" t="s">
        <v>2</v>
      </c>
      <c r="Q3" s="21" t="s">
        <v>3</v>
      </c>
    </row>
    <row r="4" spans="1:19" x14ac:dyDescent="0.2">
      <c r="A4" s="13" t="s">
        <v>1</v>
      </c>
      <c r="B4" s="14">
        <v>2314893</v>
      </c>
      <c r="C4" s="14">
        <v>2291261</v>
      </c>
      <c r="D4" s="63">
        <f>C4-B4</f>
        <v>-23632</v>
      </c>
      <c r="E4" s="64">
        <f>D4/B4*100</f>
        <v>-1.0208679191651624</v>
      </c>
      <c r="F4" s="14">
        <v>2278478</v>
      </c>
      <c r="G4" s="63">
        <f>F4-C4</f>
        <v>-12783</v>
      </c>
      <c r="H4" s="66">
        <f>G4/C4*100</f>
        <v>-0.55790239523127227</v>
      </c>
      <c r="I4" s="22">
        <v>2244892</v>
      </c>
      <c r="J4" s="63">
        <f>I4-F4</f>
        <v>-33586</v>
      </c>
      <c r="K4" s="66">
        <f>J4/F4*100</f>
        <v>-1.4740541712494042</v>
      </c>
      <c r="L4" s="22">
        <v>2226893</v>
      </c>
      <c r="M4" s="63">
        <f>L4-I4</f>
        <v>-17999</v>
      </c>
      <c r="N4" s="66">
        <f>M4/I4*100</f>
        <v>-0.80177576471384815</v>
      </c>
      <c r="O4" s="22">
        <v>2198284</v>
      </c>
      <c r="P4" s="63">
        <f>O4-L4</f>
        <v>-28609</v>
      </c>
      <c r="Q4" s="66">
        <f>P4/L4*100</f>
        <v>-1.2847047433352208</v>
      </c>
    </row>
    <row r="5" spans="1:19" x14ac:dyDescent="0.2">
      <c r="A5" s="15" t="s">
        <v>4</v>
      </c>
      <c r="B5" s="14">
        <v>69984</v>
      </c>
      <c r="C5" s="14">
        <v>71048</v>
      </c>
      <c r="D5" s="63">
        <f>C5-B5</f>
        <v>1064</v>
      </c>
      <c r="E5" s="64">
        <f>D5/B5*100</f>
        <v>1.5203475080018289</v>
      </c>
      <c r="F5" s="14">
        <v>69191</v>
      </c>
      <c r="G5" s="63">
        <f>F5-C5</f>
        <v>-1857</v>
      </c>
      <c r="H5" s="67">
        <f>G5/C5*100</f>
        <v>-2.6137259317644412</v>
      </c>
      <c r="I5" s="14">
        <v>69392</v>
      </c>
      <c r="J5" s="63">
        <f>I5-F5</f>
        <v>201</v>
      </c>
      <c r="K5" s="67">
        <f>J5/F5*100</f>
        <v>0.2905002095648278</v>
      </c>
      <c r="L5" s="14">
        <v>69498</v>
      </c>
      <c r="M5" s="63">
        <f>L5-I5</f>
        <v>106</v>
      </c>
      <c r="N5" s="67">
        <f>M5/I5*100</f>
        <v>0.15275536084851279</v>
      </c>
      <c r="O5" s="14">
        <v>69606</v>
      </c>
      <c r="P5" s="63">
        <f>O5-L5</f>
        <v>108</v>
      </c>
      <c r="Q5" s="67">
        <f>P5/L5*100</f>
        <v>0.15540015540015539</v>
      </c>
    </row>
    <row r="6" spans="1:19" x14ac:dyDescent="0.2">
      <c r="A6" s="13" t="s">
        <v>19</v>
      </c>
      <c r="B6" s="14">
        <v>4052461</v>
      </c>
      <c r="C6" s="14">
        <v>4001607</v>
      </c>
      <c r="D6" s="63">
        <f t="shared" ref="D6:D7" si="0">C6-B6</f>
        <v>-50854</v>
      </c>
      <c r="E6" s="64">
        <f t="shared" ref="E6:E7" si="1">D6/B6*100</f>
        <v>-1.2548917805748161</v>
      </c>
      <c r="F6" s="14">
        <v>3950789</v>
      </c>
      <c r="G6" s="63">
        <f t="shared" ref="G6:G7" si="2">F6-C6</f>
        <v>-50818</v>
      </c>
      <c r="H6" s="67">
        <f t="shared" ref="H6:H7" si="3">G6/C6*100</f>
        <v>-1.269939801684673</v>
      </c>
      <c r="I6" s="14">
        <v>3895897</v>
      </c>
      <c r="J6" s="63">
        <f t="shared" ref="J6:J7" si="4">I6-F6</f>
        <v>-54892</v>
      </c>
      <c r="K6" s="67">
        <f t="shared" ref="K6:K7" si="5">J6/F6*100</f>
        <v>-1.3893933591492738</v>
      </c>
      <c r="L6" s="14">
        <v>3839792</v>
      </c>
      <c r="M6" s="63">
        <f t="shared" ref="M6:M7" si="6">L6-I6</f>
        <v>-56105</v>
      </c>
      <c r="N6" s="67">
        <f t="shared" ref="N6:N7" si="7">M6/I6*100</f>
        <v>-1.4401048076989715</v>
      </c>
      <c r="O6" s="14">
        <v>3802846</v>
      </c>
      <c r="P6" s="63">
        <f t="shared" ref="P6:P7" si="8">O6-L6</f>
        <v>-36946</v>
      </c>
      <c r="Q6" s="67">
        <f t="shared" ref="Q6:Q7" si="9">P6/L6*100</f>
        <v>-0.96218753515815436</v>
      </c>
    </row>
    <row r="7" spans="1:19" x14ac:dyDescent="0.2">
      <c r="A7" s="13" t="s">
        <v>20</v>
      </c>
      <c r="B7" s="14">
        <v>55437</v>
      </c>
      <c r="C7" s="14">
        <v>56747</v>
      </c>
      <c r="D7" s="63">
        <f t="shared" si="0"/>
        <v>1310</v>
      </c>
      <c r="E7" s="64">
        <f t="shared" si="1"/>
        <v>2.3630427331926329</v>
      </c>
      <c r="F7" s="14">
        <v>58088</v>
      </c>
      <c r="G7" s="63">
        <f t="shared" si="2"/>
        <v>1341</v>
      </c>
      <c r="H7" s="67">
        <f t="shared" si="3"/>
        <v>2.3631205173841789</v>
      </c>
      <c r="I7" s="14">
        <v>59461</v>
      </c>
      <c r="J7" s="63">
        <f t="shared" si="4"/>
        <v>1373</v>
      </c>
      <c r="K7" s="67">
        <f t="shared" si="5"/>
        <v>2.3636551439195701</v>
      </c>
      <c r="L7" s="14">
        <v>60866</v>
      </c>
      <c r="M7" s="63">
        <f t="shared" si="6"/>
        <v>1405</v>
      </c>
      <c r="N7" s="67">
        <f t="shared" si="7"/>
        <v>2.3628933250365787</v>
      </c>
      <c r="O7" s="14">
        <v>62304</v>
      </c>
      <c r="P7" s="63">
        <f t="shared" si="8"/>
        <v>1438</v>
      </c>
      <c r="Q7" s="67">
        <f t="shared" si="9"/>
        <v>2.3625669503499491</v>
      </c>
    </row>
    <row r="8" spans="1:19" x14ac:dyDescent="0.2">
      <c r="A8" s="17" t="s">
        <v>21</v>
      </c>
      <c r="B8" s="18">
        <f>B4+B6+B7</f>
        <v>6422791</v>
      </c>
      <c r="C8" s="18">
        <f>C4+C6+C7</f>
        <v>6349615</v>
      </c>
      <c r="D8" s="61">
        <f>C8-B8</f>
        <v>-73176</v>
      </c>
      <c r="E8" s="65">
        <f>D8/B8*100</f>
        <v>-1.1393177825652432</v>
      </c>
      <c r="F8" s="18">
        <f>F4+F6+F7</f>
        <v>6287355</v>
      </c>
      <c r="G8" s="61">
        <f>F8-C8</f>
        <v>-62260</v>
      </c>
      <c r="H8" s="65">
        <f>G8/C8*100</f>
        <v>-0.9805318905161966</v>
      </c>
      <c r="I8" s="18">
        <f>I4+I6+I7</f>
        <v>6200250</v>
      </c>
      <c r="J8" s="61">
        <f>I8-F8</f>
        <v>-87105</v>
      </c>
      <c r="K8" s="65">
        <f>J8/F8*100</f>
        <v>-1.3853997428171305</v>
      </c>
      <c r="L8" s="18">
        <f>L4+L6+L7</f>
        <v>6127551</v>
      </c>
      <c r="M8" s="61">
        <f>L8-I8</f>
        <v>-72699</v>
      </c>
      <c r="N8" s="65">
        <f>M8/I8*100</f>
        <v>-1.1725172372081771</v>
      </c>
      <c r="O8" s="18">
        <f>O4+O6+O7</f>
        <v>6063434</v>
      </c>
      <c r="P8" s="61">
        <f>O8-L8</f>
        <v>-64117</v>
      </c>
      <c r="Q8" s="65">
        <f>P8/L8*100</f>
        <v>-1.0463723598546957</v>
      </c>
      <c r="S8" s="71"/>
    </row>
    <row r="9" spans="1:19" x14ac:dyDescent="0.2">
      <c r="A9" s="1" t="s">
        <v>58</v>
      </c>
    </row>
    <row r="10" spans="1:19" x14ac:dyDescent="0.2">
      <c r="A10" s="6" t="s">
        <v>57</v>
      </c>
      <c r="I10" s="71"/>
      <c r="L10" s="71"/>
      <c r="O10" s="71"/>
    </row>
    <row r="11" spans="1:19" ht="12.75" thickBot="1" x14ac:dyDescent="0.25">
      <c r="A11" s="68" t="s">
        <v>70</v>
      </c>
      <c r="B11" s="19"/>
      <c r="C11" s="19"/>
      <c r="D11" s="19"/>
      <c r="E11" s="19"/>
      <c r="F11" s="19"/>
      <c r="G11" s="19"/>
      <c r="H11" s="19"/>
      <c r="I11" s="19"/>
      <c r="J11" s="19"/>
      <c r="K11" s="19"/>
      <c r="L11" s="19"/>
      <c r="M11" s="19"/>
      <c r="N11" s="19"/>
      <c r="O11" s="19"/>
      <c r="P11" s="19"/>
      <c r="Q11" s="19"/>
    </row>
    <row r="13" spans="1:19" x14ac:dyDescent="0.2">
      <c r="J13" s="71"/>
      <c r="K13" s="7"/>
      <c r="M13" s="71"/>
      <c r="N13" s="7"/>
      <c r="P13" s="71"/>
      <c r="Q13" s="7"/>
    </row>
    <row r="14" spans="1:19" x14ac:dyDescent="0.2">
      <c r="J14" s="71"/>
      <c r="K14" s="7"/>
      <c r="M14" s="71"/>
      <c r="N14" s="7"/>
      <c r="P14" s="71"/>
      <c r="Q14" s="7"/>
    </row>
    <row r="15" spans="1:19" x14ac:dyDescent="0.2">
      <c r="J15" s="71"/>
      <c r="K15" s="7"/>
      <c r="M15" s="71"/>
      <c r="N15" s="7"/>
      <c r="P15" s="71"/>
      <c r="Q15" s="7"/>
    </row>
    <row r="16" spans="1:19" x14ac:dyDescent="0.2">
      <c r="G16" s="71"/>
      <c r="H16" s="7"/>
      <c r="J16" s="71"/>
      <c r="K16" s="7"/>
      <c r="M16" s="71"/>
      <c r="N16" s="7"/>
      <c r="P16" s="71"/>
      <c r="Q16" s="7"/>
    </row>
    <row r="17" spans="7:17" x14ac:dyDescent="0.2">
      <c r="G17" s="71"/>
      <c r="H17" s="7"/>
      <c r="J17" s="71"/>
      <c r="K17" s="7"/>
      <c r="M17" s="71"/>
      <c r="N17" s="7"/>
      <c r="P17" s="71"/>
      <c r="Q17" s="7"/>
    </row>
    <row r="18" spans="7:17" x14ac:dyDescent="0.2">
      <c r="G18" s="71"/>
      <c r="H18" s="7"/>
      <c r="J18" s="71"/>
      <c r="K18" s="7"/>
      <c r="M18" s="71"/>
      <c r="N18" s="7"/>
      <c r="P18" s="71"/>
      <c r="Q18" s="7"/>
    </row>
  </sheetData>
  <mergeCells count="12">
    <mergeCell ref="A2:A3"/>
    <mergeCell ref="B2:B3"/>
    <mergeCell ref="C2:C3"/>
    <mergeCell ref="D2:E2"/>
    <mergeCell ref="F2:F3"/>
    <mergeCell ref="P2:Q2"/>
    <mergeCell ref="G2:H2"/>
    <mergeCell ref="I2:I3"/>
    <mergeCell ref="J2:K2"/>
    <mergeCell ref="L2:L3"/>
    <mergeCell ref="M2:N2"/>
    <mergeCell ref="O2:O3"/>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workbookViewId="0">
      <selection sqref="A1:G1"/>
    </sheetView>
  </sheetViews>
  <sheetFormatPr baseColWidth="10" defaultRowHeight="12" x14ac:dyDescent="0.2"/>
  <cols>
    <col min="1" max="1" width="24.28515625" style="1" customWidth="1"/>
    <col min="2" max="16384" width="11.42578125" style="1"/>
  </cols>
  <sheetData>
    <row r="1" spans="1:20" ht="12.75" thickBot="1" x14ac:dyDescent="0.25">
      <c r="A1" s="88" t="s">
        <v>76</v>
      </c>
      <c r="B1" s="88"/>
      <c r="C1" s="88"/>
      <c r="D1" s="88"/>
      <c r="E1" s="88"/>
      <c r="F1" s="88"/>
      <c r="G1" s="88"/>
    </row>
    <row r="2" spans="1:20" ht="12.75" thickTop="1" x14ac:dyDescent="0.2">
      <c r="A2" s="9" t="s">
        <v>5</v>
      </c>
      <c r="B2" s="4">
        <v>2009</v>
      </c>
      <c r="C2" s="4">
        <v>2010</v>
      </c>
      <c r="D2" s="4">
        <v>2011</v>
      </c>
      <c r="E2" s="4">
        <v>2012</v>
      </c>
      <c r="F2" s="4">
        <v>2013</v>
      </c>
      <c r="G2" s="4">
        <v>2014</v>
      </c>
      <c r="H2" s="4">
        <v>2015</v>
      </c>
      <c r="I2" s="4">
        <v>2016</v>
      </c>
      <c r="J2" s="4">
        <v>2017</v>
      </c>
      <c r="K2" s="4">
        <v>2018</v>
      </c>
      <c r="L2" s="4">
        <v>2019</v>
      </c>
      <c r="M2" s="4">
        <v>2020</v>
      </c>
      <c r="N2" s="4">
        <v>2021</v>
      </c>
      <c r="O2" s="4">
        <v>2022</v>
      </c>
      <c r="P2" s="4">
        <v>2023</v>
      </c>
      <c r="Q2" s="4">
        <v>2024</v>
      </c>
      <c r="R2" s="4">
        <v>2025</v>
      </c>
      <c r="S2" s="4">
        <v>2026</v>
      </c>
      <c r="T2" s="4">
        <v>2027</v>
      </c>
    </row>
    <row r="3" spans="1:20" x14ac:dyDescent="0.2">
      <c r="A3" s="10" t="s">
        <v>14</v>
      </c>
      <c r="B3" s="25">
        <v>2441</v>
      </c>
      <c r="C3" s="25">
        <v>2472</v>
      </c>
      <c r="D3" s="25">
        <v>2502</v>
      </c>
      <c r="E3" s="25">
        <v>2499</v>
      </c>
      <c r="F3" s="25">
        <v>2514</v>
      </c>
      <c r="G3" s="25">
        <v>2512</v>
      </c>
      <c r="H3" s="25">
        <v>2497.6</v>
      </c>
      <c r="I3" s="25">
        <v>2465.6999999999998</v>
      </c>
      <c r="J3" s="25">
        <v>2458.3000000000002</v>
      </c>
      <c r="K3" s="25">
        <v>2432.1999999999998</v>
      </c>
      <c r="L3" s="25">
        <v>2386.8000000000002</v>
      </c>
      <c r="M3" s="25">
        <v>2336</v>
      </c>
      <c r="N3" s="25">
        <v>2296.6999999999998</v>
      </c>
      <c r="O3" s="25">
        <v>2265.4</v>
      </c>
      <c r="P3" s="25">
        <v>2233.1999999999998</v>
      </c>
      <c r="Q3" s="25">
        <v>2218</v>
      </c>
      <c r="R3" s="25">
        <v>2190.5</v>
      </c>
      <c r="S3" s="25">
        <v>2165.4</v>
      </c>
      <c r="T3" s="25">
        <v>2132.6999999999998</v>
      </c>
    </row>
    <row r="4" spans="1:20" x14ac:dyDescent="0.2">
      <c r="A4" s="8" t="s">
        <v>22</v>
      </c>
      <c r="B4" s="26">
        <v>2541.04</v>
      </c>
      <c r="C4" s="26">
        <v>2548.7150000000001</v>
      </c>
      <c r="D4" s="26">
        <v>2553.567</v>
      </c>
      <c r="E4" s="26">
        <v>2547.4140000000002</v>
      </c>
      <c r="F4" s="26">
        <v>2570.9</v>
      </c>
      <c r="G4" s="26">
        <v>2564.6060000000002</v>
      </c>
      <c r="H4" s="26">
        <v>2552.0140000000001</v>
      </c>
      <c r="I4" s="26">
        <v>2525.4650000000001</v>
      </c>
      <c r="J4" s="26">
        <v>2505.6529999999998</v>
      </c>
      <c r="K4" s="26">
        <v>2473.058</v>
      </c>
      <c r="L4" s="26">
        <v>2441.8200000000002</v>
      </c>
      <c r="M4" s="26">
        <v>2374.98</v>
      </c>
      <c r="N4" s="26">
        <v>2337.3710000000001</v>
      </c>
      <c r="O4" s="26">
        <v>2314.893</v>
      </c>
      <c r="P4" s="26">
        <v>2291.261</v>
      </c>
      <c r="Q4" s="26">
        <v>2278.4780000000001</v>
      </c>
      <c r="R4" s="26">
        <v>2244.8919999999998</v>
      </c>
      <c r="S4" s="26">
        <v>2226.893</v>
      </c>
      <c r="T4" s="26">
        <v>2198.2840000000001</v>
      </c>
    </row>
    <row r="5" spans="1:20" x14ac:dyDescent="0.2">
      <c r="I5" s="7"/>
      <c r="J5" s="7"/>
      <c r="K5" s="7"/>
      <c r="L5" s="7"/>
      <c r="M5" s="7"/>
      <c r="N5" s="7"/>
      <c r="O5" s="7"/>
      <c r="P5" s="7"/>
    </row>
    <row r="6" spans="1:20" x14ac:dyDescent="0.2">
      <c r="A6" s="114" t="s">
        <v>76</v>
      </c>
      <c r="B6" s="114"/>
      <c r="C6" s="114"/>
      <c r="D6" s="114"/>
      <c r="E6" s="114"/>
      <c r="F6" s="114"/>
      <c r="M6" s="69"/>
      <c r="N6" s="69"/>
      <c r="O6" s="69"/>
      <c r="P6" s="69"/>
      <c r="Q6" s="69"/>
      <c r="R6" s="69"/>
    </row>
    <row r="7" spans="1:20" x14ac:dyDescent="0.2">
      <c r="O7" s="69"/>
    </row>
    <row r="26" spans="1:7" ht="17.25" customHeight="1" x14ac:dyDescent="0.2"/>
    <row r="27" spans="1:7" ht="40.5" customHeight="1" x14ac:dyDescent="0.2">
      <c r="A27" s="86" t="s">
        <v>66</v>
      </c>
      <c r="B27" s="87"/>
      <c r="C27" s="87"/>
      <c r="D27" s="87"/>
      <c r="E27" s="87"/>
      <c r="F27" s="87"/>
    </row>
    <row r="28" spans="1:7" ht="40.5" customHeight="1" x14ac:dyDescent="0.2">
      <c r="A28" s="100" t="s">
        <v>32</v>
      </c>
      <c r="B28" s="100"/>
      <c r="C28" s="100"/>
      <c r="D28" s="100"/>
      <c r="E28" s="100"/>
      <c r="F28" s="100"/>
      <c r="G28" s="100"/>
    </row>
    <row r="29" spans="1:7" x14ac:dyDescent="0.2">
      <c r="A29" s="84" t="s">
        <v>62</v>
      </c>
      <c r="B29" s="85"/>
      <c r="C29" s="85"/>
      <c r="D29" s="85"/>
      <c r="E29" s="85"/>
      <c r="F29" s="85"/>
    </row>
    <row r="30" spans="1:7" x14ac:dyDescent="0.2">
      <c r="A30" s="70" t="s">
        <v>61</v>
      </c>
    </row>
    <row r="31" spans="1:7" ht="12.75" thickBot="1" x14ac:dyDescent="0.25">
      <c r="A31" s="68" t="s">
        <v>70</v>
      </c>
    </row>
  </sheetData>
  <mergeCells count="5">
    <mergeCell ref="A27:F27"/>
    <mergeCell ref="A28:G28"/>
    <mergeCell ref="A29:F29"/>
    <mergeCell ref="A6:F6"/>
    <mergeCell ref="A1:G1"/>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J16" sqref="J16"/>
    </sheetView>
  </sheetViews>
  <sheetFormatPr baseColWidth="10" defaultRowHeight="15" x14ac:dyDescent="0.25"/>
  <cols>
    <col min="1" max="1" width="9.85546875" customWidth="1"/>
    <col min="2" max="2" width="14.5703125" customWidth="1"/>
    <col min="3" max="3" width="9.42578125" bestFit="1" customWidth="1"/>
    <col min="4" max="4" width="14.5703125" customWidth="1"/>
    <col min="5" max="5" width="13.85546875" bestFit="1" customWidth="1"/>
    <col min="7" max="7" width="12.85546875" bestFit="1" customWidth="1"/>
  </cols>
  <sheetData>
    <row r="1" spans="1:8" ht="15.75" thickBot="1" x14ac:dyDescent="0.3">
      <c r="A1" s="88" t="s">
        <v>77</v>
      </c>
      <c r="B1" s="88"/>
      <c r="C1" s="88"/>
      <c r="D1" s="88"/>
      <c r="E1" s="88"/>
    </row>
    <row r="2" spans="1:8" ht="73.5" thickTop="1" x14ac:dyDescent="0.25">
      <c r="A2" s="48" t="s">
        <v>26</v>
      </c>
      <c r="B2" s="47" t="s">
        <v>59</v>
      </c>
      <c r="C2" s="48" t="s">
        <v>29</v>
      </c>
      <c r="D2" s="47" t="s">
        <v>30</v>
      </c>
      <c r="E2" s="48" t="s">
        <v>31</v>
      </c>
    </row>
    <row r="3" spans="1:8" x14ac:dyDescent="0.25">
      <c r="A3" s="12">
        <v>2009</v>
      </c>
      <c r="B3" s="38">
        <v>823.3</v>
      </c>
      <c r="C3" s="12">
        <v>2012</v>
      </c>
      <c r="D3" s="12">
        <v>2015</v>
      </c>
      <c r="E3" s="12">
        <v>2020</v>
      </c>
    </row>
    <row r="4" spans="1:8" x14ac:dyDescent="0.25">
      <c r="A4" s="12">
        <v>2010</v>
      </c>
      <c r="B4" s="38">
        <v>832.1</v>
      </c>
      <c r="C4" s="12">
        <v>2013</v>
      </c>
      <c r="D4" s="12">
        <v>2016</v>
      </c>
      <c r="E4" s="12">
        <v>2021</v>
      </c>
    </row>
    <row r="5" spans="1:8" x14ac:dyDescent="0.25">
      <c r="A5" s="12">
        <v>2011</v>
      </c>
      <c r="B5" s="38">
        <v>825.4</v>
      </c>
      <c r="C5" s="12">
        <v>2014</v>
      </c>
      <c r="D5" s="12">
        <v>2017</v>
      </c>
      <c r="E5" s="12">
        <v>2022</v>
      </c>
    </row>
    <row r="6" spans="1:8" x14ac:dyDescent="0.25">
      <c r="A6" s="12">
        <v>2012</v>
      </c>
      <c r="B6" s="38">
        <v>820</v>
      </c>
      <c r="C6" s="12">
        <v>2015</v>
      </c>
      <c r="D6" s="12">
        <v>2018</v>
      </c>
      <c r="E6" s="12">
        <v>2023</v>
      </c>
      <c r="G6" s="72"/>
    </row>
    <row r="7" spans="1:8" ht="15.75" thickBot="1" x14ac:dyDescent="0.3">
      <c r="A7" s="12">
        <v>2013</v>
      </c>
      <c r="B7" s="38">
        <v>810.4</v>
      </c>
      <c r="C7" s="12">
        <v>2016</v>
      </c>
      <c r="D7" s="12">
        <v>2019</v>
      </c>
      <c r="E7" s="12">
        <v>2024</v>
      </c>
      <c r="G7" s="72"/>
    </row>
    <row r="8" spans="1:8" ht="15.75" thickTop="1" x14ac:dyDescent="0.25">
      <c r="A8" s="73">
        <v>2014</v>
      </c>
      <c r="B8" s="74">
        <v>817.4</v>
      </c>
      <c r="C8" s="73">
        <v>2017</v>
      </c>
      <c r="D8" s="73">
        <v>2020</v>
      </c>
      <c r="E8" s="73">
        <v>2025</v>
      </c>
      <c r="G8" s="72"/>
    </row>
    <row r="9" spans="1:8" x14ac:dyDescent="0.25">
      <c r="A9" s="12">
        <v>2015</v>
      </c>
      <c r="B9" s="38">
        <v>797.6</v>
      </c>
      <c r="C9" s="12">
        <v>2018</v>
      </c>
      <c r="D9" s="12">
        <v>2021</v>
      </c>
      <c r="E9" s="12">
        <v>2026</v>
      </c>
      <c r="G9" s="72"/>
    </row>
    <row r="10" spans="1:8" x14ac:dyDescent="0.25">
      <c r="A10" s="12">
        <v>2016</v>
      </c>
      <c r="B10" s="38">
        <v>782.3</v>
      </c>
      <c r="C10" s="12">
        <v>2019</v>
      </c>
      <c r="D10" s="12">
        <v>2022</v>
      </c>
      <c r="E10" s="12">
        <v>2027</v>
      </c>
      <c r="G10" s="72"/>
    </row>
    <row r="11" spans="1:8" x14ac:dyDescent="0.25">
      <c r="A11" s="12">
        <v>2017</v>
      </c>
      <c r="B11" s="38">
        <v>768</v>
      </c>
      <c r="C11" s="12">
        <v>2020</v>
      </c>
      <c r="D11" s="12">
        <v>2023</v>
      </c>
      <c r="E11" s="12">
        <v>2028</v>
      </c>
      <c r="G11" s="72"/>
      <c r="H11" s="77"/>
    </row>
    <row r="12" spans="1:8" x14ac:dyDescent="0.25">
      <c r="A12" s="12">
        <v>2018</v>
      </c>
      <c r="B12" s="38">
        <v>757.3</v>
      </c>
      <c r="C12" s="12">
        <v>2021</v>
      </c>
      <c r="D12" s="12">
        <v>2024</v>
      </c>
      <c r="E12" s="12">
        <v>2029</v>
      </c>
      <c r="G12" s="72"/>
      <c r="H12" s="77"/>
    </row>
    <row r="13" spans="1:8" x14ac:dyDescent="0.25">
      <c r="A13" s="12">
        <v>2019</v>
      </c>
      <c r="B13" s="38">
        <v>752.2</v>
      </c>
      <c r="C13" s="12">
        <v>2022</v>
      </c>
      <c r="D13" s="12">
        <v>2025</v>
      </c>
      <c r="E13" s="12">
        <v>2030</v>
      </c>
      <c r="G13" s="72"/>
      <c r="H13" s="77"/>
    </row>
    <row r="14" spans="1:8" x14ac:dyDescent="0.25">
      <c r="A14" s="12">
        <v>2020</v>
      </c>
      <c r="B14" s="38">
        <v>734.5</v>
      </c>
      <c r="C14" s="12">
        <v>2023</v>
      </c>
      <c r="D14" s="12">
        <v>2026</v>
      </c>
      <c r="E14" s="12">
        <v>2031</v>
      </c>
      <c r="G14" s="72"/>
      <c r="H14" s="77"/>
    </row>
    <row r="15" spans="1:8" x14ac:dyDescent="0.25">
      <c r="A15" s="34">
        <v>2021</v>
      </c>
      <c r="B15" s="39">
        <v>741.5</v>
      </c>
      <c r="C15" s="34">
        <v>2024</v>
      </c>
      <c r="D15" s="34">
        <v>2027</v>
      </c>
      <c r="E15" s="34">
        <v>2032</v>
      </c>
      <c r="G15" s="72"/>
      <c r="H15" s="77"/>
    </row>
    <row r="16" spans="1:8" x14ac:dyDescent="0.25">
      <c r="A16" s="84" t="s">
        <v>37</v>
      </c>
      <c r="B16" s="85"/>
      <c r="C16" s="85"/>
      <c r="D16" s="85"/>
    </row>
    <row r="17" spans="1:6" x14ac:dyDescent="0.25">
      <c r="A17" s="90" t="s">
        <v>33</v>
      </c>
      <c r="B17" s="90"/>
      <c r="C17" s="49"/>
      <c r="D17" s="49"/>
    </row>
    <row r="18" spans="1:6" ht="15.75" thickBot="1" x14ac:dyDescent="0.3">
      <c r="A18" s="68" t="s">
        <v>70</v>
      </c>
      <c r="B18" s="24"/>
      <c r="C18" s="24"/>
      <c r="D18" s="24"/>
      <c r="E18" s="24"/>
    </row>
    <row r="20" spans="1:6" x14ac:dyDescent="0.25">
      <c r="B20" s="72"/>
    </row>
    <row r="21" spans="1:6" x14ac:dyDescent="0.25">
      <c r="B21" s="72"/>
    </row>
    <row r="22" spans="1:6" x14ac:dyDescent="0.25">
      <c r="B22" s="72"/>
    </row>
    <row r="23" spans="1:6" x14ac:dyDescent="0.25">
      <c r="B23" s="72"/>
      <c r="F23" s="49"/>
    </row>
    <row r="24" spans="1:6" x14ac:dyDescent="0.25">
      <c r="B24" s="72"/>
    </row>
    <row r="25" spans="1:6" x14ac:dyDescent="0.25">
      <c r="B25" s="72"/>
    </row>
  </sheetData>
  <mergeCells count="3">
    <mergeCell ref="A16:D16"/>
    <mergeCell ref="A17:B17"/>
    <mergeCell ref="A1:E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sqref="A1:I1"/>
    </sheetView>
  </sheetViews>
  <sheetFormatPr baseColWidth="10" defaultRowHeight="12" x14ac:dyDescent="0.2"/>
  <cols>
    <col min="1" max="1" width="13" style="1" bestFit="1" customWidth="1"/>
    <col min="2" max="9" width="8.28515625" style="1" customWidth="1"/>
    <col min="10" max="16384" width="11.42578125" style="1"/>
  </cols>
  <sheetData>
    <row r="1" spans="1:9" ht="15.75" customHeight="1" thickBot="1" x14ac:dyDescent="0.25">
      <c r="A1" s="88" t="s">
        <v>84</v>
      </c>
      <c r="B1" s="88"/>
      <c r="C1" s="88"/>
      <c r="D1" s="88"/>
      <c r="E1" s="88"/>
      <c r="F1" s="88"/>
      <c r="G1" s="88"/>
      <c r="H1" s="88"/>
      <c r="I1" s="88"/>
    </row>
    <row r="2" spans="1:9" ht="12.75" thickTop="1" x14ac:dyDescent="0.2">
      <c r="A2" s="106"/>
      <c r="B2" s="102" t="s">
        <v>6</v>
      </c>
      <c r="C2" s="103"/>
      <c r="D2" s="104"/>
      <c r="E2" s="102" t="s">
        <v>7</v>
      </c>
      <c r="F2" s="103"/>
      <c r="G2" s="103"/>
      <c r="H2" s="103"/>
      <c r="I2" s="104"/>
    </row>
    <row r="3" spans="1:9" ht="24" x14ac:dyDescent="0.2">
      <c r="A3" s="107"/>
      <c r="B3" s="27" t="s">
        <v>15</v>
      </c>
      <c r="C3" s="28" t="s">
        <v>16</v>
      </c>
      <c r="D3" s="29" t="s">
        <v>17</v>
      </c>
      <c r="E3" s="27" t="s">
        <v>25</v>
      </c>
      <c r="F3" s="29" t="s">
        <v>28</v>
      </c>
      <c r="G3" s="27" t="s">
        <v>36</v>
      </c>
      <c r="H3" s="29" t="s">
        <v>42</v>
      </c>
      <c r="I3" s="29" t="s">
        <v>63</v>
      </c>
    </row>
    <row r="4" spans="1:9" x14ac:dyDescent="0.2">
      <c r="A4" s="10" t="s">
        <v>8</v>
      </c>
      <c r="B4" s="57">
        <v>-50835</v>
      </c>
      <c r="C4" s="57">
        <v>-39320</v>
      </c>
      <c r="D4" s="58">
        <v>-31256</v>
      </c>
      <c r="E4" s="57">
        <v>-32203</v>
      </c>
      <c r="F4" s="57">
        <v>-15206</v>
      </c>
      <c r="G4" s="57">
        <v>-27544</v>
      </c>
      <c r="H4" s="57">
        <v>-25076</v>
      </c>
      <c r="I4" s="57">
        <v>-32641</v>
      </c>
    </row>
    <row r="5" spans="1:9" x14ac:dyDescent="0.2">
      <c r="A5" s="11" t="s">
        <v>9</v>
      </c>
      <c r="B5" s="59">
        <v>-14457</v>
      </c>
      <c r="C5" s="59">
        <v>-52782</v>
      </c>
      <c r="D5" s="60">
        <v>-46301</v>
      </c>
      <c r="E5" s="59">
        <v>-66846</v>
      </c>
      <c r="F5" s="59">
        <v>-64501</v>
      </c>
      <c r="G5" s="59">
        <v>-65921</v>
      </c>
      <c r="H5" s="59">
        <v>-60605</v>
      </c>
      <c r="I5" s="59">
        <v>-41166</v>
      </c>
    </row>
    <row r="6" spans="1:9" x14ac:dyDescent="0.2">
      <c r="A6" s="17" t="s">
        <v>10</v>
      </c>
      <c r="B6" s="61">
        <v>-65292</v>
      </c>
      <c r="C6" s="61">
        <v>-92102</v>
      </c>
      <c r="D6" s="62">
        <v>-77557</v>
      </c>
      <c r="E6" s="61">
        <v>-99049</v>
      </c>
      <c r="F6" s="61">
        <v>-79707</v>
      </c>
      <c r="G6" s="61">
        <v>-93465</v>
      </c>
      <c r="H6" s="61">
        <v>-85681</v>
      </c>
      <c r="I6" s="61">
        <v>-73807</v>
      </c>
    </row>
    <row r="7" spans="1:9" s="30" customFormat="1" ht="50.25" customHeight="1" x14ac:dyDescent="0.25">
      <c r="A7" s="105" t="s">
        <v>65</v>
      </c>
      <c r="B7" s="105"/>
      <c r="C7" s="105"/>
      <c r="D7" s="105"/>
      <c r="E7" s="105"/>
      <c r="F7" s="105"/>
      <c r="G7" s="105"/>
      <c r="H7" s="105"/>
      <c r="I7" s="105"/>
    </row>
    <row r="8" spans="1:9" x14ac:dyDescent="0.2">
      <c r="A8" s="85" t="s">
        <v>39</v>
      </c>
      <c r="B8" s="85"/>
      <c r="C8" s="85"/>
      <c r="D8" s="85"/>
    </row>
    <row r="9" spans="1:9" x14ac:dyDescent="0.2">
      <c r="A9" s="101" t="s">
        <v>64</v>
      </c>
      <c r="B9" s="101"/>
      <c r="C9" s="101"/>
    </row>
    <row r="10" spans="1:9" ht="12.75" thickBot="1" x14ac:dyDescent="0.25">
      <c r="A10" s="68" t="s">
        <v>70</v>
      </c>
      <c r="B10" s="19"/>
      <c r="C10" s="19"/>
      <c r="D10" s="19"/>
      <c r="E10" s="19"/>
      <c r="F10" s="19"/>
      <c r="G10" s="19"/>
      <c r="H10" s="19"/>
      <c r="I10" s="19"/>
    </row>
  </sheetData>
  <mergeCells count="7">
    <mergeCell ref="A9:C9"/>
    <mergeCell ref="A8:D8"/>
    <mergeCell ref="B2:D2"/>
    <mergeCell ref="E2:I2"/>
    <mergeCell ref="A7:I7"/>
    <mergeCell ref="A2:A3"/>
    <mergeCell ref="A1:I1"/>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J24" sqref="J24"/>
    </sheetView>
  </sheetViews>
  <sheetFormatPr baseColWidth="10" defaultRowHeight="12" x14ac:dyDescent="0.2"/>
  <cols>
    <col min="1" max="1" width="11.42578125" style="1"/>
    <col min="2" max="2" width="22.28515625" style="31" customWidth="1"/>
    <col min="3" max="3" width="22.7109375" style="31" customWidth="1"/>
    <col min="4" max="16384" width="11.42578125" style="1"/>
  </cols>
  <sheetData>
    <row r="1" spans="1:7" ht="12.75" thickBot="1" x14ac:dyDescent="0.25">
      <c r="A1" s="2" t="s">
        <v>79</v>
      </c>
    </row>
    <row r="2" spans="1:7" ht="12.75" thickTop="1" x14ac:dyDescent="0.2">
      <c r="A2" s="4"/>
      <c r="B2" s="36" t="s">
        <v>11</v>
      </c>
      <c r="C2" s="36" t="s">
        <v>23</v>
      </c>
    </row>
    <row r="3" spans="1:7" x14ac:dyDescent="0.2">
      <c r="A3" s="16">
        <v>2009</v>
      </c>
      <c r="B3" s="37">
        <v>4077</v>
      </c>
      <c r="C3" s="37">
        <v>4092.8980000000001</v>
      </c>
      <c r="D3" s="7"/>
      <c r="E3" s="55"/>
    </row>
    <row r="4" spans="1:7" x14ac:dyDescent="0.2">
      <c r="A4" s="12">
        <v>2010</v>
      </c>
      <c r="B4" s="38">
        <v>4097</v>
      </c>
      <c r="C4" s="38">
        <v>4105.0119999999997</v>
      </c>
      <c r="D4" s="7"/>
      <c r="E4" s="55"/>
    </row>
    <row r="5" spans="1:7" x14ac:dyDescent="0.2">
      <c r="A5" s="12">
        <v>2011</v>
      </c>
      <c r="B5" s="38">
        <v>4086</v>
      </c>
      <c r="C5" s="38">
        <v>4090.3420000000001</v>
      </c>
      <c r="D5" s="7"/>
      <c r="E5" s="55"/>
    </row>
    <row r="6" spans="1:7" x14ac:dyDescent="0.2">
      <c r="A6" s="12">
        <v>2012</v>
      </c>
      <c r="B6" s="38">
        <v>4114</v>
      </c>
      <c r="C6" s="38">
        <v>4102.116</v>
      </c>
      <c r="D6" s="7"/>
      <c r="E6" s="55"/>
    </row>
    <row r="7" spans="1:7" x14ac:dyDescent="0.2">
      <c r="A7" s="12">
        <v>2013</v>
      </c>
      <c r="B7" s="38">
        <v>4145</v>
      </c>
      <c r="C7" s="38">
        <v>4118.201</v>
      </c>
      <c r="D7" s="7"/>
      <c r="E7" s="55"/>
    </row>
    <row r="8" spans="1:7" x14ac:dyDescent="0.2">
      <c r="A8" s="12">
        <v>2014</v>
      </c>
      <c r="B8" s="38">
        <v>4180</v>
      </c>
      <c r="C8" s="38">
        <v>4151.18</v>
      </c>
      <c r="D8" s="7"/>
      <c r="E8" s="55"/>
    </row>
    <row r="9" spans="1:7" x14ac:dyDescent="0.2">
      <c r="A9" s="12">
        <v>2015</v>
      </c>
      <c r="B9" s="38">
        <v>4192</v>
      </c>
      <c r="C9" s="38">
        <v>4175.7169999999996</v>
      </c>
      <c r="D9" s="7"/>
      <c r="E9" s="55"/>
    </row>
    <row r="10" spans="1:7" x14ac:dyDescent="0.2">
      <c r="A10" s="12">
        <v>2016</v>
      </c>
      <c r="B10" s="38">
        <v>4215</v>
      </c>
      <c r="C10" s="38">
        <v>4197.4459999999999</v>
      </c>
      <c r="D10" s="7"/>
      <c r="E10" s="55"/>
    </row>
    <row r="11" spans="1:7" x14ac:dyDescent="0.2">
      <c r="A11" s="12">
        <v>2017</v>
      </c>
      <c r="B11" s="38">
        <v>4203</v>
      </c>
      <c r="C11" s="38">
        <v>4187.6890000000003</v>
      </c>
      <c r="D11" s="7"/>
      <c r="E11" s="55"/>
    </row>
    <row r="12" spans="1:7" x14ac:dyDescent="0.2">
      <c r="A12" s="12">
        <v>2018</v>
      </c>
      <c r="B12" s="38">
        <v>4202</v>
      </c>
      <c r="C12" s="38">
        <v>4180.223</v>
      </c>
      <c r="D12" s="7"/>
      <c r="E12" s="55"/>
    </row>
    <row r="13" spans="1:7" x14ac:dyDescent="0.2">
      <c r="A13" s="12">
        <v>2019</v>
      </c>
      <c r="B13" s="38">
        <v>4181</v>
      </c>
      <c r="C13" s="38">
        <v>4160.8469999999998</v>
      </c>
      <c r="D13" s="7"/>
      <c r="E13" s="55"/>
    </row>
    <row r="14" spans="1:7" x14ac:dyDescent="0.2">
      <c r="A14" s="12">
        <v>2020</v>
      </c>
      <c r="B14" s="38">
        <v>4166</v>
      </c>
      <c r="C14" s="38">
        <v>4137.96</v>
      </c>
      <c r="D14" s="7"/>
      <c r="E14" s="55"/>
      <c r="G14" s="2"/>
    </row>
    <row r="15" spans="1:7" x14ac:dyDescent="0.2">
      <c r="A15" s="12">
        <v>2021</v>
      </c>
      <c r="B15" s="38">
        <v>4113</v>
      </c>
      <c r="C15" s="38">
        <v>4090.0219999999999</v>
      </c>
      <c r="D15" s="7"/>
      <c r="E15" s="55"/>
      <c r="G15" s="2"/>
    </row>
    <row r="16" spans="1:7" x14ac:dyDescent="0.2">
      <c r="A16" s="12">
        <v>2022</v>
      </c>
      <c r="B16" s="38">
        <v>4067</v>
      </c>
      <c r="C16" s="38">
        <v>4052.4609999999998</v>
      </c>
      <c r="D16" s="7"/>
      <c r="E16" s="55"/>
      <c r="F16" s="79"/>
      <c r="G16" s="2"/>
    </row>
    <row r="17" spans="1:7" x14ac:dyDescent="0.2">
      <c r="A17" s="12">
        <v>2023</v>
      </c>
      <c r="B17" s="38">
        <v>4000</v>
      </c>
      <c r="C17" s="38">
        <v>4001.607</v>
      </c>
      <c r="D17" s="7"/>
      <c r="E17" s="55"/>
      <c r="F17" s="79"/>
      <c r="G17" s="2"/>
    </row>
    <row r="18" spans="1:7" x14ac:dyDescent="0.2">
      <c r="A18" s="12">
        <v>2024</v>
      </c>
      <c r="B18" s="38">
        <v>3936</v>
      </c>
      <c r="C18" s="38">
        <v>3950.7890000000002</v>
      </c>
      <c r="D18" s="7"/>
      <c r="E18" s="55"/>
      <c r="F18" s="79"/>
      <c r="G18" s="2"/>
    </row>
    <row r="19" spans="1:7" x14ac:dyDescent="0.2">
      <c r="A19" s="12">
        <v>2025</v>
      </c>
      <c r="B19" s="38">
        <v>3870</v>
      </c>
      <c r="C19" s="38">
        <v>3895.8969999999999</v>
      </c>
      <c r="D19" s="7"/>
      <c r="E19" s="55"/>
      <c r="F19" s="79"/>
      <c r="G19" s="2"/>
    </row>
    <row r="20" spans="1:7" x14ac:dyDescent="0.2">
      <c r="A20" s="12">
        <v>2026</v>
      </c>
      <c r="B20" s="38">
        <v>3809</v>
      </c>
      <c r="C20" s="38">
        <v>3839.7919999999999</v>
      </c>
      <c r="D20" s="7"/>
      <c r="E20" s="55"/>
      <c r="F20" s="79"/>
      <c r="G20" s="2"/>
    </row>
    <row r="21" spans="1:7" x14ac:dyDescent="0.2">
      <c r="A21" s="34">
        <v>2027</v>
      </c>
      <c r="B21" s="39">
        <v>3768</v>
      </c>
      <c r="C21" s="39">
        <v>3802.846</v>
      </c>
      <c r="D21" s="7"/>
      <c r="E21" s="55"/>
      <c r="F21" s="78"/>
      <c r="G21" s="2"/>
    </row>
    <row r="22" spans="1:7" x14ac:dyDescent="0.2">
      <c r="A22" s="2" t="s">
        <v>78</v>
      </c>
      <c r="B22" s="32"/>
      <c r="C22" s="32"/>
    </row>
    <row r="42" spans="1:7" ht="30" customHeight="1" x14ac:dyDescent="0.2">
      <c r="A42" s="86" t="s">
        <v>67</v>
      </c>
      <c r="B42" s="87"/>
      <c r="C42" s="87"/>
      <c r="D42" s="87"/>
      <c r="E42" s="87"/>
      <c r="F42" s="87"/>
      <c r="G42" s="87"/>
    </row>
    <row r="43" spans="1:7" ht="48.75" customHeight="1" x14ac:dyDescent="0.2">
      <c r="A43" s="87" t="s">
        <v>34</v>
      </c>
      <c r="B43" s="87"/>
      <c r="C43" s="87"/>
      <c r="D43" s="87"/>
      <c r="E43" s="87"/>
      <c r="F43" s="87"/>
      <c r="G43" s="87"/>
    </row>
    <row r="44" spans="1:7" x14ac:dyDescent="0.2">
      <c r="A44" s="84" t="s">
        <v>62</v>
      </c>
      <c r="B44" s="85"/>
      <c r="C44" s="85"/>
      <c r="D44" s="85"/>
      <c r="E44" s="85"/>
    </row>
    <row r="45" spans="1:7" x14ac:dyDescent="0.2">
      <c r="A45" s="84" t="s">
        <v>61</v>
      </c>
      <c r="B45" s="85"/>
    </row>
    <row r="46" spans="1:7" ht="12.75" thickBot="1" x14ac:dyDescent="0.25">
      <c r="A46" s="68" t="s">
        <v>70</v>
      </c>
    </row>
  </sheetData>
  <mergeCells count="4">
    <mergeCell ref="A42:G42"/>
    <mergeCell ref="A44:E44"/>
    <mergeCell ref="A45:B45"/>
    <mergeCell ref="A43:G43"/>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Champ, sources et méthode</vt:lpstr>
      <vt:lpstr>Figure 1</vt:lpstr>
      <vt:lpstr>Figure 2</vt:lpstr>
      <vt:lpstr>Figure 3</vt:lpstr>
      <vt:lpstr>Figure 3 Complément</vt:lpstr>
      <vt:lpstr>Figure 4</vt:lpstr>
      <vt:lpstr>Figure 5</vt:lpstr>
      <vt:lpstr>Figure 5 Complément</vt:lpstr>
      <vt:lpstr>Figure 6</vt:lpstr>
      <vt:lpstr>Figure 7</vt:lpstr>
      <vt:lpstr>Figure 7 Complément</vt:lpstr>
      <vt:lpstr>Figure 8</vt:lpstr>
      <vt:lpstr>Figure 8 Complément</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Prévisions d’efPrévisions d’effectifs d’élèves du premier degré : la baisse des effectifs devrait se poursuivre jusqu’en 2027</dc:title>
  <dc:creator>DEPP-MENJ - Ministère de l'Éducation nationale et de la Jeunesse - Direction de l'évaluation; de la prospective et de la performance</dc:creator>
  <cp:lastModifiedBy>Administration centrale</cp:lastModifiedBy>
  <cp:lastPrinted>2018-01-29T13:27:09Z</cp:lastPrinted>
  <dcterms:created xsi:type="dcterms:W3CDTF">2016-02-18T12:07:23Z</dcterms:created>
  <dcterms:modified xsi:type="dcterms:W3CDTF">2023-03-16T13:13:41Z</dcterms:modified>
</cp:coreProperties>
</file>