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3\02- Sivis\04- Web\"/>
    </mc:Choice>
  </mc:AlternateContent>
  <bookViews>
    <workbookView xWindow="120" yWindow="240" windowWidth="23250" windowHeight="12150" firstSheet="5" activeTab="9"/>
  </bookViews>
  <sheets>
    <sheet name="Source Méthodologie" sheetId="31" r:id="rId1"/>
    <sheet name="Définitions" sheetId="32" r:id="rId2"/>
    <sheet name="Figure 1" sheetId="30" r:id="rId3"/>
    <sheet name="Figure2" sheetId="37" r:id="rId4"/>
    <sheet name="Figure3 web " sheetId="26" r:id="rId5"/>
    <sheet name="Figure 4 " sheetId="52" r:id="rId6"/>
    <sheet name="Figure 5 " sheetId="57" r:id="rId7"/>
    <sheet name="Figure 6 web  " sheetId="62" r:id="rId8"/>
    <sheet name="Figure 7 web " sheetId="3" r:id="rId9"/>
    <sheet name="Figure 8" sheetId="55" r:id="rId10"/>
    <sheet name="Figure 9" sheetId="67" r:id="rId11"/>
    <sheet name="Figure 10" sheetId="66" r:id="rId12"/>
  </sheets>
  <externalReferences>
    <externalReference r:id="rId13"/>
  </externalReferences>
  <definedNames>
    <definedName name="_1D">'[1]1D'!$A$1:$H$27</definedName>
    <definedName name="_2D">'[1]2D'!$B$1:$H$30</definedName>
    <definedName name="_t1" localSheetId="7">#REF!</definedName>
    <definedName name="_t1" localSheetId="10">#REF!</definedName>
    <definedName name="_t1">#REF!</definedName>
    <definedName name="_t2" localSheetId="6">'Figure 4 '!#REF!</definedName>
    <definedName name="_t2" localSheetId="7">'Figure 4 '!#REF!</definedName>
    <definedName name="_t2" localSheetId="10">'Figure 4 '!#REF!</definedName>
    <definedName name="_t2">'Figure 4 '!#REF!</definedName>
    <definedName name="COMPT" localSheetId="2">#REF!</definedName>
    <definedName name="COMPT" localSheetId="6">#REF!</definedName>
    <definedName name="COMPT" localSheetId="7">#REF!</definedName>
    <definedName name="COMPT" localSheetId="10">#REF!</definedName>
    <definedName name="COMPT" localSheetId="3">#REF!</definedName>
    <definedName name="COMPT" localSheetId="4">#REF!</definedName>
    <definedName name="COMPT">#REF!</definedName>
    <definedName name="_xlnm.Print_Area" localSheetId="1">Définitions!$A$1:$B$13</definedName>
    <definedName name="_xlnm.Print_Area" localSheetId="2">'Figure 1'!$A$1:$K$14</definedName>
    <definedName name="_xlnm.Print_Area" localSheetId="11">'Figure 10'!$A$1:$I$28</definedName>
    <definedName name="_xlnm.Print_Area" localSheetId="5">'Figure 4 '!$A$1:$D$6</definedName>
    <definedName name="_xlnm.Print_Area" localSheetId="6">'Figure 5 '!$A$1:$B$9</definedName>
    <definedName name="_xlnm.Print_Area" localSheetId="7">'Figure 6 web  '!$A$1:$D$26</definedName>
    <definedName name="_xlnm.Print_Area" localSheetId="8">'Figure 7 web '!$A$1:$J$30</definedName>
    <definedName name="_xlnm.Print_Area" localSheetId="9">'Figure 8'!$A$1:$I$29</definedName>
    <definedName name="_xlnm.Print_Area" localSheetId="10">'Figure 9'!$A$1:$B$8</definedName>
    <definedName name="_xlnm.Print_Area" localSheetId="3">Figure2!$A$1:$B$7</definedName>
    <definedName name="_xlnm.Print_Area" localSheetId="4">'Figure3 web '!$A$1:$L$27</definedName>
    <definedName name="_xlnm.Print_Area" localSheetId="0">'Source Méthodologie'!$A$1:$A$23</definedName>
  </definedNames>
  <calcPr calcId="162913"/>
</workbook>
</file>

<file path=xl/calcChain.xml><?xml version="1.0" encoding="utf-8"?>
<calcChain xmlns="http://schemas.openxmlformats.org/spreadsheetml/2006/main">
  <c r="F4" i="3" l="1"/>
  <c r="H16" i="3" l="1"/>
  <c r="H4" i="3"/>
  <c r="D13" i="62" l="1"/>
  <c r="D9" i="62"/>
  <c r="D3" i="62"/>
  <c r="D22" i="62" l="1"/>
</calcChain>
</file>

<file path=xl/sharedStrings.xml><?xml version="1.0" encoding="utf-8"?>
<sst xmlns="http://schemas.openxmlformats.org/spreadsheetml/2006/main" count="343" uniqueCount="214">
  <si>
    <t>en %</t>
  </si>
  <si>
    <t>Lycées professionnels</t>
  </si>
  <si>
    <t xml:space="preserve">Collèges </t>
  </si>
  <si>
    <t>Ensemble</t>
  </si>
  <si>
    <t>Collèges</t>
  </si>
  <si>
    <t>LEGT</t>
  </si>
  <si>
    <t>Atteintes aux personnes</t>
  </si>
  <si>
    <t>Atteintes aux biens</t>
  </si>
  <si>
    <t>Total</t>
  </si>
  <si>
    <t>LP</t>
  </si>
  <si>
    <t xml:space="preserve"> </t>
  </si>
  <si>
    <t>Racket</t>
  </si>
  <si>
    <t>Bizutage</t>
  </si>
  <si>
    <t>Vol</t>
  </si>
  <si>
    <t>Dommage aux locaux ou au matériel</t>
  </si>
  <si>
    <t>Dommage aux biens personnels</t>
  </si>
  <si>
    <t xml:space="preserve">Port d'arme blanche ou objet dangereux </t>
  </si>
  <si>
    <t>Consommation de stupéfiants</t>
  </si>
  <si>
    <t>Trafic de stupéfiants</t>
  </si>
  <si>
    <t>Violence physique</t>
  </si>
  <si>
    <t>Violence verbale (orale ou écrite)</t>
  </si>
  <si>
    <t>Violence sexuelle</t>
  </si>
  <si>
    <r>
      <t xml:space="preserve">Atteinte à la vie privée 
</t>
    </r>
    <r>
      <rPr>
        <i/>
        <sz val="10"/>
        <rFont val="Arial"/>
        <family val="2"/>
      </rPr>
      <t>(via les réseaux sociaux notamment)</t>
    </r>
  </si>
  <si>
    <t>Port d'arme à feu (sans violence)</t>
  </si>
  <si>
    <t xml:space="preserve">Port et ou consommation d'alcool </t>
  </si>
  <si>
    <t>Suicide ou tentative de suicide</t>
  </si>
  <si>
    <t xml:space="preserve">Ensemble </t>
  </si>
  <si>
    <t xml:space="preserve">Lieu </t>
  </si>
  <si>
    <t>Autres</t>
  </si>
  <si>
    <t>Autres atteintes aux personnes</t>
  </si>
  <si>
    <t>Atteintes aux biens **</t>
  </si>
  <si>
    <t>Autre fait de violence</t>
  </si>
  <si>
    <t>0 incident</t>
  </si>
  <si>
    <t xml:space="preserve">de IPS1 à Med-IPS </t>
  </si>
  <si>
    <t>de Med-IPS à IPS3</t>
  </si>
  <si>
    <t>Protection des données</t>
  </si>
  <si>
    <t>Champ</t>
  </si>
  <si>
    <t>Correction de la non-réponse</t>
  </si>
  <si>
    <t xml:space="preserve">Définitions </t>
  </si>
  <si>
    <t>Incident grave</t>
  </si>
  <si>
    <t xml:space="preserve">Indice de position sociale (IPS) </t>
  </si>
  <si>
    <t xml:space="preserve">Article-EF-N°90, « Inégalités sociales, motivation scolaire, offre de formation, décrochage », « construction d’un incide de position sociale des élèves » </t>
  </si>
  <si>
    <r>
      <t xml:space="preserve">Remarque </t>
    </r>
    <r>
      <rPr>
        <sz val="10"/>
        <rFont val="Arial"/>
        <family val="2"/>
      </rPr>
      <t xml:space="preserve">: en raison des arrondis les sommes ne sont pas toujours égales à 100. </t>
    </r>
  </si>
  <si>
    <t>Etablissement socialement « favorisé » et « défavorisé »</t>
  </si>
  <si>
    <t xml:space="preserve">données des graphiques </t>
  </si>
  <si>
    <t>Mise en place à la rentrée 2007, l’enquête Sivis (Système d’information et de vigilance sur la sécurité scolaire) permet le recueil de données sur la violence en milieu scolaire.</t>
  </si>
  <si>
    <t xml:space="preserve">10 et plus  </t>
  </si>
  <si>
    <t>Violences verbales</t>
  </si>
  <si>
    <t xml:space="preserve">Violences physiques </t>
  </si>
  <si>
    <t>Autres *</t>
  </si>
  <si>
    <t>"Favorisé" :  supérieur à IPS3</t>
  </si>
  <si>
    <t xml:space="preserve">"Défavorisé" : inférieur à IPS1 </t>
  </si>
  <si>
    <t xml:space="preserve">              Nombre d'incidents
Tranche d'Indice de Position Sociale*</t>
  </si>
  <si>
    <t>Favorisé *</t>
  </si>
  <si>
    <t>Défavorisé *</t>
  </si>
  <si>
    <t>Intrusion sans violence</t>
  </si>
  <si>
    <t xml:space="preserve">données du graphique </t>
  </si>
  <si>
    <t>Nature des incidents graves</t>
  </si>
  <si>
    <r>
      <t>Un établissement (collège, LEGT ou LP) est qualifié de socialement « </t>
    </r>
    <r>
      <rPr>
        <b/>
        <i/>
        <sz val="10"/>
        <rFont val="Arial"/>
        <family val="2"/>
      </rPr>
      <t>favorisé</t>
    </r>
    <r>
      <rPr>
        <sz val="10"/>
        <rFont val="Arial"/>
        <family val="2"/>
      </rPr>
      <t xml:space="preserve"> » dès lors que la valeur de la moyenne des IPS croisés des élèves est élevée par rapport aux établissements de même type. Le seuil retenu est le troisième quartile d’IPS. Il correspond au niveau d’IPS au-dessus duquel se situent les 25 % d'IPS les plus élevés. </t>
    </r>
  </si>
  <si>
    <t>des élèves</t>
  </si>
  <si>
    <t xml:space="preserve">des incidents graves </t>
  </si>
  <si>
    <t>Remarque : la répartition des incidents graves commis par les élèves doit être observée avec précaution car le processus de collecte opère une sélection (voir « Définition d’un incident grave »). Sans cette sélection, la proportion d’incidents entre les élèves serait plus importante.</t>
  </si>
  <si>
    <r>
      <t>* Le "</t>
    </r>
    <r>
      <rPr>
        <i/>
        <sz val="10"/>
        <rFont val="Arial"/>
        <family val="2"/>
      </rPr>
      <t>happy slapping</t>
    </r>
    <r>
      <rPr>
        <sz val="10"/>
        <rFont val="Arial"/>
        <family val="2"/>
      </rPr>
      <t>" est une pratique qui consiste à filmer l’agression physique d’une personne à l’aide d’un téléphone portable.</t>
    </r>
  </si>
  <si>
    <t>Atteinte à la laïcité</t>
  </si>
  <si>
    <t>2020
2021</t>
  </si>
  <si>
    <t xml:space="preserve">Ecoles élémentaires </t>
  </si>
  <si>
    <t>Ecoles maternelles</t>
  </si>
  <si>
    <t>Ecoles primaires</t>
  </si>
  <si>
    <t xml:space="preserve">2020 2021 </t>
  </si>
  <si>
    <t>Absence d'incident</t>
  </si>
  <si>
    <t xml:space="preserve">1 incident </t>
  </si>
  <si>
    <t xml:space="preserve">2 incidents et plus </t>
  </si>
  <si>
    <t>Auteur</t>
  </si>
  <si>
    <t>Elève ou groupe d'élèves</t>
  </si>
  <si>
    <t>inf à 0,5</t>
  </si>
  <si>
    <t xml:space="preserve">Inconnu ou personne extérieure </t>
  </si>
  <si>
    <t xml:space="preserve">Ecoles publiques </t>
  </si>
  <si>
    <t>Collèges et lycées</t>
  </si>
  <si>
    <t>Port d'arme blanche ou objet dangereux (sans violence)</t>
  </si>
  <si>
    <t>dans les collèges et les lycées</t>
  </si>
  <si>
    <t>A l'intérieur de l'établissement</t>
  </si>
  <si>
    <t xml:space="preserve">A l'extérieur ou aux abords </t>
  </si>
  <si>
    <t>Ecoles publiques</t>
  </si>
  <si>
    <t>Collèges et lycées publics et privés sous contrat</t>
  </si>
  <si>
    <t>Violence à caractère sexuel</t>
  </si>
  <si>
    <t xml:space="preserve">Etablissements du second degré </t>
  </si>
  <si>
    <t>Les écoles publiques</t>
  </si>
  <si>
    <t>Chaque mois, les chefs d’établissement ou les inspecteurs de l'éducation nationale pour les écoles de leur circonscription, signalent si des incidents ont eu lieu, et les décrivent le cas échéant selon leurs grandes caractéristiques (type de fait, lieu, auteur, victime, circonstances, suites données).</t>
  </si>
  <si>
    <t xml:space="preserve">Le Conseil national de l'information statistique a attribué à l’enquête Sivis, le 29 juillet 2019, le label d’intérêt général et de qualité statistique assorti du caractère obligatoire, réaffirmant ainsi ses finalités exclusivement statistiques. L’ensemble des données recueillies est protégé par le secret statistique. Toute comparaison entre des établissements identifiables est en particulier exclue. </t>
  </si>
  <si>
    <t xml:space="preserve">L'indice de position sociale (IPS) est calculé sur les PCS (Professions et Catégories sociales) des deux représentants des élèves. L’IPS est une variable quantitative qui synthétise plusieurs dimensions (sociale, économique, scolaire) à partir de la PCS. Il a pour objectif de décrire les inégalités sociales à l’école et d’étudier les relations entre la performance scolaire et l’origine sociale. Il est calculé pour chaque établissement scolaire comme la moyenne des IPS croisés des élèves. Cet indice prendra une valeur d’autant plus élevée que les PCS sont considérées comme favorables à la réussite scolaire de l’élève. </t>
  </si>
  <si>
    <r>
      <t>Les lycées polyvalents (LPO)</t>
    </r>
    <r>
      <rPr>
        <b/>
        <sz val="10"/>
        <rFont val="Arial"/>
        <family val="2"/>
      </rPr>
      <t xml:space="preserve"> </t>
    </r>
    <r>
      <rPr>
        <sz val="10"/>
        <rFont val="Arial"/>
        <family val="2"/>
      </rPr>
      <t xml:space="preserve">font partie intégrante des LEGT (Lycées d’Enseignement Général et Technologique). Ils dispensent, à côté des formations générales ou technologiques, des formations professionnelles. </t>
    </r>
  </si>
  <si>
    <t>Champ : France métropolitaine + DROM, des établissements publics et privés sous contrat du second degré.</t>
  </si>
  <si>
    <r>
      <t>Inversement un établissement est dit socialement « </t>
    </r>
    <r>
      <rPr>
        <b/>
        <i/>
        <sz val="10"/>
        <rFont val="Arial"/>
        <family val="2"/>
      </rPr>
      <t>défavorisé</t>
    </r>
    <r>
      <rPr>
        <sz val="10"/>
        <rFont val="Arial"/>
        <family val="2"/>
      </rPr>
      <t xml:space="preserve"> » quand l’indicateur est faible, inférieur au premier quartile d’IPS. Ce dernier correspond au niveau d’IPS en-dessous duquel se situent les 25 % d'établissements d'IPS les plus faibles. </t>
    </r>
  </si>
  <si>
    <t xml:space="preserve">Données du graphique </t>
  </si>
  <si>
    <t>Consommation ou port d'alcool/ consommation ou trafic de stupéfiants</t>
  </si>
  <si>
    <t>Atteintes à la sécurité</t>
  </si>
  <si>
    <t xml:space="preserve">Atteintes aux biens </t>
  </si>
  <si>
    <t>Autres atteintes ***</t>
  </si>
  <si>
    <t xml:space="preserve">***  "port d'arme à feu (sans violence)",  "suicide ou tentative de suicide" et "autre fait de violence". </t>
  </si>
  <si>
    <t>Consommation ou port d'alcool/ trafic de stupéfiants</t>
  </si>
  <si>
    <t>Garçons envers des garçons</t>
  </si>
  <si>
    <t>Garçons envers des filles</t>
  </si>
  <si>
    <t>Filles envers des filles</t>
  </si>
  <si>
    <t xml:space="preserve">0 incident </t>
  </si>
  <si>
    <t>Types d'incidents graves</t>
  </si>
  <si>
    <t xml:space="preserve">Enquête Sivis </t>
  </si>
  <si>
    <t>*IPS1 désigne le premier quartile (défavorisé), Med-IPS la médiane, IPS3 le troisième quartile (favorisé) de l'Indice de Position sociale (IPS) moyen des établissements (voir Définitions).</t>
  </si>
  <si>
    <t xml:space="preserve">En 2017-2018, la taille de l’échantillon des établissements du second degré a été réduite : 1 330 établissements ont été tirés au sort, soit un taux de sondage de 12,5 % (contre 43 % précédemment). Il  a été renouvelé avec 60 % d’établissements nouvellement interrogés. 
Depuis la rentrée 2012, le champ de l’enquête auprès des établissements du second degré inclut le secteur privé sous contrat. Leur réponse à Sivis est intégrée au champ de diffusion depuis l'année scolaire 2017-2018. </t>
  </si>
  <si>
    <t xml:space="preserve">L'échantillon du premier degré public constitué de 200 circonscriptions a été sélectionné pour l'année scolaire 2019-2020.  </t>
  </si>
  <si>
    <t>2021
2022</t>
  </si>
  <si>
    <t>En 2021-2022 
répartition 
(en %)</t>
  </si>
  <si>
    <t xml:space="preserve">Lecture : 34 % des chefs de l'ensemble des établissements du second degré publics et privés sous contrat déclarent une absence d'incident grave (0 incident grave) au cours de l'année scolaire 2021-2022; parmi les établissements socialement défavorisés, d'indice de position sociale inférieur au premier quartile, 18 % déclarent une absence d'incident et 82 % en déclarent un ou plus. </t>
  </si>
  <si>
    <t>2021 2022</t>
  </si>
  <si>
    <t xml:space="preserve">Lecture : Au cours de l'année scolaire 2021 2022, dans les écoles publiques, 44 % des incidents graves déclarés par les IEN sont des violences verbales. </t>
  </si>
  <si>
    <t xml:space="preserve">Les établissements retenus dans les analyses statistiques sont les établissements ayant répondu au moins 6 mois sur 10 (10 étant le nombre de mois maximal avec réponse, de septembre à juin). Pour les mois sans réponse, de l’ordre de 12 %, le nombre d’incidents est imputé à l’aide d’un modèle économétrique tenant compte des caractéristiques des établissements et de l’historique des réponses des mois avec réponse sur l’année en cours. 
Ainsi, les établissements du second degré public et privé sous contrat retenus représentent 60,2 % des établissements interrogés.  
Les données par établissement sont ensuite pondérées et corrigées de la non-réponse totale (établissements ayant trop peu ou pas du tout répondu) par un calage sur marges au niveau national. Il tient compte des caractéristiques des établissements comme le secteur, le type d’établissement, le lieu d’implantation ou la taille en effectif d’élèves scolarisés .... </t>
  </si>
  <si>
    <t>Victime</t>
  </si>
  <si>
    <t>Personnel enseignant ou non enseignant</t>
  </si>
  <si>
    <t>Famille élève</t>
  </si>
  <si>
    <t>Garçon</t>
  </si>
  <si>
    <t>Fille</t>
  </si>
  <si>
    <t>Personnel</t>
  </si>
  <si>
    <t xml:space="preserve">Personnel * </t>
  </si>
  <si>
    <t>Collectivité **</t>
  </si>
  <si>
    <t xml:space="preserve">Collectivité ** </t>
  </si>
  <si>
    <t xml:space="preserve">Sexiste </t>
  </si>
  <si>
    <t>Homophobe, antisémite, raciste ou xénophobe</t>
  </si>
  <si>
    <t>Cour de récréation</t>
  </si>
  <si>
    <t>Lieux de circulation</t>
  </si>
  <si>
    <t xml:space="preserve">Autres lieux dont CDI ou salle d'études et vestiaires </t>
  </si>
  <si>
    <t>Suites données aux incidents graves</t>
  </si>
  <si>
    <t xml:space="preserve">Un conseil de discipline ou une commission éducative </t>
  </si>
  <si>
    <t>Une exclusion temporaire</t>
  </si>
  <si>
    <t xml:space="preserve">Une exclusion définitive </t>
  </si>
  <si>
    <t>Dans le cadre d'un harcèlement</t>
  </si>
  <si>
    <t>Motivation</t>
  </si>
  <si>
    <t>Violence à caractère sexuel ou sexuelle</t>
  </si>
  <si>
    <t>** collectivité, inconnu, personne extérieure ou sans objet</t>
  </si>
  <si>
    <t>* personnel enseignant ou non enseignant</t>
  </si>
  <si>
    <t>Lecture :  Dans les écoles publiques, pour 100 incidents graves commis au cours de l'année scolaire 2021 2022, 49 sont commis par des garçons ou des groupes de garçons ; 9 sont commis entre garçons ou groupe de garçons.</t>
  </si>
  <si>
    <t xml:space="preserve">Autres lieux </t>
  </si>
  <si>
    <t>Salle de cours, de classe ou atelier</t>
  </si>
  <si>
    <t>La volonté d’homogénéiser au mieux les données a conduit à restreindre les critères d’appréciation pour l’enregistrement d’un acte donné, notamment pour toutes les violences entre les élèves. Ainsi, seuls les incidents présentant un caractère de gravité suffisant au regard des circonstances et des conséquences de l’acte sont enregistrés. Dans cette optique, une motivation à caractère raciste, xénophobe ou antisémite est une circonstance aggravante et suffit à retenir l’incident dans le dispositif Sivis. D’autres conditions peuvent également s’avérer suffisantes : usage d’une arme ou d’un objet dangereux, situation de harcèlement, acte commis dans le cadre d’une intrusion, ayant entraîné des soins pour la victime ou causé un préjudice financier important, ayant donné lieu à un conseil de discipline, un signalement à la police, la gendarmerie ou la justice, un dépôt de plainte. En revanche, par l’atteinte grave qu’ils représentent à l’institution scolaire, tous les incidents impliquant un personnel de l’établissement sont retenus.</t>
  </si>
  <si>
    <t>Source : DEPP, enquête Sivis et RERS 2022 fiches 2.02 et 2.05.</t>
  </si>
  <si>
    <t>Source : DEPP, enquête Sivis 2021-2022.</t>
  </si>
  <si>
    <t>1 et plus</t>
  </si>
  <si>
    <t>2 et plus</t>
  </si>
  <si>
    <t>3 et plus</t>
  </si>
  <si>
    <t>5 et plus</t>
  </si>
  <si>
    <t>6 et plus</t>
  </si>
  <si>
    <t>10 et plus</t>
  </si>
  <si>
    <t>15 et plus</t>
  </si>
  <si>
    <t>20 et plus</t>
  </si>
  <si>
    <t>Source : DEPP, enquête Sivis.</t>
  </si>
  <si>
    <t xml:space="preserve">Lecture : 34 % des chefs d'établissements du second degré public et privé sous contrat déclarent une absence d'incident grave au cour de l'année scolaire 2021-2022.  </t>
  </si>
  <si>
    <t>Bibliographie</t>
  </si>
  <si>
    <t>Fréchou H., 2021, "Résultats de l’enquête Sivis 2020-2021 auprès des écoles publiques et des collèges et lycées publics et privés sous contrat", Note d'Information, n°21.39 MENJS-DEPP.</t>
  </si>
  <si>
    <t>Hubert T., 2020, "Enquête nationale 2018 de climat scolaire et de victimation auprès des lycéens : le point de vue des élèves internes", Note d'Information, n°20.19 MENJ-DEPP.</t>
  </si>
  <si>
    <t>Fréchou H., Traore B., 2021, "Au collège, dans un climat scolaire globalement serein, 25 % des élèves et 9 % des enseignants se sentent en insécurité aux abords de l’établissement mais beaucoup moins dans l’enceinte", in Insee Références sur le thème de la sécurité.</t>
  </si>
  <si>
    <t>Traore B., 2022, "Résultats de la première enquête de climat scolaire et victimation auprès des élèves de CM1-CM2", Note d'Information, n°22-08 MENJS-DEPP</t>
  </si>
  <si>
    <t>[Infographie : Le point de vue des élèves de CM1-CM2 sur le climat scolaire]</t>
  </si>
  <si>
    <t>Lecture : Au cours de l'année scolaire 2021-2022, les inspecteurs de l'éducation nationale (IEN) ont déclaré une absence d'incident grave pour 82 % des écoles publiques.</t>
  </si>
  <si>
    <t>données graphique</t>
  </si>
  <si>
    <t xml:space="preserve">Atteinte à la vie privée (y compris par les réseaux sociaux) </t>
  </si>
  <si>
    <r>
      <t>*  "atteinte à la vie privée (y compris par les réseaux sociaux)", "violence sexuelle", "racket", "</t>
    </r>
    <r>
      <rPr>
        <i/>
        <sz val="8.5"/>
        <rFont val="Arial"/>
        <family val="2"/>
      </rPr>
      <t>Happy slapping</t>
    </r>
    <r>
      <rPr>
        <sz val="8.5"/>
        <rFont val="Arial"/>
        <family val="2"/>
      </rPr>
      <t>" et "bizutage".</t>
    </r>
  </si>
  <si>
    <t>**  "vol", "dommage aux locaux ou au matériel" et "dommage aux biens personnels".</t>
  </si>
  <si>
    <t>Autre *</t>
  </si>
  <si>
    <t xml:space="preserve">* voir figure 6 web et figure 7 web pour le détail des types de fait. </t>
  </si>
  <si>
    <t xml:space="preserve">Dans les écoles, il y a trop peu d'incidents graves commis par des filles envers d'autres filles ou envers des garçons pour établir des résultats. Il en est de même dans les collèges et les lycées pour les incidents graves commis par des filles envers des garçons. </t>
  </si>
  <si>
    <t xml:space="preserve">1 - Dans les écoles, il y a trop peu d'incidents graves commis par des filles envers d'autres filles ou envers des garçons pour établir des résultats. Il en est de même dans les collèges et les lycées pour les incidents graves commis par des filles envers des garçons. </t>
  </si>
  <si>
    <t xml:space="preserve">Lecture : Au cours de l'année scolaire 2021-2022, 22 % des incidents graves entre écoliers s'exercent dans le cadre d'un harcèlement. </t>
  </si>
  <si>
    <t>Les inspecteurs de l'éducation nationale (IEN) répondent pour chacune des écoles publiques de leur circonscription. Comme pour les établissements du second degré, les circonscriptions retenues dans les analyses sont celles ayant répondu au moins 6 mois sur 10. Le taux de réponse des IEN pour les écoles publiques de leur circonscription est de 70,9 %. Pour les mois sans réponse, de l’ordre de 6 %, le nombre d’incidents est imputé à l'aide d'un modèle économétrique tenant compte des caractéristiques des circonscriptions et de l'historique des réponses des mois avec réponse sur l'année en cours.</t>
  </si>
  <si>
    <t xml:space="preserve"> Le taux moyen d’incidents graves pour 1 000 élèves</t>
  </si>
  <si>
    <t xml:space="preserve">* Voir "Pour en savoir plus", les définitions d'un établissement socialement "favorisé", socialement "défavorisé". </t>
  </si>
  <si>
    <t>LEGT-LPO</t>
  </si>
  <si>
    <t xml:space="preserve">Types d'incidents graves </t>
  </si>
  <si>
    <t>"Happy slapping" *</t>
  </si>
  <si>
    <t>Garçons envers des garçons (18 %)</t>
  </si>
  <si>
    <t>Garçons envers des filles
(9 %)</t>
  </si>
  <si>
    <t>Filles envers des filles
(3 %)</t>
  </si>
  <si>
    <t>Garçons envers des garçons (9 %)</t>
  </si>
  <si>
    <t>Garçons envers des filles (4 %)</t>
  </si>
  <si>
    <r>
      <t xml:space="preserve">Ensemble
</t>
    </r>
    <r>
      <rPr>
        <sz val="9"/>
        <color theme="1"/>
        <rFont val="Arial"/>
        <family val="2"/>
      </rPr>
      <t xml:space="preserve">dont 1 </t>
    </r>
  </si>
  <si>
    <t xml:space="preserve">Ensemble 
(36 %)
dont </t>
  </si>
  <si>
    <t xml:space="preserve">Lecture :   D'après les IEN, 24 % des incidents graves déclarés s’exercent entre écoliers. Plus de la moitié d'eux (54 %) sont des violences physiques. </t>
  </si>
  <si>
    <t>49
dont 2  groupes de garçons</t>
  </si>
  <si>
    <t>7
dont 1 groupe de filles</t>
  </si>
  <si>
    <t>74 
dont 6  groupes de garçons</t>
  </si>
  <si>
    <t>17
dont 2 groupes de filles</t>
  </si>
  <si>
    <t>3 - comprend information du DASEN, information préoccupante au Conseil Général, information police ou gendarmerie et signalement du procureur de la République.</t>
  </si>
  <si>
    <t>4 - comprend plainte du chef d'établissement, plainte du personnel de l'établissement et plainte élève ou famille.</t>
  </si>
  <si>
    <t>Information 3</t>
  </si>
  <si>
    <t>Plaintes 4</t>
  </si>
  <si>
    <t>Arme ou objet utilisé comme une arme 2</t>
  </si>
  <si>
    <t xml:space="preserve">2 - comprend objet coupant, object contondant, explosif, produit toxique ou inflammable et arme à feu.  </t>
  </si>
  <si>
    <t xml:space="preserve">Groupe d'élèves mixte </t>
  </si>
  <si>
    <t>Groupe d'élèves mixte</t>
  </si>
  <si>
    <t xml:space="preserve">Ensemble 
(23 %)
dont </t>
  </si>
  <si>
    <t>dont élève ou groupe d'élèves</t>
  </si>
  <si>
    <r>
      <t xml:space="preserve">Réf. : Note d'information, </t>
    </r>
    <r>
      <rPr>
        <sz val="10"/>
        <rFont val="Arial"/>
        <family val="2"/>
      </rPr>
      <t>n° 23.02.</t>
    </r>
    <r>
      <rPr>
        <b/>
        <sz val="10"/>
        <rFont val="Arial"/>
        <family val="2"/>
      </rPr>
      <t xml:space="preserve"> DEPP</t>
    </r>
  </si>
  <si>
    <t>Champ : France métropolitaine + DROM, établissements publics et privés sous contrat du second degré.</t>
  </si>
  <si>
    <t>Champ : France métropolitaine + DROM, incidents graves entre élèves dans les écoles publiques et les établissements publics et privés sous contrat du second degré.</t>
  </si>
  <si>
    <t>Champ : France métropolitaine + DROM, écoles publiques du premier degré et des établissements publics et privés sous contrat du second degré.</t>
  </si>
  <si>
    <t>Champ : France métropolitaine + DROM, écoles publiques et des établissements publics et privés sous contrat du second degré.</t>
  </si>
  <si>
    <t>Champ : France métropolitaine + DROM, écoles publiques.</t>
  </si>
  <si>
    <t>Figure 2. Répartition des établissements en fonction du nombre d'incidents graves (en %)</t>
  </si>
  <si>
    <t>Figure 1. Taux moyen d’incidents graves pour 1 000 élèves et répartition des incidents graves et des élèves</t>
  </si>
  <si>
    <t>Figure 3. Répartition des établissements en fonction du nombre d'incidents graves par type et profil social (en %)</t>
  </si>
  <si>
    <t>Figure 4. Répartition des écoles publiques en fonction du nombre d'incidents graves (en %)</t>
  </si>
  <si>
    <t>Figure 5. Nature des incidents graves dans les écoles publiques, les collèges et les lycées publics et privés sous contrat (en %)</t>
  </si>
  <si>
    <t>Figure 6. Nature des incidents graves dans les écoles publiques (en %)</t>
  </si>
  <si>
    <t>Figure 7. Nature des incidents graves dans les collèges et les lycées (en %)</t>
  </si>
  <si>
    <t>Figure 8. Les auteurs de 100 incidents graves dans les écoles publiques</t>
  </si>
  <si>
    <t>Figure 9. Nature des incidents graves entre élèves (en %)</t>
  </si>
  <si>
    <t>Figure 10. Caractéristiques des incidents graves commis entre élèves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</si>
</sst>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3" x14ac:knownFonts="1">
    <font>
      <sz val="10"/>
      <name val="MS Sans Serif"/>
      <family val="2"/>
    </font>
    <font>
      <sz val="11"/>
      <color theme="1"/>
      <name val="Calibri"/>
      <family val="2"/>
      <scheme val="minor"/>
    </font>
    <font>
      <sz val="11"/>
      <color theme="1"/>
      <name val="Arial"/>
      <family val="2"/>
    </font>
    <font>
      <sz val="11"/>
      <color theme="1"/>
      <name val="Arial"/>
      <family val="2"/>
    </font>
    <font>
      <sz val="11"/>
      <color theme="1"/>
      <name val="Arial"/>
      <family val="2"/>
    </font>
    <font>
      <sz val="10"/>
      <name val="Arial"/>
      <family val="2"/>
    </font>
    <font>
      <b/>
      <sz val="10"/>
      <name val="Arial"/>
      <family val="2"/>
    </font>
    <font>
      <b/>
      <sz val="8"/>
      <name val="Arial"/>
      <family val="2"/>
    </font>
    <font>
      <sz val="8"/>
      <name val="Arial"/>
      <family val="2"/>
    </font>
    <font>
      <i/>
      <sz val="10"/>
      <name val="Arial"/>
      <family val="2"/>
    </font>
    <font>
      <sz val="8.5"/>
      <name val="Arial"/>
      <family val="2"/>
    </font>
    <font>
      <sz val="10"/>
      <name val="MS Sans Serif"/>
      <family val="2"/>
    </font>
    <font>
      <sz val="10"/>
      <name val="Arial"/>
      <family val="2"/>
    </font>
    <font>
      <b/>
      <i/>
      <sz val="10"/>
      <name val="Arial"/>
      <family val="2"/>
    </font>
    <font>
      <i/>
      <sz val="8.5"/>
      <name val="Arial"/>
      <family val="2"/>
    </font>
    <font>
      <b/>
      <sz val="14"/>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11"/>
      <color theme="1"/>
      <name val="Arial"/>
      <family val="2"/>
    </font>
    <font>
      <sz val="9"/>
      <name val="Arial"/>
      <family val="2"/>
    </font>
    <font>
      <b/>
      <sz val="9"/>
      <name val="Arial"/>
      <family val="2"/>
    </font>
    <font>
      <i/>
      <sz val="10"/>
      <color theme="1"/>
      <name val="Arial"/>
      <family val="2"/>
    </font>
    <font>
      <b/>
      <sz val="10"/>
      <color rgb="FFFF0000"/>
      <name val="MS Sans Serif"/>
    </font>
    <font>
      <u/>
      <sz val="10"/>
      <color theme="10"/>
      <name val="MS Sans Serif"/>
      <family val="2"/>
    </font>
    <font>
      <b/>
      <i/>
      <sz val="12"/>
      <name val="Arial"/>
      <family val="2"/>
    </font>
    <font>
      <sz val="9"/>
      <color theme="1"/>
      <name val="Arial"/>
      <family val="2"/>
    </font>
    <font>
      <b/>
      <sz val="9"/>
      <color theme="1"/>
      <name val="Arial"/>
      <family val="2"/>
    </font>
    <font>
      <i/>
      <sz val="9"/>
      <color theme="1"/>
      <name val="Arial"/>
      <family val="2"/>
    </font>
    <font>
      <b/>
      <i/>
      <sz val="9"/>
      <color theme="1"/>
      <name val="Arial"/>
      <family val="2"/>
    </font>
    <font>
      <b/>
      <sz val="9"/>
      <name val="MS Sans Serif"/>
      <family val="2"/>
    </font>
    <font>
      <i/>
      <sz val="9"/>
      <name val="MS Sans Serif"/>
      <family val="2"/>
    </font>
  </fonts>
  <fills count="9">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FFC000"/>
        <bgColor indexed="64"/>
      </patternFill>
    </fill>
    <fill>
      <patternFill patternType="solid">
        <fgColor rgb="FF92D050"/>
        <bgColor indexed="64"/>
      </patternFill>
    </fill>
  </fills>
  <borders count="2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22">
    <xf numFmtId="0" fontId="0" fillId="0" borderId="0"/>
    <xf numFmtId="0" fontId="5" fillId="0" borderId="0"/>
    <xf numFmtId="0" fontId="11" fillId="0" borderId="0"/>
    <xf numFmtId="0" fontId="17" fillId="0" borderId="0"/>
    <xf numFmtId="0" fontId="16" fillId="0" borderId="0"/>
    <xf numFmtId="0" fontId="17" fillId="0" borderId="0"/>
    <xf numFmtId="0" fontId="12" fillId="0" borderId="0"/>
    <xf numFmtId="0" fontId="17" fillId="0" borderId="0"/>
    <xf numFmtId="0" fontId="17" fillId="0" borderId="0"/>
    <xf numFmtId="0" fontId="17" fillId="0" borderId="0"/>
    <xf numFmtId="9" fontId="5" fillId="0" borderId="0" applyFont="0" applyFill="0" applyBorder="0" applyAlignment="0" applyProtection="0"/>
    <xf numFmtId="0" fontId="5" fillId="0" borderId="0"/>
    <xf numFmtId="0" fontId="3" fillId="0" borderId="0"/>
    <xf numFmtId="0" fontId="3" fillId="0" borderId="0"/>
    <xf numFmtId="0" fontId="5" fillId="0" borderId="0"/>
    <xf numFmtId="0" fontId="3" fillId="0" borderId="0"/>
    <xf numFmtId="0" fontId="3" fillId="0" borderId="0"/>
    <xf numFmtId="0" fontId="3" fillId="0" borderId="0"/>
    <xf numFmtId="0" fontId="1" fillId="0" borderId="0"/>
    <xf numFmtId="0" fontId="2" fillId="0" borderId="0"/>
    <xf numFmtId="0" fontId="2" fillId="0" borderId="0"/>
    <xf numFmtId="0" fontId="25" fillId="0" borderId="0" applyNumberFormat="0" applyFill="0" applyBorder="0" applyAlignment="0" applyProtection="0"/>
  </cellStyleXfs>
  <cellXfs count="263">
    <xf numFmtId="0" fontId="0" fillId="0" borderId="0" xfId="0"/>
    <xf numFmtId="0" fontId="6" fillId="2" borderId="0" xfId="0" applyFont="1" applyFill="1" applyAlignment="1">
      <alignment vertical="center"/>
    </xf>
    <xf numFmtId="1" fontId="5" fillId="2" borderId="0" xfId="0" applyNumberFormat="1" applyFont="1" applyFill="1" applyBorder="1" applyAlignment="1">
      <alignment vertical="center"/>
    </xf>
    <xf numFmtId="0" fontId="5" fillId="2" borderId="0" xfId="0" applyFont="1" applyFill="1" applyBorder="1" applyAlignment="1">
      <alignment vertical="center"/>
    </xf>
    <xf numFmtId="0" fontId="7" fillId="2" borderId="0" xfId="0" applyFont="1" applyFill="1" applyBorder="1" applyAlignment="1">
      <alignment horizontal="left" vertical="center"/>
    </xf>
    <xf numFmtId="0" fontId="8" fillId="2" borderId="0" xfId="0" applyFont="1" applyFill="1" applyBorder="1" applyAlignment="1">
      <alignment vertical="center"/>
    </xf>
    <xf numFmtId="0" fontId="6" fillId="2" borderId="0" xfId="0" applyFont="1" applyFill="1" applyBorder="1" applyAlignment="1">
      <alignment horizontal="left" vertical="center"/>
    </xf>
    <xf numFmtId="0" fontId="9" fillId="2" borderId="0" xfId="0" applyFont="1" applyFill="1" applyBorder="1" applyAlignment="1">
      <alignment horizontal="left" vertical="center"/>
    </xf>
    <xf numFmtId="0" fontId="0" fillId="2" borderId="0" xfId="0" applyFill="1"/>
    <xf numFmtId="0" fontId="10" fillId="2" borderId="0" xfId="0" applyFont="1" applyFill="1"/>
    <xf numFmtId="0" fontId="5" fillId="2" borderId="0" xfId="0" applyFont="1" applyFill="1"/>
    <xf numFmtId="0" fontId="5" fillId="2" borderId="1" xfId="0" applyFont="1" applyFill="1" applyBorder="1" applyAlignment="1">
      <alignment horizontal="center" vertical="center" wrapText="1"/>
    </xf>
    <xf numFmtId="0" fontId="6" fillId="2" borderId="0" xfId="0" applyFont="1" applyFill="1" applyBorder="1" applyAlignment="1">
      <alignment vertical="center"/>
    </xf>
    <xf numFmtId="0" fontId="5" fillId="2" borderId="0" xfId="0" applyFont="1" applyFill="1" applyBorder="1" applyAlignment="1"/>
    <xf numFmtId="0" fontId="5" fillId="2" borderId="0" xfId="0" applyFont="1" applyFill="1" applyBorder="1"/>
    <xf numFmtId="0" fontId="5" fillId="2" borderId="0" xfId="0" applyFont="1" applyFill="1" applyAlignment="1">
      <alignment vertical="center"/>
    </xf>
    <xf numFmtId="164" fontId="6" fillId="2" borderId="2" xfId="0" applyNumberFormat="1" applyFont="1" applyFill="1" applyBorder="1" applyAlignment="1">
      <alignment horizontal="right" vertical="center"/>
    </xf>
    <xf numFmtId="164" fontId="5" fillId="2" borderId="2" xfId="0" applyNumberFormat="1" applyFont="1" applyFill="1" applyBorder="1" applyAlignment="1">
      <alignment horizontal="right" vertical="center"/>
    </xf>
    <xf numFmtId="0" fontId="5" fillId="2" borderId="2" xfId="0" applyFont="1" applyFill="1" applyBorder="1" applyAlignment="1">
      <alignment horizontal="left" vertical="center" wrapText="1"/>
    </xf>
    <xf numFmtId="0" fontId="5" fillId="2" borderId="2" xfId="0" applyFont="1" applyFill="1" applyBorder="1" applyAlignment="1">
      <alignment horizontal="left" vertical="center"/>
    </xf>
    <xf numFmtId="1" fontId="6" fillId="2" borderId="2" xfId="0" applyNumberFormat="1" applyFont="1" applyFill="1" applyBorder="1" applyAlignment="1">
      <alignment horizontal="right" vertical="center"/>
    </xf>
    <xf numFmtId="0" fontId="10" fillId="2" borderId="0" xfId="0" applyFont="1" applyFill="1" applyAlignment="1">
      <alignment wrapText="1"/>
    </xf>
    <xf numFmtId="0" fontId="6" fillId="2" borderId="0" xfId="0" applyFont="1" applyFill="1" applyAlignment="1">
      <alignment vertical="center" wrapText="1"/>
    </xf>
    <xf numFmtId="0" fontId="0" fillId="2" borderId="0" xfId="0" applyFont="1" applyFill="1" applyAlignment="1">
      <alignment vertical="center"/>
    </xf>
    <xf numFmtId="0" fontId="0" fillId="2" borderId="0" xfId="0" applyFont="1" applyFill="1" applyBorder="1" applyAlignment="1">
      <alignment vertical="center"/>
    </xf>
    <xf numFmtId="0" fontId="0" fillId="3" borderId="0" xfId="0" applyFill="1" applyBorder="1" applyAlignment="1">
      <alignment vertical="center"/>
    </xf>
    <xf numFmtId="0" fontId="0" fillId="3" borderId="0" xfId="0" applyFont="1" applyFill="1" applyAlignment="1">
      <alignment vertical="center"/>
    </xf>
    <xf numFmtId="0" fontId="13" fillId="2" borderId="0" xfId="0" applyFont="1" applyFill="1" applyAlignment="1">
      <alignment horizontal="justify" vertical="center"/>
    </xf>
    <xf numFmtId="0" fontId="5" fillId="2" borderId="0" xfId="0" applyFont="1" applyFill="1" applyAlignment="1">
      <alignment horizontal="justify" vertical="center"/>
    </xf>
    <xf numFmtId="0" fontId="9" fillId="2" borderId="0" xfId="0" applyFont="1" applyFill="1" applyAlignment="1">
      <alignment horizontal="justify" vertical="center"/>
    </xf>
    <xf numFmtId="0" fontId="9" fillId="2" borderId="0" xfId="0" applyFont="1" applyFill="1" applyBorder="1" applyAlignment="1">
      <alignment horizontal="left" vertical="center"/>
    </xf>
    <xf numFmtId="1" fontId="0" fillId="2" borderId="0" xfId="0" applyNumberFormat="1" applyFont="1" applyFill="1" applyBorder="1" applyAlignment="1">
      <alignment vertical="center"/>
    </xf>
    <xf numFmtId="0" fontId="6" fillId="3" borderId="0" xfId="0" applyFont="1" applyFill="1"/>
    <xf numFmtId="0" fontId="5" fillId="2" borderId="2" xfId="0" applyFont="1" applyFill="1" applyBorder="1"/>
    <xf numFmtId="0" fontId="5" fillId="2" borderId="2" xfId="0" applyFont="1" applyFill="1" applyBorder="1" applyAlignment="1">
      <alignment wrapText="1"/>
    </xf>
    <xf numFmtId="0" fontId="0" fillId="2" borderId="0" xfId="0" quotePrefix="1" applyFont="1" applyFill="1" applyAlignment="1">
      <alignment vertical="center" wrapText="1"/>
    </xf>
    <xf numFmtId="0" fontId="6" fillId="2" borderId="3" xfId="0" applyFont="1" applyFill="1" applyBorder="1" applyAlignment="1">
      <alignment horizontal="left" vertical="center"/>
    </xf>
    <xf numFmtId="1" fontId="6" fillId="2" borderId="3" xfId="0" applyNumberFormat="1" applyFont="1" applyFill="1" applyBorder="1" applyAlignment="1">
      <alignment horizontal="right" vertical="center"/>
    </xf>
    <xf numFmtId="0" fontId="5" fillId="2" borderId="2" xfId="0" applyFont="1" applyFill="1" applyBorder="1" applyAlignment="1">
      <alignment horizontal="left" vertical="center"/>
    </xf>
    <xf numFmtId="0" fontId="6" fillId="2" borderId="1" xfId="0" applyFont="1" applyFill="1" applyBorder="1" applyAlignment="1">
      <alignment horizontal="justify" vertical="center"/>
    </xf>
    <xf numFmtId="164" fontId="6" fillId="2" borderId="1" xfId="0" applyNumberFormat="1" applyFont="1" applyFill="1" applyBorder="1" applyAlignment="1">
      <alignment horizontal="center" vertical="center"/>
    </xf>
    <xf numFmtId="0" fontId="5" fillId="2" borderId="4" xfId="0" applyFont="1" applyFill="1" applyBorder="1" applyAlignment="1">
      <alignment horizontal="justify" vertical="center"/>
    </xf>
    <xf numFmtId="164" fontId="5" fillId="2" borderId="4" xfId="0" applyNumberFormat="1" applyFont="1" applyFill="1" applyBorder="1" applyAlignment="1">
      <alignment horizontal="center" vertical="center"/>
    </xf>
    <xf numFmtId="0" fontId="5" fillId="2" borderId="5" xfId="0" applyFont="1" applyFill="1" applyBorder="1" applyAlignment="1">
      <alignment horizontal="justify" vertical="center"/>
    </xf>
    <xf numFmtId="164" fontId="5" fillId="2" borderId="5" xfId="0" applyNumberFormat="1" applyFont="1" applyFill="1" applyBorder="1" applyAlignment="1">
      <alignment horizontal="center" vertical="center"/>
    </xf>
    <xf numFmtId="0" fontId="5" fillId="2" borderId="0" xfId="0" applyFont="1" applyFill="1" applyBorder="1" applyAlignment="1">
      <alignment horizontal="justify" vertical="center"/>
    </xf>
    <xf numFmtId="164" fontId="5" fillId="2" borderId="0" xfId="0" applyNumberFormat="1" applyFont="1" applyFill="1" applyBorder="1" applyAlignment="1">
      <alignment horizontal="center" vertical="center"/>
    </xf>
    <xf numFmtId="1" fontId="5" fillId="2" borderId="0" xfId="0" applyNumberFormat="1" applyFont="1" applyFill="1"/>
    <xf numFmtId="3" fontId="5" fillId="2" borderId="2" xfId="0" applyNumberFormat="1" applyFont="1" applyFill="1" applyBorder="1" applyAlignment="1">
      <alignment wrapText="1"/>
    </xf>
    <xf numFmtId="0" fontId="0" fillId="2" borderId="0" xfId="0" applyFill="1" applyBorder="1" applyAlignment="1">
      <alignment vertical="center" wrapText="1"/>
    </xf>
    <xf numFmtId="0" fontId="5" fillId="2" borderId="6" xfId="0" applyFont="1" applyFill="1" applyBorder="1" applyAlignment="1">
      <alignment vertical="center"/>
    </xf>
    <xf numFmtId="0" fontId="5" fillId="2" borderId="7" xfId="0" applyFont="1" applyFill="1" applyBorder="1" applyAlignment="1">
      <alignment vertical="center"/>
    </xf>
    <xf numFmtId="0" fontId="5" fillId="2" borderId="8" xfId="0" applyFont="1" applyFill="1" applyBorder="1" applyAlignment="1">
      <alignment vertical="center"/>
    </xf>
    <xf numFmtId="0" fontId="5" fillId="2" borderId="11" xfId="0" applyFont="1" applyFill="1" applyBorder="1" applyAlignment="1">
      <alignment vertical="center" wrapText="1"/>
    </xf>
    <xf numFmtId="0" fontId="5" fillId="2" borderId="11" xfId="0" quotePrefix="1" applyFont="1" applyFill="1" applyBorder="1" applyAlignment="1">
      <alignment vertical="center" wrapText="1"/>
    </xf>
    <xf numFmtId="0" fontId="0" fillId="2" borderId="0" xfId="0" applyFont="1" applyFill="1" applyBorder="1" applyAlignment="1">
      <alignment vertical="center" wrapText="1"/>
    </xf>
    <xf numFmtId="0" fontId="5" fillId="2" borderId="2" xfId="0" applyFont="1" applyFill="1" applyBorder="1" applyAlignment="1">
      <alignment horizontal="center" vertical="center" wrapText="1"/>
    </xf>
    <xf numFmtId="0" fontId="9" fillId="2" borderId="0" xfId="0" applyFont="1" applyFill="1" applyBorder="1" applyAlignment="1"/>
    <xf numFmtId="0" fontId="0" fillId="2" borderId="0" xfId="0" applyFont="1" applyFill="1" applyAlignment="1">
      <alignment vertical="center" wrapText="1"/>
    </xf>
    <xf numFmtId="0" fontId="5" fillId="2" borderId="5" xfId="0" applyFont="1" applyFill="1" applyBorder="1" applyAlignment="1">
      <alignment horizontal="center" vertical="center" wrapText="1"/>
    </xf>
    <xf numFmtId="0" fontId="5" fillId="2" borderId="2" xfId="0" applyFont="1" applyFill="1" applyBorder="1" applyAlignment="1">
      <alignment horizontal="center" vertical="center"/>
    </xf>
    <xf numFmtId="1" fontId="6" fillId="2" borderId="1" xfId="0" applyNumberFormat="1" applyFont="1" applyFill="1" applyBorder="1" applyAlignment="1">
      <alignment horizontal="center" vertical="center"/>
    </xf>
    <xf numFmtId="0" fontId="13" fillId="2" borderId="0" xfId="0" applyFont="1" applyFill="1" applyAlignment="1">
      <alignment horizontal="justify"/>
    </xf>
    <xf numFmtId="0" fontId="0" fillId="2" borderId="0" xfId="0" applyFill="1" applyAlignment="1"/>
    <xf numFmtId="0" fontId="9" fillId="2" borderId="2" xfId="0" applyFont="1" applyFill="1" applyBorder="1" applyAlignment="1">
      <alignment horizontal="left" vertical="center"/>
    </xf>
    <xf numFmtId="0" fontId="5" fillId="2" borderId="0" xfId="0" applyFont="1" applyFill="1" applyBorder="1" applyAlignment="1">
      <alignment horizontal="left" vertical="center"/>
    </xf>
    <xf numFmtId="0" fontId="15" fillId="2" borderId="0" xfId="0" applyFont="1" applyFill="1" applyAlignment="1">
      <alignment horizontal="justify" vertical="center"/>
    </xf>
    <xf numFmtId="1" fontId="5" fillId="2" borderId="4" xfId="0" applyNumberFormat="1" applyFont="1" applyFill="1" applyBorder="1" applyAlignment="1">
      <alignment horizontal="center" vertical="center"/>
    </xf>
    <xf numFmtId="1" fontId="5" fillId="2" borderId="5" xfId="0" applyNumberFormat="1" applyFont="1" applyFill="1" applyBorder="1" applyAlignment="1">
      <alignment horizontal="center" vertical="center"/>
    </xf>
    <xf numFmtId="164" fontId="5" fillId="2" borderId="2" xfId="0" quotePrefix="1" applyNumberFormat="1" applyFont="1" applyFill="1" applyBorder="1" applyAlignment="1">
      <alignment horizontal="right" vertical="center"/>
    </xf>
    <xf numFmtId="0" fontId="4" fillId="2" borderId="0" xfId="4" applyFont="1" applyFill="1"/>
    <xf numFmtId="0" fontId="4" fillId="2" borderId="2" xfId="4" applyFont="1" applyFill="1" applyBorder="1"/>
    <xf numFmtId="0" fontId="4" fillId="2" borderId="2" xfId="4" quotePrefix="1" applyFont="1" applyFill="1" applyBorder="1"/>
    <xf numFmtId="1" fontId="4" fillId="2" borderId="2" xfId="4" applyNumberFormat="1" applyFont="1" applyFill="1" applyBorder="1"/>
    <xf numFmtId="0" fontId="18" fillId="2" borderId="0" xfId="4" applyFont="1" applyFill="1" applyAlignment="1">
      <alignment vertical="center"/>
    </xf>
    <xf numFmtId="0" fontId="20" fillId="2" borderId="0" xfId="4" applyFont="1" applyFill="1"/>
    <xf numFmtId="0" fontId="5" fillId="2" borderId="2" xfId="2" applyFont="1" applyFill="1" applyBorder="1"/>
    <xf numFmtId="0" fontId="5" fillId="2" borderId="2" xfId="0" applyFont="1" applyFill="1" applyBorder="1" applyAlignment="1">
      <alignment horizontal="left" vertical="center" wrapText="1"/>
    </xf>
    <xf numFmtId="0" fontId="5" fillId="2" borderId="2" xfId="0" applyFont="1" applyFill="1" applyBorder="1" applyAlignment="1">
      <alignment horizontal="left" vertical="center"/>
    </xf>
    <xf numFmtId="0" fontId="18" fillId="2" borderId="0" xfId="4" applyFont="1" applyFill="1" applyAlignment="1">
      <alignment wrapText="1"/>
    </xf>
    <xf numFmtId="0" fontId="8" fillId="2" borderId="0" xfId="0" applyFont="1" applyFill="1" applyBorder="1" applyAlignment="1">
      <alignment horizontal="left" vertical="center" wrapText="1"/>
    </xf>
    <xf numFmtId="1" fontId="5" fillId="6" borderId="2" xfId="0" applyNumberFormat="1" applyFont="1" applyFill="1" applyBorder="1" applyAlignment="1">
      <alignment horizontal="right" vertical="center"/>
    </xf>
    <xf numFmtId="0" fontId="5" fillId="2" borderId="0" xfId="0" applyFont="1" applyFill="1" applyBorder="1" applyAlignment="1">
      <alignment vertical="center"/>
    </xf>
    <xf numFmtId="0" fontId="5" fillId="2" borderId="0" xfId="0" applyFont="1" applyFill="1" applyAlignment="1">
      <alignment vertical="center"/>
    </xf>
    <xf numFmtId="0" fontId="5" fillId="2" borderId="0" xfId="0" applyFont="1" applyFill="1" applyBorder="1" applyAlignment="1">
      <alignment horizontal="left" vertical="center"/>
    </xf>
    <xf numFmtId="0" fontId="6" fillId="2" borderId="1" xfId="0" applyFont="1" applyFill="1" applyBorder="1" applyAlignment="1">
      <alignment horizontal="center" vertical="center"/>
    </xf>
    <xf numFmtId="0" fontId="5" fillId="2" borderId="4" xfId="0" applyFont="1" applyFill="1" applyBorder="1" applyAlignment="1">
      <alignment horizontal="left" vertical="center"/>
    </xf>
    <xf numFmtId="164" fontId="5" fillId="2" borderId="4" xfId="0" applyNumberFormat="1" applyFont="1" applyFill="1" applyBorder="1" applyAlignment="1">
      <alignment horizontal="center" vertical="center" wrapText="1"/>
    </xf>
    <xf numFmtId="0" fontId="5" fillId="2" borderId="0" xfId="0" applyFont="1" applyFill="1" applyAlignment="1">
      <alignment horizontal="left" vertical="center"/>
    </xf>
    <xf numFmtId="0" fontId="6" fillId="2" borderId="4" xfId="0" applyFont="1" applyFill="1" applyBorder="1" applyAlignment="1">
      <alignment horizontal="left" vertical="center"/>
    </xf>
    <xf numFmtId="164" fontId="6" fillId="2" borderId="4"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 fontId="5" fillId="2" borderId="4" xfId="0" applyNumberFormat="1" applyFont="1" applyFill="1" applyBorder="1" applyAlignment="1">
      <alignment horizontal="center" vertical="center" wrapText="1"/>
    </xf>
    <xf numFmtId="1" fontId="5" fillId="2" borderId="5" xfId="0" applyNumberFormat="1" applyFont="1" applyFill="1" applyBorder="1" applyAlignment="1">
      <alignment horizontal="center" vertical="center" wrapText="1"/>
    </xf>
    <xf numFmtId="0" fontId="3" fillId="7" borderId="0" xfId="4" applyFont="1" applyFill="1"/>
    <xf numFmtId="0" fontId="4" fillId="7" borderId="0" xfId="4" applyFont="1" applyFill="1"/>
    <xf numFmtId="0" fontId="5" fillId="2" borderId="0" xfId="0" applyFont="1" applyFill="1" applyAlignment="1">
      <alignment horizontal="justify" vertical="center" wrapText="1"/>
    </xf>
    <xf numFmtId="0" fontId="13" fillId="2" borderId="0" xfId="0" applyFont="1" applyFill="1" applyAlignment="1">
      <alignment horizontal="justify" vertical="center" wrapText="1"/>
    </xf>
    <xf numFmtId="0" fontId="5" fillId="2" borderId="2" xfId="0" applyFont="1" applyFill="1" applyBorder="1" applyAlignment="1">
      <alignment vertical="center" wrapText="1"/>
    </xf>
    <xf numFmtId="0" fontId="5" fillId="2" borderId="2" xfId="0" quotePrefix="1" applyFont="1" applyFill="1" applyBorder="1" applyAlignment="1">
      <alignment vertical="center" wrapText="1"/>
    </xf>
    <xf numFmtId="1" fontId="5" fillId="2" borderId="2" xfId="0" applyNumberFormat="1" applyFont="1" applyFill="1" applyBorder="1" applyAlignment="1">
      <alignment vertical="center"/>
    </xf>
    <xf numFmtId="0" fontId="5" fillId="2" borderId="2" xfId="0" applyFont="1" applyFill="1" applyBorder="1" applyAlignment="1">
      <alignment vertical="center"/>
    </xf>
    <xf numFmtId="0" fontId="5" fillId="2" borderId="2" xfId="0" applyFont="1" applyFill="1" applyBorder="1" applyAlignment="1">
      <alignment horizontal="left" vertical="center"/>
    </xf>
    <xf numFmtId="164" fontId="5" fillId="2" borderId="0" xfId="0" applyNumberFormat="1" applyFont="1" applyFill="1" applyBorder="1" applyAlignment="1">
      <alignment vertical="center"/>
    </xf>
    <xf numFmtId="1" fontId="2" fillId="2" borderId="2" xfId="4" applyNumberFormat="1" applyFont="1" applyFill="1" applyBorder="1"/>
    <xf numFmtId="1" fontId="5" fillId="2" borderId="2" xfId="0" applyNumberFormat="1" applyFont="1" applyFill="1" applyBorder="1"/>
    <xf numFmtId="164" fontId="5" fillId="2" borderId="2" xfId="0" applyNumberFormat="1" applyFont="1" applyFill="1" applyBorder="1"/>
    <xf numFmtId="1" fontId="5" fillId="2" borderId="2" xfId="2" applyNumberFormat="1" applyFont="1" applyFill="1" applyBorder="1"/>
    <xf numFmtId="0" fontId="5" fillId="2" borderId="2" xfId="0" quotePrefix="1" applyFont="1" applyFill="1" applyBorder="1" applyAlignment="1">
      <alignment vertical="center"/>
    </xf>
    <xf numFmtId="1" fontId="5" fillId="2" borderId="2" xfId="0" quotePrefix="1" applyNumberFormat="1" applyFont="1" applyFill="1" applyBorder="1" applyAlignment="1">
      <alignment vertical="center"/>
    </xf>
    <xf numFmtId="1" fontId="6" fillId="2" borderId="2" xfId="0" quotePrefix="1" applyNumberFormat="1" applyFont="1" applyFill="1" applyBorder="1" applyAlignment="1">
      <alignment vertical="center" wrapText="1"/>
    </xf>
    <xf numFmtId="1" fontId="6" fillId="2" borderId="5" xfId="0" applyNumberFormat="1" applyFont="1" applyFill="1" applyBorder="1" applyAlignment="1">
      <alignment horizontal="right" vertical="center"/>
    </xf>
    <xf numFmtId="0" fontId="2" fillId="2" borderId="2" xfId="4" quotePrefix="1" applyFont="1" applyFill="1" applyBorder="1"/>
    <xf numFmtId="0" fontId="5" fillId="2" borderId="2" xfId="0" applyFont="1" applyFill="1" applyBorder="1" applyAlignment="1">
      <alignment horizontal="center" vertical="center" wrapText="1"/>
    </xf>
    <xf numFmtId="0" fontId="5" fillId="0" borderId="2" xfId="0" applyFont="1" applyBorder="1"/>
    <xf numFmtId="0" fontId="6" fillId="2" borderId="2" xfId="0" applyFont="1" applyFill="1" applyBorder="1" applyAlignment="1">
      <alignment vertical="center"/>
    </xf>
    <xf numFmtId="0" fontId="5" fillId="2" borderId="1" xfId="0" applyFont="1" applyFill="1" applyBorder="1" applyAlignment="1">
      <alignment vertical="center"/>
    </xf>
    <xf numFmtId="0" fontId="5" fillId="2" borderId="14" xfId="0" applyFont="1" applyFill="1" applyBorder="1" applyAlignment="1">
      <alignment vertical="center"/>
    </xf>
    <xf numFmtId="0" fontId="5" fillId="2" borderId="4" xfId="0" applyFont="1" applyFill="1" applyBorder="1" applyAlignment="1">
      <alignment vertical="center"/>
    </xf>
    <xf numFmtId="1" fontId="5" fillId="2" borderId="4" xfId="0" applyNumberFormat="1" applyFont="1" applyFill="1" applyBorder="1" applyAlignment="1">
      <alignment vertical="center"/>
    </xf>
    <xf numFmtId="0" fontId="5" fillId="2" borderId="5" xfId="0" applyFont="1" applyFill="1" applyBorder="1" applyAlignment="1">
      <alignment vertical="center"/>
    </xf>
    <xf numFmtId="0" fontId="5" fillId="2" borderId="1" xfId="0" applyFont="1" applyFill="1" applyBorder="1" applyAlignment="1">
      <alignment vertical="center" wrapText="1"/>
    </xf>
    <xf numFmtId="0" fontId="6" fillId="2" borderId="14" xfId="0" applyFont="1" applyFill="1" applyBorder="1" applyAlignment="1">
      <alignment vertical="center"/>
    </xf>
    <xf numFmtId="0" fontId="19" fillId="2" borderId="2" xfId="18" applyFont="1" applyFill="1" applyBorder="1" applyAlignment="1">
      <alignment vertical="center"/>
    </xf>
    <xf numFmtId="1" fontId="18" fillId="2" borderId="1" xfId="18" applyNumberFormat="1" applyFont="1" applyFill="1" applyBorder="1" applyAlignment="1">
      <alignment vertical="center"/>
    </xf>
    <xf numFmtId="0" fontId="18" fillId="2" borderId="1" xfId="18" applyFont="1" applyFill="1" applyBorder="1" applyAlignment="1">
      <alignment vertical="center"/>
    </xf>
    <xf numFmtId="0" fontId="18" fillId="2" borderId="4" xfId="18" applyFont="1" applyFill="1" applyBorder="1" applyAlignment="1">
      <alignment vertical="center"/>
    </xf>
    <xf numFmtId="1" fontId="18" fillId="2" borderId="4" xfId="18" applyNumberFormat="1" applyFont="1" applyFill="1" applyBorder="1" applyAlignment="1">
      <alignment vertical="center"/>
    </xf>
    <xf numFmtId="0" fontId="18" fillId="2" borderId="5" xfId="18" applyFont="1" applyFill="1" applyBorder="1" applyAlignment="1">
      <alignment vertical="center"/>
    </xf>
    <xf numFmtId="1" fontId="18" fillId="2" borderId="5" xfId="18" applyNumberFormat="1" applyFont="1" applyFill="1" applyBorder="1" applyAlignment="1">
      <alignment vertical="center"/>
    </xf>
    <xf numFmtId="1" fontId="18" fillId="2" borderId="2" xfId="18" applyNumberFormat="1" applyFont="1" applyFill="1" applyBorder="1" applyAlignment="1">
      <alignment vertical="center"/>
    </xf>
    <xf numFmtId="0" fontId="18" fillId="2" borderId="2" xfId="18" applyFont="1" applyFill="1" applyBorder="1" applyAlignment="1">
      <alignment vertical="center"/>
    </xf>
    <xf numFmtId="0" fontId="5" fillId="2" borderId="0" xfId="0" quotePrefix="1" applyFont="1" applyFill="1" applyAlignment="1">
      <alignment vertical="center"/>
    </xf>
    <xf numFmtId="0" fontId="5" fillId="2" borderId="24" xfId="0" applyFont="1" applyFill="1" applyBorder="1" applyAlignment="1">
      <alignment vertical="center"/>
    </xf>
    <xf numFmtId="0" fontId="18" fillId="2" borderId="16" xfId="18" applyFont="1" applyFill="1" applyBorder="1" applyAlignment="1">
      <alignment vertical="center"/>
    </xf>
    <xf numFmtId="0" fontId="5" fillId="2" borderId="26" xfId="0" applyFont="1" applyFill="1" applyBorder="1" applyAlignment="1">
      <alignment vertical="center"/>
    </xf>
    <xf numFmtId="0" fontId="5" fillId="2" borderId="16" xfId="0" applyFont="1" applyFill="1" applyBorder="1" applyAlignment="1">
      <alignment vertical="center"/>
    </xf>
    <xf numFmtId="1" fontId="5" fillId="2" borderId="24" xfId="0" applyNumberFormat="1" applyFont="1" applyFill="1" applyBorder="1" applyAlignment="1">
      <alignment vertical="center"/>
    </xf>
    <xf numFmtId="0" fontId="5" fillId="2" borderId="13" xfId="0" applyFont="1" applyFill="1" applyBorder="1" applyAlignment="1">
      <alignment vertical="center"/>
    </xf>
    <xf numFmtId="0" fontId="18" fillId="2" borderId="13" xfId="18" applyFont="1" applyFill="1" applyBorder="1" applyAlignment="1">
      <alignment vertical="center"/>
    </xf>
    <xf numFmtId="0" fontId="22" fillId="2" borderId="13" xfId="2" applyFont="1" applyFill="1" applyBorder="1" applyAlignment="1">
      <alignment horizontal="left" vertical="center"/>
    </xf>
    <xf numFmtId="0" fontId="11" fillId="2" borderId="0" xfId="2" applyFill="1"/>
    <xf numFmtId="0" fontId="5" fillId="2" borderId="0" xfId="2" applyFont="1" applyFill="1" applyBorder="1"/>
    <xf numFmtId="0" fontId="5" fillId="2" borderId="0" xfId="2" applyFont="1" applyFill="1" applyBorder="1" applyAlignment="1">
      <alignment horizontal="left" vertical="center"/>
    </xf>
    <xf numFmtId="0" fontId="5" fillId="2" borderId="0" xfId="2" applyFont="1" applyFill="1" applyBorder="1" applyAlignment="1"/>
    <xf numFmtId="0" fontId="5" fillId="2" borderId="0" xfId="2" quotePrefix="1" applyFont="1" applyFill="1" applyBorder="1" applyAlignment="1">
      <alignment horizontal="left" vertical="center"/>
    </xf>
    <xf numFmtId="0" fontId="11" fillId="2" borderId="0" xfId="2" applyFont="1" applyFill="1"/>
    <xf numFmtId="0" fontId="5" fillId="2" borderId="0" xfId="2" applyFont="1" applyFill="1" applyAlignment="1">
      <alignment vertical="center"/>
    </xf>
    <xf numFmtId="0" fontId="20" fillId="2" borderId="0" xfId="2" applyFont="1" applyFill="1" applyAlignment="1">
      <alignment vertical="center"/>
    </xf>
    <xf numFmtId="0" fontId="21" fillId="2" borderId="4" xfId="2" applyFont="1" applyFill="1" applyBorder="1" applyAlignment="1">
      <alignment horizontal="left" vertical="center" indent="2"/>
    </xf>
    <xf numFmtId="0" fontId="22" fillId="2" borderId="16" xfId="2" applyFont="1" applyFill="1" applyBorder="1" applyAlignment="1">
      <alignment horizontal="left" vertical="center"/>
    </xf>
    <xf numFmtId="0" fontId="22" fillId="2" borderId="26" xfId="2" applyFont="1" applyFill="1" applyBorder="1" applyAlignment="1">
      <alignment horizontal="left" vertical="center"/>
    </xf>
    <xf numFmtId="0" fontId="21" fillId="2" borderId="14" xfId="2" applyFont="1" applyFill="1" applyBorder="1" applyAlignment="1">
      <alignment horizontal="left" vertical="center"/>
    </xf>
    <xf numFmtId="0" fontId="22" fillId="2" borderId="24" xfId="2" applyFont="1" applyFill="1" applyBorder="1" applyAlignment="1">
      <alignment horizontal="left" vertical="center"/>
    </xf>
    <xf numFmtId="0" fontId="21" fillId="2" borderId="25" xfId="2" applyFont="1" applyFill="1" applyBorder="1" applyAlignment="1">
      <alignment horizontal="left" vertical="center"/>
    </xf>
    <xf numFmtId="0" fontId="18" fillId="2" borderId="26" xfId="18" applyFont="1" applyFill="1" applyBorder="1" applyAlignment="1">
      <alignment vertical="center"/>
    </xf>
    <xf numFmtId="0" fontId="25" fillId="0" borderId="0" xfId="21"/>
    <xf numFmtId="0" fontId="26" fillId="2" borderId="0" xfId="0" applyFont="1" applyFill="1" applyAlignment="1">
      <alignment vertical="center"/>
    </xf>
    <xf numFmtId="0" fontId="18" fillId="2" borderId="0" xfId="2" applyFont="1" applyFill="1" applyBorder="1" applyAlignment="1">
      <alignment horizontal="left" vertical="center" wrapText="1"/>
    </xf>
    <xf numFmtId="1" fontId="23" fillId="2" borderId="0" xfId="2" applyNumberFormat="1" applyFont="1" applyFill="1" applyBorder="1" applyAlignment="1">
      <alignment vertical="center" wrapText="1"/>
    </xf>
    <xf numFmtId="1" fontId="18" fillId="2" borderId="0" xfId="2" applyNumberFormat="1" applyFont="1" applyFill="1" applyBorder="1" applyAlignment="1">
      <alignment vertical="center" wrapText="1"/>
    </xf>
    <xf numFmtId="0" fontId="18" fillId="2" borderId="0" xfId="2" applyFont="1" applyFill="1" applyBorder="1" applyAlignment="1">
      <alignment horizontal="center" vertical="center" wrapText="1"/>
    </xf>
    <xf numFmtId="0" fontId="21" fillId="2" borderId="0" xfId="2" applyFont="1" applyFill="1" applyBorder="1" applyAlignment="1">
      <alignment horizontal="left" vertical="center"/>
    </xf>
    <xf numFmtId="0" fontId="5" fillId="2" borderId="0" xfId="2" applyFont="1" applyFill="1" applyBorder="1" applyAlignment="1">
      <alignment vertical="center" wrapText="1"/>
    </xf>
    <xf numFmtId="0" fontId="18" fillId="2" borderId="0" xfId="2" applyFont="1" applyFill="1" applyBorder="1" applyAlignment="1">
      <alignment horizontal="center" vertical="center" wrapText="1"/>
    </xf>
    <xf numFmtId="0" fontId="18" fillId="2" borderId="0" xfId="2" applyFont="1" applyFill="1" applyBorder="1" applyAlignment="1">
      <alignment vertical="center"/>
    </xf>
    <xf numFmtId="0" fontId="18" fillId="2" borderId="0" xfId="20" applyFont="1" applyFill="1" applyBorder="1" applyAlignment="1">
      <alignment horizontal="center" vertical="top" wrapText="1"/>
    </xf>
    <xf numFmtId="0" fontId="23" fillId="2" borderId="0" xfId="19" applyFont="1" applyFill="1" applyBorder="1" applyAlignment="1">
      <alignment horizontal="center" vertical="center" wrapText="1"/>
    </xf>
    <xf numFmtId="0" fontId="18" fillId="2" borderId="0" xfId="19" applyFont="1" applyFill="1" applyBorder="1" applyAlignment="1">
      <alignment horizontal="center" vertical="center" wrapText="1"/>
    </xf>
    <xf numFmtId="0" fontId="11" fillId="2" borderId="0" xfId="2" applyFont="1" applyFill="1" applyBorder="1"/>
    <xf numFmtId="0" fontId="18" fillId="2" borderId="0" xfId="2" applyFont="1" applyFill="1" applyBorder="1" applyAlignment="1">
      <alignment vertical="center" wrapText="1"/>
    </xf>
    <xf numFmtId="1" fontId="23" fillId="2" borderId="0" xfId="19" applyNumberFormat="1" applyFont="1" applyFill="1" applyBorder="1" applyAlignment="1">
      <alignment horizontal="center" vertical="center" wrapText="1"/>
    </xf>
    <xf numFmtId="1" fontId="18" fillId="2" borderId="0" xfId="20" applyNumberFormat="1" applyFont="1" applyFill="1" applyBorder="1" applyAlignment="1">
      <alignment horizontal="center" vertical="top" wrapText="1"/>
    </xf>
    <xf numFmtId="1" fontId="18" fillId="2" borderId="0" xfId="19" applyNumberFormat="1" applyFont="1" applyFill="1" applyBorder="1" applyAlignment="1">
      <alignment horizontal="center" vertical="center" wrapText="1"/>
    </xf>
    <xf numFmtId="0" fontId="18" fillId="8" borderId="0" xfId="2" applyFont="1" applyFill="1" applyBorder="1" applyAlignment="1">
      <alignment horizontal="left" vertical="center" wrapText="1"/>
    </xf>
    <xf numFmtId="0" fontId="22" fillId="2" borderId="16" xfId="2" applyFont="1" applyFill="1" applyBorder="1" applyAlignment="1">
      <alignment vertical="center"/>
    </xf>
    <xf numFmtId="0" fontId="21" fillId="2" borderId="4" xfId="2" applyFont="1" applyFill="1" applyBorder="1" applyAlignment="1">
      <alignment horizontal="left" vertical="center" wrapText="1" indent="2"/>
    </xf>
    <xf numFmtId="0" fontId="21" fillId="2" borderId="14" xfId="2" applyFont="1" applyFill="1" applyBorder="1" applyAlignment="1">
      <alignment horizontal="left" vertical="center" wrapText="1"/>
    </xf>
    <xf numFmtId="0" fontId="24" fillId="2" borderId="0" xfId="0" applyFont="1" applyFill="1" applyAlignment="1">
      <alignment vertical="center"/>
    </xf>
    <xf numFmtId="164" fontId="5" fillId="2" borderId="0" xfId="0" applyNumberFormat="1" applyFont="1" applyFill="1" applyAlignment="1">
      <alignment vertical="center"/>
    </xf>
    <xf numFmtId="1" fontId="6" fillId="2" borderId="10" xfId="0" quotePrefix="1" applyNumberFormat="1" applyFont="1" applyFill="1" applyBorder="1" applyAlignment="1">
      <alignment vertical="center" wrapText="1"/>
    </xf>
    <xf numFmtId="1" fontId="5" fillId="2" borderId="6" xfId="0" applyNumberFormat="1" applyFont="1" applyFill="1" applyBorder="1" applyAlignment="1">
      <alignment vertical="center"/>
    </xf>
    <xf numFmtId="1" fontId="5" fillId="2" borderId="7" xfId="0" applyNumberFormat="1" applyFont="1" applyFill="1" applyBorder="1" applyAlignment="1">
      <alignment vertical="center"/>
    </xf>
    <xf numFmtId="1" fontId="5" fillId="2" borderId="8" xfId="0" applyNumberFormat="1" applyFont="1" applyFill="1" applyBorder="1" applyAlignment="1">
      <alignment vertical="center"/>
    </xf>
    <xf numFmtId="164" fontId="5" fillId="2" borderId="11" xfId="0" quotePrefix="1" applyNumberFormat="1" applyFont="1" applyFill="1" applyBorder="1" applyAlignment="1">
      <alignment vertical="center" wrapText="1"/>
    </xf>
    <xf numFmtId="164" fontId="5" fillId="2" borderId="0" xfId="0" applyNumberFormat="1" applyFont="1" applyFill="1" applyBorder="1" applyAlignment="1">
      <alignment vertical="center" wrapText="1"/>
    </xf>
    <xf numFmtId="1" fontId="6" fillId="2" borderId="9" xfId="0" applyNumberFormat="1" applyFont="1" applyFill="1" applyBorder="1" applyAlignment="1">
      <alignment vertical="center" wrapText="1"/>
    </xf>
    <xf numFmtId="1" fontId="6" fillId="2" borderId="9" xfId="0" quotePrefix="1" applyNumberFormat="1" applyFont="1" applyFill="1" applyBorder="1" applyAlignment="1">
      <alignment vertical="center" wrapText="1"/>
    </xf>
    <xf numFmtId="0" fontId="27" fillId="2" borderId="16" xfId="2" applyFont="1" applyFill="1" applyBorder="1" applyAlignment="1">
      <alignment vertical="center"/>
    </xf>
    <xf numFmtId="0" fontId="27" fillId="2" borderId="15" xfId="2" applyFont="1" applyFill="1" applyBorder="1" applyAlignment="1">
      <alignment vertical="center"/>
    </xf>
    <xf numFmtId="0" fontId="28" fillId="2" borderId="1" xfId="20" applyFont="1" applyFill="1" applyBorder="1" applyAlignment="1">
      <alignment horizontal="center" vertical="top" wrapText="1"/>
    </xf>
    <xf numFmtId="0" fontId="29" fillId="2" borderId="15" xfId="19" applyFont="1" applyFill="1" applyBorder="1" applyAlignment="1">
      <alignment horizontal="center" wrapText="1"/>
    </xf>
    <xf numFmtId="0" fontId="29" fillId="2" borderId="1" xfId="19" applyFont="1" applyFill="1" applyBorder="1" applyAlignment="1">
      <alignment horizontal="center" wrapText="1"/>
    </xf>
    <xf numFmtId="0" fontId="27" fillId="2" borderId="2" xfId="2" applyFont="1" applyFill="1" applyBorder="1" applyAlignment="1">
      <alignment horizontal="left" vertical="center" wrapText="1"/>
    </xf>
    <xf numFmtId="1" fontId="28" fillId="2" borderId="2" xfId="2" applyNumberFormat="1" applyFont="1" applyFill="1" applyBorder="1" applyAlignment="1">
      <alignment vertical="center" wrapText="1"/>
    </xf>
    <xf numFmtId="1" fontId="29" fillId="2" borderId="2" xfId="2" applyNumberFormat="1" applyFont="1" applyFill="1" applyBorder="1" applyAlignment="1">
      <alignment vertical="center" wrapText="1"/>
    </xf>
    <xf numFmtId="1" fontId="28" fillId="2" borderId="1" xfId="2" applyNumberFormat="1" applyFont="1" applyFill="1" applyBorder="1" applyAlignment="1">
      <alignment vertical="center" wrapText="1"/>
    </xf>
    <xf numFmtId="1" fontId="29" fillId="2" borderId="1" xfId="2" applyNumberFormat="1" applyFont="1" applyFill="1" applyBorder="1" applyAlignment="1">
      <alignment vertical="center" wrapText="1"/>
    </xf>
    <xf numFmtId="1" fontId="28" fillId="2" borderId="5" xfId="2" applyNumberFormat="1" applyFont="1" applyFill="1" applyBorder="1" applyAlignment="1">
      <alignment vertical="center" wrapText="1"/>
    </xf>
    <xf numFmtId="1" fontId="29" fillId="2" borderId="5" xfId="2" applyNumberFormat="1" applyFont="1" applyFill="1" applyBorder="1" applyAlignment="1">
      <alignment vertical="center" wrapText="1"/>
    </xf>
    <xf numFmtId="0" fontId="28" fillId="2" borderId="1" xfId="2" applyFont="1" applyFill="1" applyBorder="1" applyAlignment="1">
      <alignment horizontal="center" vertical="center" wrapText="1"/>
    </xf>
    <xf numFmtId="0" fontId="28" fillId="2" borderId="1" xfId="2" applyFont="1" applyFill="1" applyBorder="1" applyAlignment="1">
      <alignment horizontal="left" vertical="center" wrapText="1"/>
    </xf>
    <xf numFmtId="0" fontId="28" fillId="2" borderId="4" xfId="2" applyFont="1" applyFill="1" applyBorder="1" applyAlignment="1">
      <alignment horizontal="center" vertical="center" wrapText="1"/>
    </xf>
    <xf numFmtId="1" fontId="30" fillId="2" borderId="4" xfId="2" applyNumberFormat="1" applyFont="1" applyFill="1" applyBorder="1" applyAlignment="1">
      <alignment vertical="center" wrapText="1"/>
    </xf>
    <xf numFmtId="1" fontId="29" fillId="2" borderId="4" xfId="2" applyNumberFormat="1" applyFont="1" applyFill="1" applyBorder="1" applyAlignment="1">
      <alignment vertical="center" wrapText="1"/>
    </xf>
    <xf numFmtId="0" fontId="27" fillId="2" borderId="4" xfId="2" applyFont="1" applyFill="1" applyBorder="1" applyAlignment="1">
      <alignment horizontal="center" vertical="center" wrapText="1"/>
    </xf>
    <xf numFmtId="0" fontId="28" fillId="2" borderId="4" xfId="2" applyFont="1" applyFill="1" applyBorder="1" applyAlignment="1">
      <alignment horizontal="left" vertical="center" wrapText="1"/>
    </xf>
    <xf numFmtId="1" fontId="28" fillId="2" borderId="4" xfId="2" applyNumberFormat="1" applyFont="1" applyFill="1" applyBorder="1" applyAlignment="1">
      <alignment vertical="center" wrapText="1"/>
    </xf>
    <xf numFmtId="0" fontId="27" fillId="2" borderId="15" xfId="2" applyFont="1" applyFill="1" applyBorder="1" applyAlignment="1">
      <alignment horizontal="left" vertical="center" wrapText="1"/>
    </xf>
    <xf numFmtId="0" fontId="31" fillId="2" borderId="3" xfId="2" applyFont="1" applyFill="1" applyBorder="1"/>
    <xf numFmtId="0" fontId="32" fillId="2" borderId="3" xfId="2" applyFont="1" applyFill="1" applyBorder="1"/>
    <xf numFmtId="0" fontId="32" fillId="2" borderId="15" xfId="2" applyFont="1" applyFill="1" applyBorder="1"/>
    <xf numFmtId="1" fontId="27" fillId="2" borderId="4" xfId="2" applyNumberFormat="1" applyFont="1" applyFill="1" applyBorder="1" applyAlignment="1">
      <alignment vertical="center" wrapText="1"/>
    </xf>
    <xf numFmtId="0" fontId="5" fillId="2" borderId="0" xfId="2" quotePrefix="1" applyFont="1" applyFill="1" applyBorder="1" applyAlignment="1">
      <alignment horizontal="left" vertical="center" wrapText="1"/>
    </xf>
    <xf numFmtId="1" fontId="18" fillId="2" borderId="1" xfId="18" applyNumberFormat="1" applyFont="1" applyFill="1" applyBorder="1" applyAlignment="1">
      <alignment vertical="center" wrapText="1"/>
    </xf>
    <xf numFmtId="1" fontId="5" fillId="2" borderId="1" xfId="0" applyNumberFormat="1" applyFont="1" applyFill="1" applyBorder="1" applyAlignment="1">
      <alignment vertical="center" wrapText="1"/>
    </xf>
    <xf numFmtId="0" fontId="18" fillId="2" borderId="1" xfId="18" applyFont="1" applyFill="1" applyBorder="1" applyAlignment="1">
      <alignment vertical="center" wrapText="1"/>
    </xf>
    <xf numFmtId="0" fontId="5" fillId="2" borderId="16" xfId="0" applyFont="1" applyFill="1" applyBorder="1" applyAlignment="1">
      <alignment vertical="center" wrapText="1"/>
    </xf>
    <xf numFmtId="1" fontId="5" fillId="2" borderId="0" xfId="0" applyNumberFormat="1" applyFont="1" applyFill="1" applyAlignment="1">
      <alignment vertical="center"/>
    </xf>
    <xf numFmtId="0" fontId="9" fillId="2" borderId="0" xfId="0" applyFont="1" applyFill="1" applyBorder="1" applyAlignment="1">
      <alignment horizontal="left" vertical="center"/>
    </xf>
    <xf numFmtId="0" fontId="5" fillId="2" borderId="2" xfId="0" applyFont="1" applyFill="1" applyBorder="1" applyAlignment="1">
      <alignment horizontal="center" vertical="center" wrapText="1"/>
    </xf>
    <xf numFmtId="0" fontId="0" fillId="0" borderId="2" xfId="0" applyBorder="1" applyAlignment="1">
      <alignment horizontal="center" vertical="center" wrapText="1"/>
    </xf>
    <xf numFmtId="0" fontId="6"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7" xfId="0" applyFont="1" applyFill="1" applyBorder="1" applyAlignment="1">
      <alignment vertical="center"/>
    </xf>
    <xf numFmtId="0" fontId="0" fillId="0" borderId="18" xfId="0" applyBorder="1" applyAlignment="1">
      <alignment vertical="center"/>
    </xf>
    <xf numFmtId="0" fontId="6" fillId="2" borderId="0" xfId="0" applyFont="1" applyFill="1" applyAlignment="1">
      <alignment vertical="center" wrapText="1"/>
    </xf>
    <xf numFmtId="0" fontId="0" fillId="0" borderId="0" xfId="0" applyFont="1" applyAlignment="1">
      <alignment vertical="center" wrapText="1"/>
    </xf>
    <xf numFmtId="0" fontId="5" fillId="2" borderId="0" xfId="0" applyFont="1" applyFill="1" applyBorder="1" applyAlignment="1">
      <alignment vertical="center" wrapText="1"/>
    </xf>
    <xf numFmtId="0" fontId="0" fillId="2" borderId="0" xfId="0" applyFill="1" applyAlignment="1">
      <alignment vertical="center" wrapText="1"/>
    </xf>
    <xf numFmtId="0" fontId="5" fillId="2" borderId="19" xfId="0" applyFont="1" applyFill="1" applyBorder="1" applyAlignment="1">
      <alignment horizontal="left" vertical="center" wrapText="1"/>
    </xf>
    <xf numFmtId="0" fontId="0" fillId="0" borderId="20" xfId="0" applyBorder="1" applyAlignment="1">
      <alignment horizontal="left"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1" fontId="5" fillId="4" borderId="2" xfId="0" applyNumberFormat="1" applyFont="1" applyFill="1" applyBorder="1" applyAlignment="1">
      <alignment horizontal="right" vertical="center"/>
    </xf>
    <xf numFmtId="0" fontId="5" fillId="5" borderId="2" xfId="0" applyFont="1" applyFill="1" applyBorder="1" applyAlignment="1">
      <alignment horizontal="right" vertical="center"/>
    </xf>
    <xf numFmtId="0" fontId="6" fillId="2" borderId="2" xfId="0" applyFont="1" applyFill="1" applyBorder="1" applyAlignment="1">
      <alignment horizontal="left" vertical="center"/>
    </xf>
    <xf numFmtId="0" fontId="5" fillId="2" borderId="2" xfId="0" applyFont="1" applyFill="1" applyBorder="1" applyAlignment="1">
      <alignment horizontal="left" vertical="center" wrapText="1"/>
    </xf>
    <xf numFmtId="0" fontId="5" fillId="2" borderId="2" xfId="0" applyFont="1" applyFill="1" applyBorder="1" applyAlignment="1">
      <alignment horizontal="left" vertical="center"/>
    </xf>
    <xf numFmtId="0" fontId="5" fillId="2" borderId="1"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2" borderId="16"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5" fillId="2" borderId="0" xfId="0" quotePrefix="1" applyFont="1" applyFill="1" applyBorder="1" applyAlignment="1">
      <alignment horizontal="left" vertical="center" wrapText="1"/>
    </xf>
    <xf numFmtId="0" fontId="5" fillId="2" borderId="16"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6" fillId="2" borderId="0" xfId="1" applyFont="1" applyFill="1" applyBorder="1" applyAlignment="1">
      <alignment horizontal="left" vertical="center" wrapText="1"/>
    </xf>
    <xf numFmtId="0" fontId="5" fillId="2" borderId="0" xfId="0" applyFont="1" applyFill="1" applyAlignment="1">
      <alignment horizontal="left" vertical="center" wrapText="1"/>
    </xf>
    <xf numFmtId="0" fontId="5" fillId="2" borderId="0" xfId="0" applyFont="1" applyFill="1" applyBorder="1" applyAlignment="1">
      <alignment horizontal="left" vertical="center"/>
    </xf>
    <xf numFmtId="0" fontId="18" fillId="2" borderId="0" xfId="2" applyFont="1" applyFill="1" applyBorder="1" applyAlignment="1">
      <alignment horizontal="center" vertical="center" wrapText="1"/>
    </xf>
    <xf numFmtId="0" fontId="5" fillId="2" borderId="0" xfId="2" quotePrefix="1" applyFont="1" applyFill="1" applyBorder="1" applyAlignment="1">
      <alignment horizontal="left" vertical="center" wrapText="1"/>
    </xf>
    <xf numFmtId="0" fontId="5" fillId="2" borderId="0" xfId="2" quotePrefix="1" applyFont="1" applyFill="1" applyAlignment="1">
      <alignment horizontal="left"/>
    </xf>
    <xf numFmtId="0" fontId="5" fillId="2" borderId="0" xfId="2" applyFont="1" applyFill="1" applyBorder="1" applyAlignment="1">
      <alignment horizontal="left" wrapText="1"/>
    </xf>
    <xf numFmtId="0" fontId="28" fillId="2" borderId="13" xfId="2" applyFont="1" applyFill="1" applyBorder="1" applyAlignment="1">
      <alignment horizontal="center" vertical="center"/>
    </xf>
    <xf numFmtId="0" fontId="28" fillId="2" borderId="12" xfId="2" applyFont="1" applyFill="1" applyBorder="1" applyAlignment="1">
      <alignment horizontal="center" vertical="center"/>
    </xf>
    <xf numFmtId="0" fontId="28" fillId="2" borderId="2" xfId="2" applyFont="1" applyFill="1" applyBorder="1" applyAlignment="1">
      <alignment horizontal="center" vertical="center" wrapText="1"/>
    </xf>
    <xf numFmtId="0" fontId="28" fillId="2" borderId="24" xfId="2" applyFont="1" applyFill="1" applyBorder="1" applyAlignment="1">
      <alignment horizontal="right" vertical="center" wrapText="1"/>
    </xf>
    <xf numFmtId="0" fontId="28" fillId="2" borderId="25" xfId="2" applyFont="1" applyFill="1" applyBorder="1" applyAlignment="1">
      <alignment horizontal="right" vertical="center" wrapText="1"/>
    </xf>
    <xf numFmtId="0" fontId="5" fillId="2" borderId="0" xfId="2" applyFont="1" applyFill="1" applyBorder="1" applyAlignment="1">
      <alignment horizontal="left" vertical="center" wrapText="1"/>
    </xf>
  </cellXfs>
  <cellStyles count="22">
    <cellStyle name="Lien hypertexte" xfId="21" builtinId="8"/>
    <cellStyle name="ML Normal" xfId="11"/>
    <cellStyle name="Normal" xfId="0" builtinId="0"/>
    <cellStyle name="Normal 2" xfId="1"/>
    <cellStyle name="Normal 2 2" xfId="2"/>
    <cellStyle name="Normal 3" xfId="3"/>
    <cellStyle name="Normal 3 2" xfId="4"/>
    <cellStyle name="Normal 3 3" xfId="12"/>
    <cellStyle name="Normal 4" xfId="5"/>
    <cellStyle name="Normal 4 2" xfId="13"/>
    <cellStyle name="Normal 5" xfId="6"/>
    <cellStyle name="Normal 5 2" xfId="14"/>
    <cellStyle name="Normal 6" xfId="7"/>
    <cellStyle name="Normal 6 2" xfId="15"/>
    <cellStyle name="Normal 6 3" xfId="20"/>
    <cellStyle name="Normal 7" xfId="8"/>
    <cellStyle name="Normal 7 2" xfId="16"/>
    <cellStyle name="Normal 7 3" xfId="19"/>
    <cellStyle name="Normal 8" xfId="9"/>
    <cellStyle name="Normal 8 2" xfId="17"/>
    <cellStyle name="Normal 9" xfId="18"/>
    <cellStyle name="Pourcentage 2" xfId="10"/>
  </cellStyles>
  <dxfs count="0"/>
  <tableStyles count="0" defaultTableStyle="TableStyleMedium2" defaultPivotStyle="PivotStyleLight16"/>
  <colors>
    <mruColors>
      <color rgb="FF3DC13D"/>
      <color rgb="FF97FF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08741157671336E-2"/>
          <c:y val="2.9474602828298856E-2"/>
          <c:w val="0.9233896778704016"/>
          <c:h val="0.80352300302084889"/>
        </c:manualLayout>
      </c:layout>
      <c:barChart>
        <c:barDir val="col"/>
        <c:grouping val="clustered"/>
        <c:varyColors val="0"/>
        <c:ser>
          <c:idx val="2"/>
          <c:order val="0"/>
          <c:tx>
            <c:strRef>
              <c:f>Figure2!$D$9</c:f>
              <c:strCache>
                <c:ptCount val="1"/>
                <c:pt idx="0">
                  <c:v>0 incident</c:v>
                </c:pt>
              </c:strCache>
            </c:strRef>
          </c:tx>
          <c:spPr>
            <a:solidFill>
              <a:schemeClr val="accent5"/>
            </a:solidFill>
            <a:ln>
              <a:solidFill>
                <a:schemeClr val="accent5">
                  <a:lumMod val="75000"/>
                </a:schemeClr>
              </a:solidFill>
            </a:ln>
          </c:spPr>
          <c:invertIfNegative val="0"/>
          <c:dLbls>
            <c:spPr>
              <a:noFill/>
              <a:ln>
                <a:noFill/>
              </a:ln>
              <a:effectLst/>
            </c:spPr>
            <c:txPr>
              <a:bodyPr/>
              <a:lstStyle/>
              <a:p>
                <a:pPr>
                  <a:defRPr>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Figure2!$C$10:$C$16</c:f>
              <c:strCache>
                <c:ptCount val="7"/>
                <c:pt idx="0">
                  <c:v>Ensemble </c:v>
                </c:pt>
                <c:pt idx="1">
                  <c:v>Collèges</c:v>
                </c:pt>
                <c:pt idx="2">
                  <c:v>LEGT</c:v>
                </c:pt>
                <c:pt idx="3">
                  <c:v>LP</c:v>
                </c:pt>
                <c:pt idx="5">
                  <c:v>Favorisé *</c:v>
                </c:pt>
                <c:pt idx="6">
                  <c:v>Défavorisé *</c:v>
                </c:pt>
              </c:strCache>
            </c:strRef>
          </c:cat>
          <c:val>
            <c:numRef>
              <c:f>Figure2!$D$10:$D$16</c:f>
              <c:numCache>
                <c:formatCode>0</c:formatCode>
                <c:ptCount val="7"/>
                <c:pt idx="0">
                  <c:v>34.109525839912791</c:v>
                </c:pt>
                <c:pt idx="1">
                  <c:v>32</c:v>
                </c:pt>
                <c:pt idx="2">
                  <c:v>46</c:v>
                </c:pt>
                <c:pt idx="3">
                  <c:v>24</c:v>
                </c:pt>
                <c:pt idx="5">
                  <c:v>53.021651777935482</c:v>
                </c:pt>
                <c:pt idx="6">
                  <c:v>18</c:v>
                </c:pt>
              </c:numCache>
            </c:numRef>
          </c:val>
          <c:extLst>
            <c:ext xmlns:c16="http://schemas.microsoft.com/office/drawing/2014/chart" uri="{C3380CC4-5D6E-409C-BE32-E72D297353CC}">
              <c16:uniqueId val="{00000000-AAF0-463E-BF85-3A0FC7769185}"/>
            </c:ext>
          </c:extLst>
        </c:ser>
        <c:ser>
          <c:idx val="5"/>
          <c:order val="1"/>
          <c:tx>
            <c:strRef>
              <c:f>Figure2!$E$9</c:f>
              <c:strCache>
                <c:ptCount val="1"/>
                <c:pt idx="0">
                  <c:v>10 et plus  </c:v>
                </c:pt>
              </c:strCache>
            </c:strRef>
          </c:tx>
          <c:spPr>
            <a:solidFill>
              <a:schemeClr val="accent5">
                <a:lumMod val="50000"/>
              </a:schemeClr>
            </a:solidFill>
            <a:ln>
              <a:solidFill>
                <a:schemeClr val="accent5">
                  <a:lumMod val="75000"/>
                </a:schemeClr>
              </a:solidFill>
            </a:ln>
          </c:spPr>
          <c:invertIfNegative val="0"/>
          <c:dLbls>
            <c:spPr>
              <a:noFill/>
              <a:ln>
                <a:noFill/>
              </a:ln>
              <a:effectLst/>
            </c:spPr>
            <c:txPr>
              <a:bodyPr/>
              <a:lstStyle/>
              <a:p>
                <a:pPr>
                  <a:defRPr>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Figure2!$C$10:$C$16</c:f>
              <c:strCache>
                <c:ptCount val="7"/>
                <c:pt idx="0">
                  <c:v>Ensemble </c:v>
                </c:pt>
                <c:pt idx="1">
                  <c:v>Collèges</c:v>
                </c:pt>
                <c:pt idx="2">
                  <c:v>LEGT</c:v>
                </c:pt>
                <c:pt idx="3">
                  <c:v>LP</c:v>
                </c:pt>
                <c:pt idx="5">
                  <c:v>Favorisé *</c:v>
                </c:pt>
                <c:pt idx="6">
                  <c:v>Défavorisé *</c:v>
                </c:pt>
              </c:strCache>
            </c:strRef>
          </c:cat>
          <c:val>
            <c:numRef>
              <c:f>Figure2!$E$10:$E$16</c:f>
              <c:numCache>
                <c:formatCode>0</c:formatCode>
                <c:ptCount val="7"/>
                <c:pt idx="0">
                  <c:v>19</c:v>
                </c:pt>
                <c:pt idx="1">
                  <c:v>21.398381819433268</c:v>
                </c:pt>
                <c:pt idx="2">
                  <c:v>10.436344076688982</c:v>
                </c:pt>
                <c:pt idx="3">
                  <c:v>21.493715043511074</c:v>
                </c:pt>
                <c:pt idx="5">
                  <c:v>7.4202593374762209</c:v>
                </c:pt>
                <c:pt idx="6">
                  <c:v>33</c:v>
                </c:pt>
              </c:numCache>
            </c:numRef>
          </c:val>
          <c:extLst>
            <c:ext xmlns:c16="http://schemas.microsoft.com/office/drawing/2014/chart" uri="{C3380CC4-5D6E-409C-BE32-E72D297353CC}">
              <c16:uniqueId val="{00000001-AAF0-463E-BF85-3A0FC7769185}"/>
            </c:ext>
          </c:extLst>
        </c:ser>
        <c:dLbls>
          <c:showLegendKey val="0"/>
          <c:showVal val="0"/>
          <c:showCatName val="0"/>
          <c:showSerName val="0"/>
          <c:showPercent val="0"/>
          <c:showBubbleSize val="0"/>
        </c:dLbls>
        <c:gapWidth val="75"/>
        <c:axId val="121505280"/>
        <c:axId val="121506816"/>
      </c:barChart>
      <c:catAx>
        <c:axId val="121505280"/>
        <c:scaling>
          <c:orientation val="minMax"/>
        </c:scaling>
        <c:delete val="0"/>
        <c:axPos val="b"/>
        <c:numFmt formatCode="General" sourceLinked="1"/>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21506816"/>
        <c:crosses val="autoZero"/>
        <c:auto val="1"/>
        <c:lblAlgn val="ctr"/>
        <c:lblOffset val="100"/>
        <c:noMultiLvlLbl val="0"/>
      </c:catAx>
      <c:valAx>
        <c:axId val="121506816"/>
        <c:scaling>
          <c:orientation val="minMax"/>
          <c:max val="100"/>
        </c:scaling>
        <c:delete val="0"/>
        <c:axPos val="l"/>
        <c:numFmt formatCode="0" sourceLinked="1"/>
        <c:majorTickMark val="none"/>
        <c:minorTickMark val="none"/>
        <c:tickLblPos val="nextTo"/>
        <c:txPr>
          <a:bodyPr/>
          <a:lstStyle/>
          <a:p>
            <a:pPr>
              <a:defRPr>
                <a:latin typeface="Arial" panose="020B0604020202020204" pitchFamily="34" charset="0"/>
                <a:cs typeface="Arial" panose="020B0604020202020204" pitchFamily="34" charset="0"/>
              </a:defRPr>
            </a:pPr>
            <a:endParaRPr lang="fr-FR"/>
          </a:p>
        </c:txPr>
        <c:crossAx val="121505280"/>
        <c:crosses val="autoZero"/>
        <c:crossBetween val="between"/>
      </c:valAx>
      <c:spPr>
        <a:noFill/>
        <a:ln w="25400">
          <a:noFill/>
        </a:ln>
      </c:spPr>
    </c:plotArea>
    <c:legend>
      <c:legendPos val="b"/>
      <c:layout>
        <c:manualLayout>
          <c:xMode val="edge"/>
          <c:yMode val="edge"/>
          <c:x val="0.38375185319408295"/>
          <c:y val="0.92343370715024253"/>
          <c:w val="0.40201122349246093"/>
          <c:h val="5.3658156366817811E-2"/>
        </c:manualLayout>
      </c:layout>
      <c:overlay val="0"/>
      <c:txPr>
        <a:bodyPr/>
        <a:lstStyle/>
        <a:p>
          <a:pPr>
            <a:defRPr>
              <a:latin typeface="Arial" panose="020B0604020202020204" pitchFamily="34" charset="0"/>
              <a:cs typeface="Arial" panose="020B0604020202020204" pitchFamily="34" charset="0"/>
            </a:defRPr>
          </a:pPr>
          <a:endParaRPr lang="fr-FR"/>
        </a:p>
      </c:txPr>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293963254593169E-2"/>
          <c:y val="5.3140096618357488E-2"/>
          <c:w val="0.89535848643919513"/>
          <c:h val="0.7767545361177679"/>
        </c:manualLayout>
      </c:layout>
      <c:barChart>
        <c:barDir val="col"/>
        <c:grouping val="clustered"/>
        <c:varyColors val="0"/>
        <c:ser>
          <c:idx val="0"/>
          <c:order val="0"/>
          <c:tx>
            <c:strRef>
              <c:f>'Figure 4 '!$D$9</c:f>
              <c:strCache>
                <c:ptCount val="1"/>
                <c:pt idx="0">
                  <c:v>2020 2021 </c:v>
                </c:pt>
              </c:strCache>
            </c:strRef>
          </c:tx>
          <c:invertIfNegative val="0"/>
          <c:dLbls>
            <c:spPr>
              <a:noFill/>
              <a:ln>
                <a:noFill/>
              </a:ln>
              <a:effectLst/>
            </c:spPr>
            <c:txPr>
              <a:bodyPr/>
              <a:lstStyle/>
              <a:p>
                <a:pPr>
                  <a:defRPr>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4 '!$C$10:$C$12</c:f>
              <c:strCache>
                <c:ptCount val="3"/>
                <c:pt idx="0">
                  <c:v>Absence d'incident</c:v>
                </c:pt>
                <c:pt idx="1">
                  <c:v>1 incident </c:v>
                </c:pt>
                <c:pt idx="2">
                  <c:v>2 incidents et plus </c:v>
                </c:pt>
              </c:strCache>
            </c:strRef>
          </c:cat>
          <c:val>
            <c:numRef>
              <c:f>'Figure 4 '!$D$10:$D$12</c:f>
              <c:numCache>
                <c:formatCode>0</c:formatCode>
                <c:ptCount val="3"/>
                <c:pt idx="0">
                  <c:v>83</c:v>
                </c:pt>
                <c:pt idx="1">
                  <c:v>10</c:v>
                </c:pt>
                <c:pt idx="2">
                  <c:v>7</c:v>
                </c:pt>
              </c:numCache>
            </c:numRef>
          </c:val>
          <c:extLst>
            <c:ext xmlns:c16="http://schemas.microsoft.com/office/drawing/2014/chart" uri="{C3380CC4-5D6E-409C-BE32-E72D297353CC}">
              <c16:uniqueId val="{00000000-073B-4CD3-924E-252131748A07}"/>
            </c:ext>
          </c:extLst>
        </c:ser>
        <c:ser>
          <c:idx val="1"/>
          <c:order val="1"/>
          <c:tx>
            <c:strRef>
              <c:f>'Figure 4 '!$E$9</c:f>
              <c:strCache>
                <c:ptCount val="1"/>
                <c:pt idx="0">
                  <c:v>2021 2022</c:v>
                </c:pt>
              </c:strCache>
            </c:strRef>
          </c:tx>
          <c:invertIfNegative val="0"/>
          <c:dLbls>
            <c:spPr>
              <a:noFill/>
              <a:ln>
                <a:noFill/>
              </a:ln>
              <a:effectLst/>
            </c:spPr>
            <c:txPr>
              <a:bodyPr/>
              <a:lstStyle/>
              <a:p>
                <a:pPr>
                  <a:defRPr>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4 '!$C$10:$C$12</c:f>
              <c:strCache>
                <c:ptCount val="3"/>
                <c:pt idx="0">
                  <c:v>Absence d'incident</c:v>
                </c:pt>
                <c:pt idx="1">
                  <c:v>1 incident </c:v>
                </c:pt>
                <c:pt idx="2">
                  <c:v>2 incidents et plus </c:v>
                </c:pt>
              </c:strCache>
            </c:strRef>
          </c:cat>
          <c:val>
            <c:numRef>
              <c:f>'Figure 4 '!$E$10:$E$12</c:f>
              <c:numCache>
                <c:formatCode>0</c:formatCode>
                <c:ptCount val="3"/>
                <c:pt idx="0">
                  <c:v>82</c:v>
                </c:pt>
                <c:pt idx="1">
                  <c:v>11</c:v>
                </c:pt>
                <c:pt idx="2">
                  <c:v>7</c:v>
                </c:pt>
              </c:numCache>
            </c:numRef>
          </c:val>
          <c:extLst>
            <c:ext xmlns:c16="http://schemas.microsoft.com/office/drawing/2014/chart" uri="{C3380CC4-5D6E-409C-BE32-E72D297353CC}">
              <c16:uniqueId val="{00000001-073B-4CD3-924E-252131748A07}"/>
            </c:ext>
          </c:extLst>
        </c:ser>
        <c:dLbls>
          <c:showLegendKey val="0"/>
          <c:showVal val="0"/>
          <c:showCatName val="0"/>
          <c:showSerName val="0"/>
          <c:showPercent val="0"/>
          <c:showBubbleSize val="0"/>
        </c:dLbls>
        <c:gapWidth val="150"/>
        <c:axId val="121660928"/>
        <c:axId val="121662464"/>
      </c:barChart>
      <c:catAx>
        <c:axId val="121660928"/>
        <c:scaling>
          <c:orientation val="minMax"/>
        </c:scaling>
        <c:delete val="0"/>
        <c:axPos val="b"/>
        <c:numFmt formatCode="General" sourceLinked="0"/>
        <c:majorTickMark val="out"/>
        <c:minorTickMark val="none"/>
        <c:tickLblPos val="nextTo"/>
        <c:txPr>
          <a:bodyPr/>
          <a:lstStyle/>
          <a:p>
            <a:pPr>
              <a:defRPr baseline="0">
                <a:latin typeface="Arial" panose="020B0604020202020204" pitchFamily="34" charset="0"/>
              </a:defRPr>
            </a:pPr>
            <a:endParaRPr lang="fr-FR"/>
          </a:p>
        </c:txPr>
        <c:crossAx val="121662464"/>
        <c:crosses val="autoZero"/>
        <c:auto val="1"/>
        <c:lblAlgn val="ctr"/>
        <c:lblOffset val="100"/>
        <c:noMultiLvlLbl val="0"/>
      </c:catAx>
      <c:valAx>
        <c:axId val="121662464"/>
        <c:scaling>
          <c:orientation val="minMax"/>
        </c:scaling>
        <c:delete val="0"/>
        <c:axPos val="l"/>
        <c:numFmt formatCode="0" sourceLinked="0"/>
        <c:majorTickMark val="out"/>
        <c:minorTickMark val="none"/>
        <c:tickLblPos val="nextTo"/>
        <c:txPr>
          <a:bodyPr/>
          <a:lstStyle/>
          <a:p>
            <a:pPr>
              <a:defRPr baseline="0">
                <a:latin typeface="Arial" panose="020B0604020202020204" pitchFamily="34" charset="0"/>
              </a:defRPr>
            </a:pPr>
            <a:endParaRPr lang="fr-FR"/>
          </a:p>
        </c:txPr>
        <c:crossAx val="121660928"/>
        <c:crosses val="autoZero"/>
        <c:crossBetween val="between"/>
      </c:valAx>
      <c:spPr>
        <a:noFill/>
      </c:spPr>
    </c:plotArea>
    <c:legend>
      <c:legendPos val="r"/>
      <c:layout>
        <c:manualLayout>
          <c:xMode val="edge"/>
          <c:yMode val="edge"/>
          <c:x val="0.4748208661417323"/>
          <c:y val="0.2338989691505953"/>
          <c:w val="0.37279498677802153"/>
          <c:h val="0.22785423561185286"/>
        </c:manualLayout>
      </c:layout>
      <c:overlay val="0"/>
      <c:spPr>
        <a:solidFill>
          <a:schemeClr val="bg1"/>
        </a:solidFill>
      </c:spPr>
      <c:txPr>
        <a:bodyPr/>
        <a:lstStyle/>
        <a:p>
          <a:pPr>
            <a:defRPr>
              <a:latin typeface="Arial" panose="020B0604020202020204" pitchFamily="34" charset="0"/>
              <a:cs typeface="Arial" panose="020B0604020202020204" pitchFamily="34" charset="0"/>
            </a:defRPr>
          </a:pPr>
          <a:endParaRPr lang="fr-FR"/>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22020324382526E-2"/>
          <c:y val="4.07406346933906E-2"/>
          <c:w val="0.63506342957130357"/>
          <c:h val="0.88011545871344088"/>
        </c:manualLayout>
      </c:layout>
      <c:barChart>
        <c:barDir val="col"/>
        <c:grouping val="clustered"/>
        <c:varyColors val="0"/>
        <c:ser>
          <c:idx val="0"/>
          <c:order val="0"/>
          <c:tx>
            <c:strRef>
              <c:f>'Figure 5 '!$B$16</c:f>
              <c:strCache>
                <c:ptCount val="1"/>
                <c:pt idx="0">
                  <c:v>Violences verbales</c:v>
                </c:pt>
              </c:strCache>
            </c:strRef>
          </c:tx>
          <c:spPr>
            <a:solidFill>
              <a:schemeClr val="tx2"/>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'!$C$15:$D$15</c:f>
              <c:strCache>
                <c:ptCount val="2"/>
                <c:pt idx="0">
                  <c:v>Ecoles publiques </c:v>
                </c:pt>
                <c:pt idx="1">
                  <c:v>Collèges et lycées</c:v>
                </c:pt>
              </c:strCache>
            </c:strRef>
          </c:cat>
          <c:val>
            <c:numRef>
              <c:f>'Figure 5 '!$C$16:$D$16</c:f>
              <c:numCache>
                <c:formatCode>0</c:formatCode>
                <c:ptCount val="2"/>
                <c:pt idx="0">
                  <c:v>44.3</c:v>
                </c:pt>
                <c:pt idx="1">
                  <c:v>44</c:v>
                </c:pt>
              </c:numCache>
            </c:numRef>
          </c:val>
          <c:extLst>
            <c:ext xmlns:c16="http://schemas.microsoft.com/office/drawing/2014/chart" uri="{C3380CC4-5D6E-409C-BE32-E72D297353CC}">
              <c16:uniqueId val="{00000000-A277-4035-A5F2-3895158AD93F}"/>
            </c:ext>
          </c:extLst>
        </c:ser>
        <c:ser>
          <c:idx val="1"/>
          <c:order val="1"/>
          <c:tx>
            <c:strRef>
              <c:f>'Figure 5 '!$B$17</c:f>
              <c:strCache>
                <c:ptCount val="1"/>
                <c:pt idx="0">
                  <c:v>Violences physiques </c:v>
                </c:pt>
              </c:strCache>
            </c:strRef>
          </c:tx>
          <c:spPr>
            <a:solidFill>
              <a:schemeClr val="accent1"/>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'!$C$15:$D$15</c:f>
              <c:strCache>
                <c:ptCount val="2"/>
                <c:pt idx="0">
                  <c:v>Ecoles publiques </c:v>
                </c:pt>
                <c:pt idx="1">
                  <c:v>Collèges et lycées</c:v>
                </c:pt>
              </c:strCache>
            </c:strRef>
          </c:cat>
          <c:val>
            <c:numRef>
              <c:f>'Figure 5 '!$C$17:$D$17</c:f>
              <c:numCache>
                <c:formatCode>0</c:formatCode>
                <c:ptCount val="2"/>
                <c:pt idx="0">
                  <c:v>38</c:v>
                </c:pt>
                <c:pt idx="1">
                  <c:v>25</c:v>
                </c:pt>
              </c:numCache>
            </c:numRef>
          </c:val>
          <c:extLst>
            <c:ext xmlns:c16="http://schemas.microsoft.com/office/drawing/2014/chart" uri="{C3380CC4-5D6E-409C-BE32-E72D297353CC}">
              <c16:uniqueId val="{00000001-A277-4035-A5F2-3895158AD93F}"/>
            </c:ext>
          </c:extLst>
        </c:ser>
        <c:ser>
          <c:idx val="2"/>
          <c:order val="2"/>
          <c:tx>
            <c:strRef>
              <c:f>'Figure 5 '!$B$18</c:f>
              <c:strCache>
                <c:ptCount val="1"/>
                <c:pt idx="0">
                  <c:v>Autres *</c:v>
                </c:pt>
              </c:strCache>
            </c:strRef>
          </c:tx>
          <c:spPr>
            <a:solidFill>
              <a:schemeClr val="accent5">
                <a:lumMod val="20000"/>
                <a:lumOff val="80000"/>
              </a:schemeClr>
            </a:solidFill>
            <a:ln>
              <a:solidFill>
                <a:schemeClr val="accent1"/>
              </a:solidFill>
            </a:ln>
          </c:spPr>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'!$C$15:$D$15</c:f>
              <c:strCache>
                <c:ptCount val="2"/>
                <c:pt idx="0">
                  <c:v>Ecoles publiques </c:v>
                </c:pt>
                <c:pt idx="1">
                  <c:v>Collèges et lycées</c:v>
                </c:pt>
              </c:strCache>
            </c:strRef>
          </c:cat>
          <c:val>
            <c:numRef>
              <c:f>'Figure 5 '!$C$18:$D$18</c:f>
              <c:numCache>
                <c:formatCode>0</c:formatCode>
                <c:ptCount val="2"/>
                <c:pt idx="0">
                  <c:v>4.5999999999999996</c:v>
                </c:pt>
                <c:pt idx="1">
                  <c:v>8</c:v>
                </c:pt>
              </c:numCache>
            </c:numRef>
          </c:val>
          <c:extLst>
            <c:ext xmlns:c16="http://schemas.microsoft.com/office/drawing/2014/chart" uri="{C3380CC4-5D6E-409C-BE32-E72D297353CC}">
              <c16:uniqueId val="{00000002-A277-4035-A5F2-3895158AD93F}"/>
            </c:ext>
          </c:extLst>
        </c:ser>
        <c:ser>
          <c:idx val="3"/>
          <c:order val="3"/>
          <c:tx>
            <c:strRef>
              <c:f>'Figure 5 '!$B$19</c:f>
              <c:strCache>
                <c:ptCount val="1"/>
                <c:pt idx="0">
                  <c:v>Atteintes aux biens **</c:v>
                </c:pt>
              </c:strCache>
            </c:strRef>
          </c:tx>
          <c:spPr>
            <a:solidFill>
              <a:schemeClr val="accent6">
                <a:lumMod val="75000"/>
              </a:scheme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'!$C$15:$D$15</c:f>
              <c:strCache>
                <c:ptCount val="2"/>
                <c:pt idx="0">
                  <c:v>Ecoles publiques </c:v>
                </c:pt>
                <c:pt idx="1">
                  <c:v>Collèges et lycées</c:v>
                </c:pt>
              </c:strCache>
            </c:strRef>
          </c:cat>
          <c:val>
            <c:numRef>
              <c:f>'Figure 5 '!$C$19:$D$19</c:f>
              <c:numCache>
                <c:formatCode>0</c:formatCode>
                <c:ptCount val="2"/>
                <c:pt idx="0">
                  <c:v>3.7</c:v>
                </c:pt>
                <c:pt idx="1">
                  <c:v>6.5</c:v>
                </c:pt>
              </c:numCache>
            </c:numRef>
          </c:val>
          <c:extLst>
            <c:ext xmlns:c16="http://schemas.microsoft.com/office/drawing/2014/chart" uri="{C3380CC4-5D6E-409C-BE32-E72D297353CC}">
              <c16:uniqueId val="{00000003-A277-4035-A5F2-3895158AD93F}"/>
            </c:ext>
          </c:extLst>
        </c:ser>
        <c:ser>
          <c:idx val="4"/>
          <c:order val="4"/>
          <c:tx>
            <c:strRef>
              <c:f>'Figure 5 '!$B$20</c:f>
              <c:strCache>
                <c:ptCount val="1"/>
                <c:pt idx="0">
                  <c:v>Consommation ou port d'alcool/ consommation ou trafic de stupéfiants</c:v>
                </c:pt>
              </c:strCache>
            </c:strRef>
          </c:tx>
          <c:spPr>
            <a:solidFill>
              <a:schemeClr val="accent3">
                <a:lumMod val="50000"/>
              </a:schemeClr>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'!$C$15:$D$15</c:f>
              <c:strCache>
                <c:ptCount val="2"/>
                <c:pt idx="0">
                  <c:v>Ecoles publiques </c:v>
                </c:pt>
                <c:pt idx="1">
                  <c:v>Collèges et lycées</c:v>
                </c:pt>
              </c:strCache>
            </c:strRef>
          </c:cat>
          <c:val>
            <c:numRef>
              <c:f>'Figure 5 '!$C$20:$D$20</c:f>
              <c:numCache>
                <c:formatCode>0.0</c:formatCode>
                <c:ptCount val="2"/>
                <c:pt idx="0">
                  <c:v>0.22165936467398578</c:v>
                </c:pt>
                <c:pt idx="1">
                  <c:v>3</c:v>
                </c:pt>
              </c:numCache>
            </c:numRef>
          </c:val>
          <c:extLst>
            <c:ext xmlns:c16="http://schemas.microsoft.com/office/drawing/2014/chart" uri="{C3380CC4-5D6E-409C-BE32-E72D297353CC}">
              <c16:uniqueId val="{00000004-A277-4035-A5F2-3895158AD93F}"/>
            </c:ext>
          </c:extLst>
        </c:ser>
        <c:ser>
          <c:idx val="5"/>
          <c:order val="5"/>
          <c:tx>
            <c:strRef>
              <c:f>'Figure 5 '!$B$21</c:f>
              <c:strCache>
                <c:ptCount val="1"/>
                <c:pt idx="0">
                  <c:v>Port d'arme blanche ou objet dangereux (sans violence)</c:v>
                </c:pt>
              </c:strCache>
            </c:strRef>
          </c:tx>
          <c:spPr>
            <a:solidFill>
              <a:schemeClr val="accent3">
                <a:lumMod val="60000"/>
                <a:lumOff val="40000"/>
              </a:scheme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'!$C$15:$D$15</c:f>
              <c:strCache>
                <c:ptCount val="2"/>
                <c:pt idx="0">
                  <c:v>Ecoles publiques </c:v>
                </c:pt>
                <c:pt idx="1">
                  <c:v>Collèges et lycées</c:v>
                </c:pt>
              </c:strCache>
            </c:strRef>
          </c:cat>
          <c:val>
            <c:numRef>
              <c:f>'Figure 5 '!$C$21:$D$21</c:f>
              <c:numCache>
                <c:formatCode>0.0</c:formatCode>
                <c:ptCount val="2"/>
                <c:pt idx="0" formatCode="0">
                  <c:v>1.3</c:v>
                </c:pt>
                <c:pt idx="1">
                  <c:v>6</c:v>
                </c:pt>
              </c:numCache>
            </c:numRef>
          </c:val>
          <c:extLst>
            <c:ext xmlns:c16="http://schemas.microsoft.com/office/drawing/2014/chart" uri="{C3380CC4-5D6E-409C-BE32-E72D297353CC}">
              <c16:uniqueId val="{00000005-A277-4035-A5F2-3895158AD93F}"/>
            </c:ext>
          </c:extLst>
        </c:ser>
        <c:ser>
          <c:idx val="6"/>
          <c:order val="6"/>
          <c:tx>
            <c:strRef>
              <c:f>'Figure 5 '!$B$22</c:f>
              <c:strCache>
                <c:ptCount val="1"/>
                <c:pt idx="0">
                  <c:v>Intrusion sans violence</c:v>
                </c:pt>
              </c:strCache>
            </c:strRef>
          </c:tx>
          <c:spPr>
            <a:solidFill>
              <a:srgbClr val="92D050"/>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'!$C$15:$D$15</c:f>
              <c:strCache>
                <c:ptCount val="2"/>
                <c:pt idx="0">
                  <c:v>Ecoles publiques </c:v>
                </c:pt>
                <c:pt idx="1">
                  <c:v>Collèges et lycées</c:v>
                </c:pt>
              </c:strCache>
            </c:strRef>
          </c:cat>
          <c:val>
            <c:numRef>
              <c:f>'Figure 5 '!$C$22:$D$22</c:f>
              <c:numCache>
                <c:formatCode>0.0</c:formatCode>
                <c:ptCount val="2"/>
                <c:pt idx="0" formatCode="0">
                  <c:v>1.9</c:v>
                </c:pt>
                <c:pt idx="1">
                  <c:v>1.8</c:v>
                </c:pt>
              </c:numCache>
            </c:numRef>
          </c:val>
          <c:extLst>
            <c:ext xmlns:c16="http://schemas.microsoft.com/office/drawing/2014/chart" uri="{C3380CC4-5D6E-409C-BE32-E72D297353CC}">
              <c16:uniqueId val="{00000000-857A-4892-9B18-689FE02E70E3}"/>
            </c:ext>
          </c:extLst>
        </c:ser>
        <c:ser>
          <c:idx val="7"/>
          <c:order val="7"/>
          <c:tx>
            <c:strRef>
              <c:f>'Figure 5 '!$B$23</c:f>
              <c:strCache>
                <c:ptCount val="1"/>
                <c:pt idx="0">
                  <c:v>Atteinte à la laïcité</c:v>
                </c:pt>
              </c:strCache>
            </c:strRef>
          </c:tx>
          <c:spPr>
            <a:solidFill>
              <a:srgbClr val="00B050"/>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'!$C$15:$D$15</c:f>
              <c:strCache>
                <c:ptCount val="2"/>
                <c:pt idx="0">
                  <c:v>Ecoles publiques </c:v>
                </c:pt>
                <c:pt idx="1">
                  <c:v>Collèges et lycées</c:v>
                </c:pt>
              </c:strCache>
            </c:strRef>
          </c:cat>
          <c:val>
            <c:numRef>
              <c:f>'Figure 5 '!$C$23:$D$23</c:f>
              <c:numCache>
                <c:formatCode>0.0</c:formatCode>
                <c:ptCount val="2"/>
                <c:pt idx="0" formatCode="0">
                  <c:v>1.6</c:v>
                </c:pt>
                <c:pt idx="1">
                  <c:v>1.6</c:v>
                </c:pt>
              </c:numCache>
            </c:numRef>
          </c:val>
          <c:extLst>
            <c:ext xmlns:c16="http://schemas.microsoft.com/office/drawing/2014/chart" uri="{C3380CC4-5D6E-409C-BE32-E72D297353CC}">
              <c16:uniqueId val="{00000001-857A-4892-9B18-689FE02E70E3}"/>
            </c:ext>
          </c:extLst>
        </c:ser>
        <c:ser>
          <c:idx val="8"/>
          <c:order val="8"/>
          <c:tx>
            <c:strRef>
              <c:f>'Figure 5 '!$B$24</c:f>
              <c:strCache>
                <c:ptCount val="1"/>
                <c:pt idx="0">
                  <c:v>Autres atteintes ***</c:v>
                </c:pt>
              </c:strCache>
            </c:strRef>
          </c:tx>
          <c:spPr>
            <a:solidFill>
              <a:schemeClr val="accent3"/>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'!$C$15:$D$15</c:f>
              <c:strCache>
                <c:ptCount val="2"/>
                <c:pt idx="0">
                  <c:v>Ecoles publiques </c:v>
                </c:pt>
                <c:pt idx="1">
                  <c:v>Collèges et lycées</c:v>
                </c:pt>
              </c:strCache>
            </c:strRef>
          </c:cat>
          <c:val>
            <c:numRef>
              <c:f>'Figure 5 '!$C$24:$D$24</c:f>
              <c:numCache>
                <c:formatCode>0.0</c:formatCode>
                <c:ptCount val="2"/>
                <c:pt idx="0" formatCode="0">
                  <c:v>4.4000000000000004</c:v>
                </c:pt>
                <c:pt idx="1">
                  <c:v>4</c:v>
                </c:pt>
              </c:numCache>
            </c:numRef>
          </c:val>
          <c:extLst>
            <c:ext xmlns:c16="http://schemas.microsoft.com/office/drawing/2014/chart" uri="{C3380CC4-5D6E-409C-BE32-E72D297353CC}">
              <c16:uniqueId val="{00000002-857A-4892-9B18-689FE02E70E3}"/>
            </c:ext>
          </c:extLst>
        </c:ser>
        <c:dLbls>
          <c:showLegendKey val="0"/>
          <c:showVal val="0"/>
          <c:showCatName val="0"/>
          <c:showSerName val="0"/>
          <c:showPercent val="0"/>
          <c:showBubbleSize val="0"/>
        </c:dLbls>
        <c:gapWidth val="150"/>
        <c:axId val="121938304"/>
        <c:axId val="121939840"/>
      </c:barChart>
      <c:catAx>
        <c:axId val="121938304"/>
        <c:scaling>
          <c:orientation val="minMax"/>
        </c:scaling>
        <c:delete val="0"/>
        <c:axPos val="b"/>
        <c:numFmt formatCode="General" sourceLinked="1"/>
        <c:majorTickMark val="in"/>
        <c:minorTickMark val="in"/>
        <c:tickLblPos val="low"/>
        <c:txPr>
          <a:bodyPr/>
          <a:lstStyle/>
          <a:p>
            <a:pPr>
              <a:defRPr sz="900"/>
            </a:pPr>
            <a:endParaRPr lang="fr-FR"/>
          </a:p>
        </c:txPr>
        <c:crossAx val="121939840"/>
        <c:crosses val="autoZero"/>
        <c:auto val="1"/>
        <c:lblAlgn val="ctr"/>
        <c:lblOffset val="100"/>
        <c:noMultiLvlLbl val="0"/>
      </c:catAx>
      <c:valAx>
        <c:axId val="121939840"/>
        <c:scaling>
          <c:orientation val="minMax"/>
          <c:max val="50"/>
          <c:min val="0"/>
        </c:scaling>
        <c:delete val="0"/>
        <c:axPos val="l"/>
        <c:majorGridlines/>
        <c:numFmt formatCode="0" sourceLinked="0"/>
        <c:majorTickMark val="out"/>
        <c:minorTickMark val="none"/>
        <c:tickLblPos val="nextTo"/>
        <c:crossAx val="121938304"/>
        <c:crosses val="autoZero"/>
        <c:crossBetween val="between"/>
        <c:majorUnit val="5"/>
      </c:valAx>
      <c:spPr>
        <a:ln>
          <a:noFill/>
        </a:ln>
      </c:spPr>
    </c:plotArea>
    <c:legend>
      <c:legendPos val="tr"/>
      <c:layout>
        <c:manualLayout>
          <c:xMode val="edge"/>
          <c:yMode val="edge"/>
          <c:x val="0.68817529730607774"/>
          <c:y val="9.3770098082673142E-2"/>
          <c:w val="0.3096531500337702"/>
          <c:h val="0.88754046481139703"/>
        </c:manualLayout>
      </c:layout>
      <c:overlay val="0"/>
      <c:txPr>
        <a:bodyPr/>
        <a:lstStyle/>
        <a:p>
          <a:pPr>
            <a:defRPr sz="800"/>
          </a:pPr>
          <a:endParaRPr lang="fr-FR"/>
        </a:p>
      </c:txPr>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21058820115368"/>
          <c:y val="2.284424411715745E-2"/>
          <c:w val="0.75149530369846507"/>
          <c:h val="0.91401962871644127"/>
        </c:manualLayout>
      </c:layout>
      <c:barChart>
        <c:barDir val="bar"/>
        <c:grouping val="clustered"/>
        <c:varyColors val="0"/>
        <c:ser>
          <c:idx val="0"/>
          <c:order val="0"/>
          <c:tx>
            <c:strRef>
              <c:f>'Figure 9'!$C$7</c:f>
              <c:strCache>
                <c:ptCount val="1"/>
                <c:pt idx="0">
                  <c:v>Autre *</c:v>
                </c:pt>
              </c:strCache>
            </c:strRef>
          </c:tx>
          <c:spPr>
            <a:solidFill>
              <a:srgbClr val="00B050"/>
            </a:solidFill>
            <a:ln>
              <a:noFill/>
            </a:ln>
            <a:effectLst/>
          </c:spPr>
          <c:invertIfNegative val="0"/>
          <c:cat>
            <c:multiLvlStrRef>
              <c:f>'Figure 9'!$D$5:$J$6</c:f>
              <c:multiLvlStrCache>
                <c:ptCount val="7"/>
                <c:lvl>
                  <c:pt idx="0">
                    <c:v>Filles envers des filles
(3 %)</c:v>
                  </c:pt>
                  <c:pt idx="1">
                    <c:v>Garçons envers des filles
(9 %)</c:v>
                  </c:pt>
                  <c:pt idx="2">
                    <c:v>Garçons envers des garçons (18 %)</c:v>
                  </c:pt>
                  <c:pt idx="3">
                    <c:v>Ensemble 
(36 %)
dont </c:v>
                  </c:pt>
                  <c:pt idx="4">
                    <c:v>Garçons envers des filles (4 %)</c:v>
                  </c:pt>
                  <c:pt idx="5">
                    <c:v>Garçons envers des garçons (9 %)</c:v>
                  </c:pt>
                  <c:pt idx="6">
                    <c:v>Ensemble 
(23 %)
dont </c:v>
                  </c:pt>
                </c:lvl>
                <c:lvl>
                  <c:pt idx="0">
                    <c:v>Collèges et lycées publics et privés sous contrat</c:v>
                  </c:pt>
                  <c:pt idx="4">
                    <c:v>Ecoles publiques</c:v>
                  </c:pt>
                </c:lvl>
              </c:multiLvlStrCache>
            </c:multiLvlStrRef>
          </c:cat>
          <c:val>
            <c:numRef>
              <c:f>'Figure 9'!$D$7:$J$7</c:f>
              <c:numCache>
                <c:formatCode>0</c:formatCode>
                <c:ptCount val="7"/>
                <c:pt idx="0">
                  <c:v>4.9097065462753884</c:v>
                </c:pt>
                <c:pt idx="1">
                  <c:v>4.2679061905768023</c:v>
                </c:pt>
                <c:pt idx="2">
                  <c:v>6.323544459224391</c:v>
                </c:pt>
                <c:pt idx="3">
                  <c:v>8.4638890236212845</c:v>
                </c:pt>
                <c:pt idx="4">
                  <c:v>5.5467511885895391</c:v>
                </c:pt>
                <c:pt idx="5">
                  <c:v>8.2036055923473228</c:v>
                </c:pt>
                <c:pt idx="6">
                  <c:v>8.8813895781637786</c:v>
                </c:pt>
              </c:numCache>
            </c:numRef>
          </c:val>
          <c:extLst>
            <c:ext xmlns:c16="http://schemas.microsoft.com/office/drawing/2014/chart" uri="{C3380CC4-5D6E-409C-BE32-E72D297353CC}">
              <c16:uniqueId val="{00000000-11CA-427E-BC69-BE2C693C0307}"/>
            </c:ext>
          </c:extLst>
        </c:ser>
        <c:ser>
          <c:idx val="1"/>
          <c:order val="1"/>
          <c:tx>
            <c:strRef>
              <c:f>'Figure 9'!$C$8</c:f>
              <c:strCache>
                <c:ptCount val="1"/>
              </c:strCache>
            </c:strRef>
          </c:tx>
          <c:spPr>
            <a:solidFill>
              <a:schemeClr val="accent2"/>
            </a:solidFill>
            <a:ln>
              <a:noFill/>
            </a:ln>
            <a:effectLst/>
          </c:spPr>
          <c:invertIfNegative val="0"/>
          <c:cat>
            <c:multiLvlStrRef>
              <c:f>'Figure 9'!$D$5:$J$6</c:f>
              <c:multiLvlStrCache>
                <c:ptCount val="7"/>
                <c:lvl>
                  <c:pt idx="0">
                    <c:v>Filles envers des filles
(3 %)</c:v>
                  </c:pt>
                  <c:pt idx="1">
                    <c:v>Garçons envers des filles
(9 %)</c:v>
                  </c:pt>
                  <c:pt idx="2">
                    <c:v>Garçons envers des garçons (18 %)</c:v>
                  </c:pt>
                  <c:pt idx="3">
                    <c:v>Ensemble 
(36 %)
dont </c:v>
                  </c:pt>
                  <c:pt idx="4">
                    <c:v>Garçons envers des filles (4 %)</c:v>
                  </c:pt>
                  <c:pt idx="5">
                    <c:v>Garçons envers des garçons (9 %)</c:v>
                  </c:pt>
                  <c:pt idx="6">
                    <c:v>Ensemble 
(23 %)
dont </c:v>
                  </c:pt>
                </c:lvl>
                <c:lvl>
                  <c:pt idx="0">
                    <c:v>Collèges et lycées publics et privés sous contrat</c:v>
                  </c:pt>
                  <c:pt idx="4">
                    <c:v>Ecoles publiques</c:v>
                  </c:pt>
                </c:lvl>
              </c:multiLvlStrCache>
            </c:multiLvlStrRef>
          </c:cat>
          <c:val>
            <c:numRef>
              <c:f>'Figure 9'!$D$8:$J$8</c:f>
              <c:numCache>
                <c:formatCode>0</c:formatCode>
                <c:ptCount val="7"/>
                <c:pt idx="0">
                  <c:v>5.3047404063205414</c:v>
                </c:pt>
                <c:pt idx="1">
                  <c:v>2.9368265370800759</c:v>
                </c:pt>
                <c:pt idx="2">
                  <c:v>3.1208431392612299</c:v>
                </c:pt>
                <c:pt idx="3">
                  <c:v>4.0888587088325172</c:v>
                </c:pt>
                <c:pt idx="5">
                  <c:v>0.7</c:v>
                </c:pt>
                <c:pt idx="6">
                  <c:v>1.4</c:v>
                </c:pt>
              </c:numCache>
            </c:numRef>
          </c:val>
          <c:extLst>
            <c:ext xmlns:c16="http://schemas.microsoft.com/office/drawing/2014/chart" uri="{C3380CC4-5D6E-409C-BE32-E72D297353CC}">
              <c16:uniqueId val="{00000001-11CA-427E-BC69-BE2C693C0307}"/>
            </c:ext>
          </c:extLst>
        </c:ser>
        <c:ser>
          <c:idx val="2"/>
          <c:order val="2"/>
          <c:tx>
            <c:strRef>
              <c:f>'Figure 9'!$C$9</c:f>
              <c:strCache>
                <c:ptCount val="1"/>
                <c:pt idx="0">
                  <c:v>Atteinte à la vie privée (y compris par les réseaux sociaux) </c:v>
                </c:pt>
              </c:strCache>
            </c:strRef>
          </c:tx>
          <c:spPr>
            <a:solidFill>
              <a:schemeClr val="accent5">
                <a:lumMod val="40000"/>
                <a:lumOff val="60000"/>
              </a:schemeClr>
            </a:solidFill>
            <a:ln>
              <a:noFill/>
            </a:ln>
            <a:effectLst/>
          </c:spPr>
          <c:invertIfNegative val="0"/>
          <c:cat>
            <c:multiLvlStrRef>
              <c:f>'Figure 9'!$D$5:$J$6</c:f>
              <c:multiLvlStrCache>
                <c:ptCount val="7"/>
                <c:lvl>
                  <c:pt idx="0">
                    <c:v>Filles envers des filles
(3 %)</c:v>
                  </c:pt>
                  <c:pt idx="1">
                    <c:v>Garçons envers des filles
(9 %)</c:v>
                  </c:pt>
                  <c:pt idx="2">
                    <c:v>Garçons envers des garçons (18 %)</c:v>
                  </c:pt>
                  <c:pt idx="3">
                    <c:v>Ensemble 
(36 %)
dont </c:v>
                  </c:pt>
                  <c:pt idx="4">
                    <c:v>Garçons envers des filles (4 %)</c:v>
                  </c:pt>
                  <c:pt idx="5">
                    <c:v>Garçons envers des garçons (9 %)</c:v>
                  </c:pt>
                  <c:pt idx="6">
                    <c:v>Ensemble 
(23 %)
dont </c:v>
                  </c:pt>
                </c:lvl>
                <c:lvl>
                  <c:pt idx="0">
                    <c:v>Collèges et lycées publics et privés sous contrat</c:v>
                  </c:pt>
                  <c:pt idx="4">
                    <c:v>Ecoles publiques</c:v>
                  </c:pt>
                </c:lvl>
              </c:multiLvlStrCache>
            </c:multiLvlStrRef>
          </c:cat>
          <c:val>
            <c:numRef>
              <c:f>'Figure 9'!$D$9:$J$9</c:f>
              <c:numCache>
                <c:formatCode>0</c:formatCode>
                <c:ptCount val="7"/>
                <c:pt idx="0">
                  <c:v>8.5778781038374721</c:v>
                </c:pt>
                <c:pt idx="1">
                  <c:v>5.5567293471371224</c:v>
                </c:pt>
                <c:pt idx="2">
                  <c:v>1.4632149800470684</c:v>
                </c:pt>
                <c:pt idx="3">
                  <c:v>4.7048552165688511</c:v>
                </c:pt>
                <c:pt idx="6">
                  <c:v>2.2000000000000002</c:v>
                </c:pt>
              </c:numCache>
            </c:numRef>
          </c:val>
          <c:extLst>
            <c:ext xmlns:c16="http://schemas.microsoft.com/office/drawing/2014/chart" uri="{C3380CC4-5D6E-409C-BE32-E72D297353CC}">
              <c16:uniqueId val="{00000002-11CA-427E-BC69-BE2C693C0307}"/>
            </c:ext>
          </c:extLst>
        </c:ser>
        <c:ser>
          <c:idx val="3"/>
          <c:order val="3"/>
          <c:tx>
            <c:strRef>
              <c:f>'Figure 9'!$C$10</c:f>
              <c:strCache>
                <c:ptCount val="1"/>
                <c:pt idx="0">
                  <c:v>Violence à caractère sexuel ou sexuelle</c:v>
                </c:pt>
              </c:strCache>
            </c:strRef>
          </c:tx>
          <c:spPr>
            <a:solidFill>
              <a:schemeClr val="accent4">
                <a:lumMod val="40000"/>
                <a:lumOff val="60000"/>
              </a:schemeClr>
            </a:solidFill>
            <a:ln>
              <a:noFill/>
            </a:ln>
            <a:effectLst/>
          </c:spPr>
          <c:invertIfNegative val="0"/>
          <c:cat>
            <c:multiLvlStrRef>
              <c:f>'Figure 9'!$D$5:$J$6</c:f>
              <c:multiLvlStrCache>
                <c:ptCount val="7"/>
                <c:lvl>
                  <c:pt idx="0">
                    <c:v>Filles envers des filles
(3 %)</c:v>
                  </c:pt>
                  <c:pt idx="1">
                    <c:v>Garçons envers des filles
(9 %)</c:v>
                  </c:pt>
                  <c:pt idx="2">
                    <c:v>Garçons envers des garçons (18 %)</c:v>
                  </c:pt>
                  <c:pt idx="3">
                    <c:v>Ensemble 
(36 %)
dont </c:v>
                  </c:pt>
                  <c:pt idx="4">
                    <c:v>Garçons envers des filles (4 %)</c:v>
                  </c:pt>
                  <c:pt idx="5">
                    <c:v>Garçons envers des garçons (9 %)</c:v>
                  </c:pt>
                  <c:pt idx="6">
                    <c:v>Ensemble 
(23 %)
dont </c:v>
                  </c:pt>
                </c:lvl>
                <c:lvl>
                  <c:pt idx="0">
                    <c:v>Collèges et lycées publics et privés sous contrat</c:v>
                  </c:pt>
                  <c:pt idx="4">
                    <c:v>Ecoles publiques</c:v>
                  </c:pt>
                </c:lvl>
              </c:multiLvlStrCache>
            </c:multiLvlStrRef>
          </c:cat>
          <c:val>
            <c:numRef>
              <c:f>'Figure 9'!$D$10:$J$10</c:f>
              <c:numCache>
                <c:formatCode>0</c:formatCode>
                <c:ptCount val="7"/>
                <c:pt idx="0">
                  <c:v>0.62076749435665912</c:v>
                </c:pt>
                <c:pt idx="1">
                  <c:v>24.255229241495879</c:v>
                </c:pt>
                <c:pt idx="2">
                  <c:v>3.6938504041747673</c:v>
                </c:pt>
                <c:pt idx="3">
                  <c:v>8.6336518407139735</c:v>
                </c:pt>
                <c:pt idx="4">
                  <c:v>34.865293185419965</c:v>
                </c:pt>
                <c:pt idx="5">
                  <c:v>7.1376011773362764</c:v>
                </c:pt>
                <c:pt idx="6">
                  <c:v>10.521091811414392</c:v>
                </c:pt>
              </c:numCache>
            </c:numRef>
          </c:val>
          <c:extLst>
            <c:ext xmlns:c16="http://schemas.microsoft.com/office/drawing/2014/chart" uri="{C3380CC4-5D6E-409C-BE32-E72D297353CC}">
              <c16:uniqueId val="{00000003-11CA-427E-BC69-BE2C693C0307}"/>
            </c:ext>
          </c:extLst>
        </c:ser>
        <c:ser>
          <c:idx val="4"/>
          <c:order val="4"/>
          <c:tx>
            <c:strRef>
              <c:f>'Figure 9'!$C$11</c:f>
              <c:strCache>
                <c:ptCount val="1"/>
                <c:pt idx="0">
                  <c:v>Violence verbale (orale ou écrite)</c:v>
                </c:pt>
              </c:strCache>
            </c:strRef>
          </c:tx>
          <c:spPr>
            <a:solidFill>
              <a:srgbClr val="00B0F0"/>
            </a:solidFill>
            <a:ln>
              <a:noFill/>
            </a:ln>
            <a:effectLst/>
          </c:spPr>
          <c:invertIfNegative val="0"/>
          <c:cat>
            <c:multiLvlStrRef>
              <c:f>'Figure 9'!$D$5:$J$6</c:f>
              <c:multiLvlStrCache>
                <c:ptCount val="7"/>
                <c:lvl>
                  <c:pt idx="0">
                    <c:v>Filles envers des filles
(3 %)</c:v>
                  </c:pt>
                  <c:pt idx="1">
                    <c:v>Garçons envers des filles
(9 %)</c:v>
                  </c:pt>
                  <c:pt idx="2">
                    <c:v>Garçons envers des garçons (18 %)</c:v>
                  </c:pt>
                  <c:pt idx="3">
                    <c:v>Ensemble 
(36 %)
dont </c:v>
                  </c:pt>
                  <c:pt idx="4">
                    <c:v>Garçons envers des filles (4 %)</c:v>
                  </c:pt>
                  <c:pt idx="5">
                    <c:v>Garçons envers des garçons (9 %)</c:v>
                  </c:pt>
                  <c:pt idx="6">
                    <c:v>Ensemble 
(23 %)
dont </c:v>
                  </c:pt>
                </c:lvl>
                <c:lvl>
                  <c:pt idx="0">
                    <c:v>Collèges et lycées publics et privés sous contrat</c:v>
                  </c:pt>
                  <c:pt idx="4">
                    <c:v>Ecoles publiques</c:v>
                  </c:pt>
                </c:lvl>
              </c:multiLvlStrCache>
            </c:multiLvlStrRef>
          </c:cat>
          <c:val>
            <c:numRef>
              <c:f>'Figure 9'!$D$11:$J$11</c:f>
              <c:numCache>
                <c:formatCode>0</c:formatCode>
                <c:ptCount val="7"/>
                <c:pt idx="0">
                  <c:v>27.200902934537247</c:v>
                </c:pt>
                <c:pt idx="1">
                  <c:v>29.833086837101206</c:v>
                </c:pt>
                <c:pt idx="2">
                  <c:v>14.990279341041646</c:v>
                </c:pt>
                <c:pt idx="3">
                  <c:v>23.034389096376778</c:v>
                </c:pt>
                <c:pt idx="4">
                  <c:v>22.345483359746435</c:v>
                </c:pt>
                <c:pt idx="5">
                  <c:v>19.573215599705666</c:v>
                </c:pt>
                <c:pt idx="6">
                  <c:v>22.952853598014887</c:v>
                </c:pt>
              </c:numCache>
            </c:numRef>
          </c:val>
          <c:extLst>
            <c:ext xmlns:c16="http://schemas.microsoft.com/office/drawing/2014/chart" uri="{C3380CC4-5D6E-409C-BE32-E72D297353CC}">
              <c16:uniqueId val="{00000004-11CA-427E-BC69-BE2C693C0307}"/>
            </c:ext>
          </c:extLst>
        </c:ser>
        <c:ser>
          <c:idx val="5"/>
          <c:order val="5"/>
          <c:tx>
            <c:strRef>
              <c:f>'Figure 9'!$C$12</c:f>
              <c:strCache>
                <c:ptCount val="1"/>
                <c:pt idx="0">
                  <c:v>Violence physique</c:v>
                </c:pt>
              </c:strCache>
            </c:strRef>
          </c:tx>
          <c:spPr>
            <a:solidFill>
              <a:schemeClr val="accent1">
                <a:lumMod val="75000"/>
              </a:schemeClr>
            </a:solidFill>
            <a:ln>
              <a:noFill/>
            </a:ln>
            <a:effectLst/>
          </c:spPr>
          <c:invertIfNegative val="0"/>
          <c:cat>
            <c:multiLvlStrRef>
              <c:f>'Figure 9'!$D$5:$J$6</c:f>
              <c:multiLvlStrCache>
                <c:ptCount val="7"/>
                <c:lvl>
                  <c:pt idx="0">
                    <c:v>Filles envers des filles
(3 %)</c:v>
                  </c:pt>
                  <c:pt idx="1">
                    <c:v>Garçons envers des filles
(9 %)</c:v>
                  </c:pt>
                  <c:pt idx="2">
                    <c:v>Garçons envers des garçons (18 %)</c:v>
                  </c:pt>
                  <c:pt idx="3">
                    <c:v>Ensemble 
(36 %)
dont </c:v>
                  </c:pt>
                  <c:pt idx="4">
                    <c:v>Garçons envers des filles (4 %)</c:v>
                  </c:pt>
                  <c:pt idx="5">
                    <c:v>Garçons envers des garçons (9 %)</c:v>
                  </c:pt>
                  <c:pt idx="6">
                    <c:v>Ensemble 
(23 %)
dont </c:v>
                  </c:pt>
                </c:lvl>
                <c:lvl>
                  <c:pt idx="0">
                    <c:v>Collèges et lycées publics et privés sous contrat</c:v>
                  </c:pt>
                  <c:pt idx="4">
                    <c:v>Ecoles publiques</c:v>
                  </c:pt>
                </c:lvl>
              </c:multiLvlStrCache>
            </c:multiLvlStrRef>
          </c:cat>
          <c:val>
            <c:numRef>
              <c:f>'Figure 9'!$D$12:$J$12</c:f>
              <c:numCache>
                <c:formatCode>0</c:formatCode>
                <c:ptCount val="7"/>
                <c:pt idx="0">
                  <c:v>53.386004514672685</c:v>
                </c:pt>
                <c:pt idx="1">
                  <c:v>33.150221846608915</c:v>
                </c:pt>
                <c:pt idx="2">
                  <c:v>70.408267676250901</c:v>
                </c:pt>
                <c:pt idx="3">
                  <c:v>51.074356113886601</c:v>
                </c:pt>
                <c:pt idx="4">
                  <c:v>37.242472266244057</c:v>
                </c:pt>
                <c:pt idx="5">
                  <c:v>64.38557763061074</c:v>
                </c:pt>
                <c:pt idx="6">
                  <c:v>54.044665012406945</c:v>
                </c:pt>
              </c:numCache>
            </c:numRef>
          </c:val>
          <c:extLst>
            <c:ext xmlns:c16="http://schemas.microsoft.com/office/drawing/2014/chart" uri="{C3380CC4-5D6E-409C-BE32-E72D297353CC}">
              <c16:uniqueId val="{00000005-11CA-427E-BC69-BE2C693C0307}"/>
            </c:ext>
          </c:extLst>
        </c:ser>
        <c:dLbls>
          <c:showLegendKey val="0"/>
          <c:showVal val="0"/>
          <c:showCatName val="0"/>
          <c:showSerName val="0"/>
          <c:showPercent val="0"/>
          <c:showBubbleSize val="0"/>
        </c:dLbls>
        <c:gapWidth val="182"/>
        <c:axId val="547385560"/>
        <c:axId val="547393104"/>
      </c:barChart>
      <c:catAx>
        <c:axId val="5473855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47393104"/>
        <c:crosses val="autoZero"/>
        <c:auto val="1"/>
        <c:lblAlgn val="ctr"/>
        <c:lblOffset val="100"/>
        <c:noMultiLvlLbl val="0"/>
      </c:catAx>
      <c:valAx>
        <c:axId val="54739310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47385560"/>
        <c:crosses val="autoZero"/>
        <c:crossBetween val="between"/>
      </c:valAx>
      <c:spPr>
        <a:noFill/>
        <a:ln>
          <a:noFill/>
        </a:ln>
        <a:effectLst/>
      </c:spPr>
    </c:plotArea>
    <c:legend>
      <c:legendPos val="b"/>
      <c:layout>
        <c:manualLayout>
          <c:xMode val="edge"/>
          <c:yMode val="edge"/>
          <c:x val="0.68736387989789238"/>
          <c:y val="0.60230319350392791"/>
          <c:w val="0.29771681136333333"/>
          <c:h val="0.31394885144808532"/>
        </c:manualLayout>
      </c:layout>
      <c:overlay val="0"/>
      <c:spPr>
        <a:solidFill>
          <a:schemeClr val="bg1"/>
        </a:solid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47625</xdr:rowOff>
    </xdr:from>
    <xdr:to>
      <xdr:col>0</xdr:col>
      <xdr:colOff>4552950</xdr:colOff>
      <xdr:row>2</xdr:row>
      <xdr:rowOff>0</xdr:rowOff>
    </xdr:to>
    <xdr:graphicFrame macro="">
      <xdr:nvGraphicFramePr>
        <xdr:cNvPr id="102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0.67591</cdr:x>
      <cdr:y>0.07305</cdr:y>
    </cdr:from>
    <cdr:to>
      <cdr:x>0.99812</cdr:x>
      <cdr:y>0.21633</cdr:y>
    </cdr:to>
    <cdr:sp macro="" textlink="">
      <cdr:nvSpPr>
        <cdr:cNvPr id="2" name="ZoneTexte 1"/>
        <cdr:cNvSpPr txBox="1"/>
      </cdr:nvSpPr>
      <cdr:spPr>
        <a:xfrm xmlns:a="http://schemas.openxmlformats.org/drawingml/2006/main">
          <a:off x="3418616" y="276227"/>
          <a:ext cx="1629633" cy="5418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000" b="1">
              <a:effectLst/>
              <a:latin typeface="Arial" panose="020B0604020202020204" pitchFamily="34" charset="0"/>
              <a:ea typeface="+mn-ea"/>
              <a:cs typeface="Arial" panose="020B0604020202020204" pitchFamily="34" charset="0"/>
            </a:rPr>
            <a:t> </a:t>
          </a:r>
          <a:endParaRPr lang="fr-FR" sz="1000">
            <a:effectLst/>
            <a:latin typeface="Arial" panose="020B0604020202020204" pitchFamily="34" charset="0"/>
            <a:cs typeface="Arial" panose="020B0604020202020204" pitchFamily="34" charset="0"/>
          </a:endParaRPr>
        </a:p>
        <a:p xmlns:a="http://schemas.openxmlformats.org/drawingml/2006/main">
          <a:pPr algn="ctr"/>
          <a:endParaRPr lang="fr-FR" sz="1000" b="0">
            <a:effectLst/>
          </a:endParaRPr>
        </a:p>
        <a:p xmlns:a="http://schemas.openxmlformats.org/drawingml/2006/main">
          <a:pPr algn="ctr"/>
          <a:r>
            <a:rPr lang="fr-FR" sz="1000" b="1">
              <a:latin typeface="Arial" panose="020B0604020202020204" pitchFamily="34" charset="0"/>
              <a:cs typeface="Arial" panose="020B0604020202020204" pitchFamily="34" charset="0"/>
            </a:rPr>
            <a:t> </a:t>
          </a:r>
        </a:p>
      </cdr:txBody>
    </cdr:sp>
  </cdr:relSizeAnchor>
  <cdr:relSizeAnchor xmlns:cdr="http://schemas.openxmlformats.org/drawingml/2006/chartDrawing">
    <cdr:from>
      <cdr:x>0.04654</cdr:x>
      <cdr:y>0.90556</cdr:y>
    </cdr:from>
    <cdr:to>
      <cdr:x>0.42763</cdr:x>
      <cdr:y>0.98556</cdr:y>
    </cdr:to>
    <cdr:sp macro="" textlink="">
      <cdr:nvSpPr>
        <cdr:cNvPr id="6" name="ZoneTexte 1"/>
        <cdr:cNvSpPr txBox="1"/>
      </cdr:nvSpPr>
      <cdr:spPr>
        <a:xfrm xmlns:a="http://schemas.openxmlformats.org/drawingml/2006/main">
          <a:off x="197727" y="2389251"/>
          <a:ext cx="1618928" cy="2110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b="0">
              <a:latin typeface="Arial" panose="020B0604020202020204" pitchFamily="34" charset="0"/>
              <a:cs typeface="Arial" panose="020B0604020202020204" pitchFamily="34" charset="0"/>
            </a:rPr>
            <a:t>Nombre d'incidents </a:t>
          </a:r>
        </a:p>
      </cdr:txBody>
    </cdr:sp>
  </cdr:relSizeAnchor>
  <cdr:relSizeAnchor xmlns:cdr="http://schemas.openxmlformats.org/drawingml/2006/chartDrawing">
    <cdr:from>
      <cdr:x>0.61568</cdr:x>
      <cdr:y>0</cdr:y>
    </cdr:from>
    <cdr:to>
      <cdr:x>0.6221</cdr:x>
      <cdr:y>0.83032</cdr:y>
    </cdr:to>
    <cdr:cxnSp macro="">
      <cdr:nvCxnSpPr>
        <cdr:cNvPr id="9" name="Connecteur droit 8"/>
        <cdr:cNvCxnSpPr/>
      </cdr:nvCxnSpPr>
      <cdr:spPr>
        <a:xfrm xmlns:a="http://schemas.openxmlformats.org/drawingml/2006/main">
          <a:off x="3289885" y="0"/>
          <a:ext cx="34340" cy="2190750"/>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7620</xdr:colOff>
      <xdr:row>1</xdr:row>
      <xdr:rowOff>114300</xdr:rowOff>
    </xdr:from>
    <xdr:to>
      <xdr:col>1</xdr:col>
      <xdr:colOff>22860</xdr:colOff>
      <xdr:row>1</xdr:row>
      <xdr:rowOff>2743200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1</xdr:row>
      <xdr:rowOff>1905</xdr:rowOff>
    </xdr:from>
    <xdr:to>
      <xdr:col>0</xdr:col>
      <xdr:colOff>5886450</xdr:colOff>
      <xdr:row>1</xdr:row>
      <xdr:rowOff>3680460</xdr:rowOff>
    </xdr:to>
    <xdr:graphicFrame macro="">
      <xdr:nvGraphicFramePr>
        <xdr:cNvPr id="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0.69967</cdr:x>
      <cdr:y>0.01734</cdr:y>
    </cdr:from>
    <cdr:to>
      <cdr:x>0.98795</cdr:x>
      <cdr:y>0.35773</cdr:y>
    </cdr:to>
    <cdr:sp macro="" textlink="">
      <cdr:nvSpPr>
        <cdr:cNvPr id="2" name="ZoneTexte 5"/>
        <cdr:cNvSpPr txBox="1"/>
      </cdr:nvSpPr>
      <cdr:spPr>
        <a:xfrm xmlns:a="http://schemas.openxmlformats.org/drawingml/2006/main">
          <a:off x="4091915" y="64546"/>
          <a:ext cx="1685962" cy="1267049"/>
        </a:xfrm>
        <a:prstGeom xmlns:a="http://schemas.openxmlformats.org/drawingml/2006/main" prst="rect">
          <a:avLst/>
        </a:prstGeom>
        <a:solidFill xmlns:a="http://schemas.openxmlformats.org/drawingml/2006/main">
          <a:schemeClr val="accent1">
            <a:alpha val="9000"/>
          </a:schemeClr>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b="0">
              <a:latin typeface="Arial" panose="020B0604020202020204" pitchFamily="34" charset="0"/>
              <a:cs typeface="Arial" panose="020B0604020202020204" pitchFamily="34" charset="0"/>
            </a:rPr>
            <a:t>Atteintes aux personnes </a:t>
          </a:r>
        </a:p>
      </cdr:txBody>
    </cdr:sp>
  </cdr:relSizeAnchor>
  <cdr:relSizeAnchor xmlns:cdr="http://schemas.openxmlformats.org/drawingml/2006/chartDrawing">
    <cdr:from>
      <cdr:x>0.70315</cdr:x>
      <cdr:y>0.43347</cdr:y>
    </cdr:from>
    <cdr:to>
      <cdr:x>0.99143</cdr:x>
      <cdr:y>0.97595</cdr:y>
    </cdr:to>
    <cdr:sp macro="" textlink="">
      <cdr:nvSpPr>
        <cdr:cNvPr id="3" name="ZoneTexte 5"/>
        <cdr:cNvSpPr txBox="1"/>
      </cdr:nvSpPr>
      <cdr:spPr>
        <a:xfrm xmlns:a="http://schemas.openxmlformats.org/drawingml/2006/main">
          <a:off x="4112260" y="1613535"/>
          <a:ext cx="1685962" cy="2019299"/>
        </a:xfrm>
        <a:prstGeom xmlns:a="http://schemas.openxmlformats.org/drawingml/2006/main" prst="rect">
          <a:avLst/>
        </a:prstGeom>
        <a:solidFill xmlns:a="http://schemas.openxmlformats.org/drawingml/2006/main">
          <a:srgbClr val="92D050">
            <a:alpha val="9000"/>
          </a:srgbClr>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b="0">
              <a:latin typeface="Arial" panose="020B0604020202020204" pitchFamily="34" charset="0"/>
              <a:cs typeface="Arial" panose="020B0604020202020204" pitchFamily="34" charset="0"/>
            </a:rPr>
            <a:t>Atteintes à la sécurité</a:t>
          </a: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0</xdr:colOff>
      <xdr:row>29</xdr:row>
      <xdr:rowOff>66675</xdr:rowOff>
    </xdr:from>
    <xdr:to>
      <xdr:col>7</xdr:col>
      <xdr:colOff>1048853</xdr:colOff>
      <xdr:row>72</xdr:row>
      <xdr:rowOff>105752</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57975"/>
          <a:ext cx="7906853" cy="700185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31751</xdr:colOff>
      <xdr:row>1</xdr:row>
      <xdr:rowOff>52916</xdr:rowOff>
    </xdr:from>
    <xdr:to>
      <xdr:col>1</xdr:col>
      <xdr:colOff>0</xdr:colOff>
      <xdr:row>1</xdr:row>
      <xdr:rowOff>5143500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b3/SIVIS/Sivis%202021-2022/4-NI/DEPP_NI_SIVIS_2021_2022-donnees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Méthodologie"/>
      <sheetName val="Définitions"/>
      <sheetName val="Figure 1"/>
      <sheetName val="Figure2"/>
      <sheetName val="Figure3 web "/>
      <sheetName val="Figure 4 "/>
      <sheetName val="Figure 5 "/>
      <sheetName val="Figure 6 web  "/>
      <sheetName val="Figure 7 web "/>
      <sheetName val="1D"/>
      <sheetName val="2D"/>
      <sheetName val="Figure 8  "/>
      <sheetName val="Figure 9"/>
      <sheetName val="Figure 10"/>
      <sheetName val="xxFigure 9 web "/>
      <sheetName val="xxFigure 10 "/>
      <sheetName val="xxFigure 11 web"/>
      <sheetName val="Figure 12"/>
      <sheetName val="Figure 13 web "/>
    </sheetNames>
    <sheetDataSet>
      <sheetData sheetId="0"/>
      <sheetData sheetId="1"/>
      <sheetData sheetId="2"/>
      <sheetData sheetId="3"/>
      <sheetData sheetId="4"/>
      <sheetData sheetId="5"/>
      <sheetData sheetId="6"/>
      <sheetData sheetId="7"/>
      <sheetData sheetId="8"/>
      <sheetData sheetId="9">
        <row r="1">
          <cell r="A1" t="str">
            <v>type_aut</v>
          </cell>
          <cell r="B1" t="str">
            <v>type_vict</v>
          </cell>
          <cell r="C1" t="str">
            <v>_TYPE_</v>
          </cell>
          <cell r="D1" t="str">
            <v>_FREQ_</v>
          </cell>
          <cell r="E1" t="str">
            <v>id</v>
          </cell>
          <cell r="F1" t="str">
            <v>nb</v>
          </cell>
          <cell r="G1" t="str">
            <v>tot</v>
          </cell>
          <cell r="H1" t="str">
            <v>freq</v>
          </cell>
        </row>
        <row r="2">
          <cell r="A2" t="str">
            <v>1 eleves ou groupe</v>
          </cell>
          <cell r="B2" t="str">
            <v/>
          </cell>
          <cell r="C2">
            <v>1</v>
          </cell>
          <cell r="D2">
            <v>969</v>
          </cell>
          <cell r="E2">
            <v>1</v>
          </cell>
          <cell r="F2">
            <v>9202.5492378860417</v>
          </cell>
          <cell r="G2">
            <v>15942.535219127571</v>
          </cell>
          <cell r="H2">
            <v>57.723248601295097</v>
          </cell>
        </row>
        <row r="3">
          <cell r="A3" t="str">
            <v>2 Perso Enseignant et non E</v>
          </cell>
          <cell r="B3" t="str">
            <v/>
          </cell>
          <cell r="C3">
            <v>1</v>
          </cell>
          <cell r="D3">
            <v>20</v>
          </cell>
          <cell r="E3">
            <v>1</v>
          </cell>
          <cell r="F3">
            <v>165.69149287607834</v>
          </cell>
          <cell r="G3">
            <v>15942.535219127571</v>
          </cell>
          <cell r="H3">
            <v>1.0393045434661146</v>
          </cell>
        </row>
        <row r="4">
          <cell r="A4" t="str">
            <v>3 Famille eleve</v>
          </cell>
          <cell r="B4" t="str">
            <v/>
          </cell>
          <cell r="C4">
            <v>1</v>
          </cell>
          <cell r="D4">
            <v>559</v>
          </cell>
          <cell r="E4">
            <v>1</v>
          </cell>
          <cell r="F4">
            <v>5262.3627165550561</v>
          </cell>
          <cell r="G4">
            <v>15942.535219127571</v>
          </cell>
          <cell r="H4">
            <v>33.008317963389956</v>
          </cell>
        </row>
        <row r="5">
          <cell r="A5" t="str">
            <v>4 Inconnu-pers exte</v>
          </cell>
          <cell r="B5" t="str">
            <v/>
          </cell>
          <cell r="C5">
            <v>1</v>
          </cell>
          <cell r="D5">
            <v>138</v>
          </cell>
          <cell r="E5">
            <v>1</v>
          </cell>
          <cell r="F5">
            <v>1311.9317718103953</v>
          </cell>
          <cell r="G5">
            <v>15942.535219127571</v>
          </cell>
          <cell r="H5">
            <v>8.2291288918487879</v>
          </cell>
        </row>
        <row r="6">
          <cell r="A6" t="str">
            <v/>
          </cell>
          <cell r="B6" t="str">
            <v>1 eleves ou groupe</v>
          </cell>
          <cell r="C6">
            <v>2</v>
          </cell>
          <cell r="D6">
            <v>456</v>
          </cell>
          <cell r="E6">
            <v>1</v>
          </cell>
          <cell r="F6">
            <v>4218.0868348007152</v>
          </cell>
          <cell r="G6">
            <v>15942.535219127571</v>
          </cell>
          <cell r="H6">
            <v>26.45806816057668</v>
          </cell>
        </row>
        <row r="7">
          <cell r="A7" t="str">
            <v/>
          </cell>
          <cell r="B7" t="str">
            <v>2 Personnel Enseignants</v>
          </cell>
          <cell r="C7">
            <v>2</v>
          </cell>
          <cell r="D7">
            <v>914</v>
          </cell>
          <cell r="E7">
            <v>1</v>
          </cell>
          <cell r="F7">
            <v>8652.453693133959</v>
          </cell>
          <cell r="G7">
            <v>15942.535219127571</v>
          </cell>
          <cell r="H7">
            <v>54.272758844232619</v>
          </cell>
        </row>
        <row r="8">
          <cell r="A8" t="str">
            <v/>
          </cell>
          <cell r="B8" t="str">
            <v>3 Personnel non enseignant</v>
          </cell>
          <cell r="C8">
            <v>2</v>
          </cell>
          <cell r="D8">
            <v>129</v>
          </cell>
          <cell r="E8">
            <v>1</v>
          </cell>
          <cell r="F8">
            <v>1243.6574095193578</v>
          </cell>
          <cell r="G8">
            <v>15942.535219127571</v>
          </cell>
          <cell r="H8">
            <v>7.8008760364991367</v>
          </cell>
        </row>
        <row r="9">
          <cell r="A9" t="str">
            <v/>
          </cell>
          <cell r="B9" t="str">
            <v>4 coll ou s/o</v>
          </cell>
          <cell r="C9">
            <v>2</v>
          </cell>
          <cell r="D9">
            <v>123</v>
          </cell>
          <cell r="E9">
            <v>1</v>
          </cell>
          <cell r="F9">
            <v>1220.0884009763054</v>
          </cell>
          <cell r="G9">
            <v>15942.535219127571</v>
          </cell>
          <cell r="H9">
            <v>7.653038768341343</v>
          </cell>
        </row>
        <row r="10">
          <cell r="A10" t="str">
            <v/>
          </cell>
          <cell r="B10" t="str">
            <v>5 Inconnu-pers exte</v>
          </cell>
          <cell r="C10">
            <v>2</v>
          </cell>
          <cell r="D10">
            <v>64</v>
          </cell>
          <cell r="E10">
            <v>1</v>
          </cell>
          <cell r="F10">
            <v>608.24888069723454</v>
          </cell>
          <cell r="G10">
            <v>15942.535219127571</v>
          </cell>
          <cell r="H10">
            <v>3.8152581903502294</v>
          </cell>
        </row>
        <row r="11">
          <cell r="A11" t="str">
            <v>1 eleves ou groupe</v>
          </cell>
          <cell r="B11" t="str">
            <v>1 eleves ou groupe</v>
          </cell>
          <cell r="C11">
            <v>23.545513805173101</v>
          </cell>
          <cell r="D11">
            <v>404</v>
          </cell>
          <cell r="E11">
            <v>1</v>
          </cell>
          <cell r="F11">
            <v>3753.7518309142597</v>
          </cell>
          <cell r="G11">
            <v>15942.535219127571</v>
          </cell>
          <cell r="H11">
            <v>23.545513805173101</v>
          </cell>
        </row>
        <row r="12">
          <cell r="A12" t="str">
            <v>1 eleves ou groupe</v>
          </cell>
          <cell r="B12" t="str">
            <v>2 Personnel Enseignants</v>
          </cell>
          <cell r="C12">
            <v>23.43578518583795</v>
          </cell>
          <cell r="D12">
            <v>390</v>
          </cell>
          <cell r="E12">
            <v>1</v>
          </cell>
          <cell r="F12">
            <v>3736.2583071312974</v>
          </cell>
          <cell r="G12">
            <v>15942.535219127571</v>
          </cell>
          <cell r="H12">
            <v>23.43578518583795</v>
          </cell>
        </row>
        <row r="13">
          <cell r="A13" t="str">
            <v>1 eleves ou groupe</v>
          </cell>
          <cell r="B13" t="str">
            <v>3 Personnel non enseignant</v>
          </cell>
          <cell r="C13">
            <v>6.8882312855860688</v>
          </cell>
          <cell r="D13">
            <v>113</v>
          </cell>
          <cell r="E13">
            <v>1</v>
          </cell>
          <cell r="F13">
            <v>1098.1586986795228</v>
          </cell>
          <cell r="G13">
            <v>15942.535219127571</v>
          </cell>
          <cell r="H13">
            <v>6.8882312855860688</v>
          </cell>
        </row>
        <row r="14">
          <cell r="A14" t="str">
            <v>1 eleves ou groupe</v>
          </cell>
          <cell r="B14" t="str">
            <v>4 coll ou s/o</v>
          </cell>
          <cell r="C14">
            <v>2.752352416235293</v>
          </cell>
          <cell r="D14">
            <v>46</v>
          </cell>
          <cell r="E14">
            <v>1</v>
          </cell>
          <cell r="F14">
            <v>438.79475331282026</v>
          </cell>
          <cell r="G14">
            <v>15942.535219127571</v>
          </cell>
          <cell r="H14">
            <v>2.752352416235293</v>
          </cell>
        </row>
        <row r="15">
          <cell r="A15" t="str">
            <v>1 eleves ou groupe</v>
          </cell>
          <cell r="B15" t="str">
            <v>5 Inconnu-pers exte</v>
          </cell>
          <cell r="C15">
            <v>1.101365908462776</v>
          </cell>
          <cell r="D15">
            <v>16</v>
          </cell>
          <cell r="E15">
            <v>1</v>
          </cell>
          <cell r="F15">
            <v>175.5856478481424</v>
          </cell>
          <cell r="G15">
            <v>15942.535219127571</v>
          </cell>
          <cell r="H15">
            <v>1.101365908462776</v>
          </cell>
        </row>
        <row r="16">
          <cell r="A16" t="str">
            <v>2 Perso Enseignant et non E</v>
          </cell>
          <cell r="B16" t="str">
            <v>1 eleves ou groupe</v>
          </cell>
          <cell r="C16">
            <v>0.35854935662756338</v>
          </cell>
          <cell r="D16">
            <v>7</v>
          </cell>
          <cell r="E16">
            <v>1</v>
          </cell>
          <cell r="F16">
            <v>57.161857458304603</v>
          </cell>
          <cell r="G16">
            <v>15942.535219127571</v>
          </cell>
          <cell r="H16">
            <v>0.35854935662756338</v>
          </cell>
        </row>
        <row r="17">
          <cell r="A17" t="str">
            <v>2 Perso Enseignant et non E</v>
          </cell>
          <cell r="B17" t="str">
            <v>2 Personnel Enseignants</v>
          </cell>
          <cell r="C17">
            <v>0.68075518683855141</v>
          </cell>
          <cell r="D17">
            <v>13</v>
          </cell>
          <cell r="E17">
            <v>1</v>
          </cell>
          <cell r="F17">
            <v>108.52963541777375</v>
          </cell>
          <cell r="G17">
            <v>15942.535219127571</v>
          </cell>
          <cell r="H17">
            <v>0.68075518683855141</v>
          </cell>
        </row>
        <row r="18">
          <cell r="A18" t="str">
            <v>3 Famille eleve</v>
          </cell>
          <cell r="B18" t="str">
            <v>1 eleves ou groupe</v>
          </cell>
          <cell r="C18">
            <v>1.1952771485864306</v>
          </cell>
          <cell r="D18">
            <v>21</v>
          </cell>
          <cell r="E18">
            <v>1</v>
          </cell>
          <cell r="F18">
            <v>190.55748037957551</v>
          </cell>
          <cell r="G18">
            <v>15942.535219127571</v>
          </cell>
          <cell r="H18">
            <v>1.1952771485864306</v>
          </cell>
        </row>
        <row r="19">
          <cell r="A19" t="str">
            <v>3 Famille eleve</v>
          </cell>
          <cell r="B19" t="str">
            <v>2 Personnel Enseignants</v>
          </cell>
          <cell r="C19">
            <v>28.224121818930943</v>
          </cell>
          <cell r="D19">
            <v>477</v>
          </cell>
          <cell r="E19">
            <v>1</v>
          </cell>
          <cell r="F19">
            <v>4499.6405612725348</v>
          </cell>
          <cell r="G19">
            <v>15942.535219127571</v>
          </cell>
          <cell r="H19">
            <v>28.224121818930943</v>
          </cell>
        </row>
        <row r="20">
          <cell r="A20" t="str">
            <v>3 Famille eleve</v>
          </cell>
          <cell r="B20" t="str">
            <v>3 Personnel non enseignant</v>
          </cell>
          <cell r="C20">
            <v>0.84472334677199701</v>
          </cell>
          <cell r="D20">
            <v>15</v>
          </cell>
          <cell r="E20">
            <v>1</v>
          </cell>
          <cell r="F20">
            <v>134.67031706331875</v>
          </cell>
          <cell r="G20">
            <v>15942.535219127571</v>
          </cell>
          <cell r="H20">
            <v>0.84472334677199701</v>
          </cell>
        </row>
        <row r="21">
          <cell r="A21" t="str">
            <v>3 Famille eleve</v>
          </cell>
          <cell r="B21" t="str">
            <v>4 coll ou s/o</v>
          </cell>
          <cell r="C21">
            <v>1.3524198308068094</v>
          </cell>
          <cell r="D21">
            <v>22</v>
          </cell>
          <cell r="E21">
            <v>1</v>
          </cell>
          <cell r="F21">
            <v>215.61000783684111</v>
          </cell>
          <cell r="G21">
            <v>15942.535219127571</v>
          </cell>
          <cell r="H21">
            <v>1.3524198308068094</v>
          </cell>
        </row>
        <row r="22">
          <cell r="A22" t="str">
            <v>3 Famille eleve</v>
          </cell>
          <cell r="B22" t="str">
            <v>5 Inconnu-pers exte</v>
          </cell>
          <cell r="C22">
            <v>1.3917758182937741</v>
          </cell>
          <cell r="D22">
            <v>24</v>
          </cell>
          <cell r="E22">
            <v>1</v>
          </cell>
          <cell r="F22">
            <v>221.88435000278588</v>
          </cell>
          <cell r="G22">
            <v>15942.535219127571</v>
          </cell>
          <cell r="H22">
            <v>1.3917758182937741</v>
          </cell>
        </row>
        <row r="23">
          <cell r="A23" t="str">
            <v>4 Inconnu-pers exte</v>
          </cell>
          <cell r="B23" t="str">
            <v>1 eleves ou groupe</v>
          </cell>
          <cell r="C23">
            <v>1.3587278501896247</v>
          </cell>
          <cell r="D23">
            <v>24</v>
          </cell>
          <cell r="E23">
            <v>1</v>
          </cell>
          <cell r="F23">
            <v>216.6156660485758</v>
          </cell>
          <cell r="G23">
            <v>15942.535219127571</v>
          </cell>
          <cell r="H23">
            <v>1.3587278501896247</v>
          </cell>
        </row>
        <row r="24">
          <cell r="A24" t="str">
            <v>4 Inconnu-pers exte</v>
          </cell>
          <cell r="B24" t="str">
            <v>2 Personnel Enseignants</v>
          </cell>
          <cell r="C24">
            <v>1.9320966526251715</v>
          </cell>
          <cell r="D24">
            <v>34</v>
          </cell>
          <cell r="E24">
            <v>1</v>
          </cell>
          <cell r="F24">
            <v>308.02518931235284</v>
          </cell>
          <cell r="G24">
            <v>15942.535219127571</v>
          </cell>
          <cell r="H24">
            <v>1.9320966526251715</v>
          </cell>
        </row>
        <row r="25">
          <cell r="A25" t="str">
            <v>4 Inconnu-pers exte</v>
          </cell>
          <cell r="B25" t="str">
            <v>3 Personnel non enseignant</v>
          </cell>
          <cell r="C25">
            <v>6.7921404141071229E-2</v>
          </cell>
          <cell r="D25">
            <v>1</v>
          </cell>
          <cell r="E25">
            <v>1</v>
          </cell>
          <cell r="F25">
            <v>10.828393776516252</v>
          </cell>
          <cell r="G25">
            <v>15942.535219127571</v>
          </cell>
          <cell r="H25">
            <v>6.7921404141071229E-2</v>
          </cell>
        </row>
        <row r="26">
          <cell r="A26" t="str">
            <v>4 Inconnu-pers exte</v>
          </cell>
          <cell r="B26" t="str">
            <v>4 coll ou s/o</v>
          </cell>
          <cell r="C26">
            <v>3.5482665212992397</v>
          </cell>
          <cell r="D26">
            <v>55</v>
          </cell>
          <cell r="E26">
            <v>1</v>
          </cell>
          <cell r="F26">
            <v>565.68363982664403</v>
          </cell>
          <cell r="G26">
            <v>15942.535219127571</v>
          </cell>
          <cell r="H26">
            <v>3.5482665212992397</v>
          </cell>
        </row>
        <row r="27">
          <cell r="A27" t="str">
            <v>4 Inconnu-pers exte</v>
          </cell>
          <cell r="B27" t="str">
            <v>5 Inconnu-pers exte</v>
          </cell>
          <cell r="C27">
            <v>1.3221164635936795</v>
          </cell>
          <cell r="D27">
            <v>24</v>
          </cell>
          <cell r="E27">
            <v>1</v>
          </cell>
          <cell r="F27">
            <v>210.77888284630629</v>
          </cell>
          <cell r="G27">
            <v>15942.535219127571</v>
          </cell>
          <cell r="H27">
            <v>1.3221164635936795</v>
          </cell>
        </row>
      </sheetData>
      <sheetData sheetId="10">
        <row r="1">
          <cell r="B1" t="str">
            <v>type_vict</v>
          </cell>
          <cell r="C1" t="str">
            <v>_TYPE_</v>
          </cell>
          <cell r="D1" t="str">
            <v>_FREQ_</v>
          </cell>
          <cell r="E1" t="str">
            <v>id</v>
          </cell>
          <cell r="F1" t="str">
            <v>nb</v>
          </cell>
          <cell r="G1" t="str">
            <v>tot</v>
          </cell>
          <cell r="H1" t="str">
            <v>freq</v>
          </cell>
        </row>
        <row r="2">
          <cell r="B2" t="str">
            <v/>
          </cell>
          <cell r="C2">
            <v>1</v>
          </cell>
          <cell r="D2">
            <v>3850</v>
          </cell>
          <cell r="E2">
            <v>1</v>
          </cell>
          <cell r="F2">
            <v>51338.04134116479</v>
          </cell>
          <cell r="G2">
            <v>55145.94451193024</v>
          </cell>
          <cell r="H2">
            <v>93.094862723873305</v>
          </cell>
        </row>
        <row r="3">
          <cell r="B3" t="str">
            <v/>
          </cell>
          <cell r="C3">
            <v>1</v>
          </cell>
          <cell r="D3">
            <v>20</v>
          </cell>
          <cell r="E3">
            <v>1</v>
          </cell>
          <cell r="F3">
            <v>240.84143858174232</v>
          </cell>
          <cell r="G3">
            <v>55145.94451193024</v>
          </cell>
          <cell r="H3">
            <v>0.43673463336844082</v>
          </cell>
        </row>
        <row r="4">
          <cell r="B4" t="str">
            <v/>
          </cell>
          <cell r="C4">
            <v>1</v>
          </cell>
          <cell r="D4">
            <v>115</v>
          </cell>
          <cell r="E4">
            <v>1</v>
          </cell>
          <cell r="F4">
            <v>1542.1379773285939</v>
          </cell>
          <cell r="G4">
            <v>55145.94451193024</v>
          </cell>
          <cell r="H4">
            <v>2.7964667048090339</v>
          </cell>
        </row>
        <row r="5">
          <cell r="B5" t="str">
            <v/>
          </cell>
          <cell r="C5">
            <v>1</v>
          </cell>
          <cell r="D5">
            <v>148</v>
          </cell>
          <cell r="E5">
            <v>1</v>
          </cell>
          <cell r="F5">
            <v>2024.9237548551112</v>
          </cell>
          <cell r="G5">
            <v>55145.94451193024</v>
          </cell>
          <cell r="H5">
            <v>3.6719359379492365</v>
          </cell>
        </row>
        <row r="6">
          <cell r="B6" t="str">
            <v>1 eleves ou groupe</v>
          </cell>
          <cell r="C6">
            <v>2</v>
          </cell>
          <cell r="D6">
            <v>1619</v>
          </cell>
          <cell r="E6">
            <v>1</v>
          </cell>
          <cell r="F6">
            <v>21546.44620364103</v>
          </cell>
          <cell r="G6">
            <v>55145.94451193024</v>
          </cell>
          <cell r="H6">
            <v>39.071678605449733</v>
          </cell>
        </row>
        <row r="7">
          <cell r="B7" t="str">
            <v>2 Personnel Enseignants</v>
          </cell>
          <cell r="C7">
            <v>2</v>
          </cell>
          <cell r="D7">
            <v>1149</v>
          </cell>
          <cell r="E7">
            <v>1</v>
          </cell>
          <cell r="F7">
            <v>15554.645007907453</v>
          </cell>
          <cell r="G7">
            <v>55145.94451193024</v>
          </cell>
          <cell r="H7">
            <v>28.206326223213694</v>
          </cell>
        </row>
        <row r="8">
          <cell r="B8" t="str">
            <v>3 Personnel non enseignant</v>
          </cell>
          <cell r="C8">
            <v>2</v>
          </cell>
          <cell r="D8">
            <v>616</v>
          </cell>
          <cell r="E8">
            <v>1</v>
          </cell>
          <cell r="F8">
            <v>8230.8594107541467</v>
          </cell>
          <cell r="G8">
            <v>55145.94451193024</v>
          </cell>
          <cell r="H8">
            <v>14.9255933207808</v>
          </cell>
        </row>
        <row r="9">
          <cell r="B9" t="str">
            <v>4 coll ou s/o</v>
          </cell>
          <cell r="C9">
            <v>2</v>
          </cell>
          <cell r="D9">
            <v>652</v>
          </cell>
          <cell r="E9">
            <v>1</v>
          </cell>
          <cell r="F9">
            <v>8545.608999912989</v>
          </cell>
          <cell r="G9">
            <v>55145.94451193024</v>
          </cell>
          <cell r="H9">
            <v>15.496350775285457</v>
          </cell>
        </row>
        <row r="10">
          <cell r="B10" t="str">
            <v>5 Inconnu-pers exte</v>
          </cell>
          <cell r="C10">
            <v>2</v>
          </cell>
          <cell r="D10">
            <v>97</v>
          </cell>
          <cell r="E10">
            <v>1</v>
          </cell>
          <cell r="F10">
            <v>1268.3848897146249</v>
          </cell>
          <cell r="G10">
            <v>55145.94451193024</v>
          </cell>
          <cell r="H10">
            <v>2.3000510752703187</v>
          </cell>
        </row>
        <row r="11">
          <cell r="B11" t="str">
            <v>1 eleves ou groupe</v>
          </cell>
          <cell r="C11">
            <v>3</v>
          </cell>
          <cell r="D11">
            <v>1495</v>
          </cell>
          <cell r="E11">
            <v>1</v>
          </cell>
          <cell r="F11">
            <v>19857.52682511507</v>
          </cell>
          <cell r="G11">
            <v>55145.94451193024</v>
          </cell>
          <cell r="H11">
            <v>36.009042914876702</v>
          </cell>
        </row>
        <row r="12">
          <cell r="B12" t="str">
            <v>2 Personnel Enseignants</v>
          </cell>
          <cell r="C12">
            <v>3</v>
          </cell>
          <cell r="D12">
            <v>1128</v>
          </cell>
          <cell r="E12">
            <v>1</v>
          </cell>
          <cell r="F12">
            <v>15288.516743956032</v>
          </cell>
          <cell r="G12">
            <v>55145.94451193024</v>
          </cell>
          <cell r="H12">
            <v>27.723737219966416</v>
          </cell>
        </row>
        <row r="13">
          <cell r="B13" t="str">
            <v>3 Personnel non enseignant</v>
          </cell>
          <cell r="C13">
            <v>3</v>
          </cell>
          <cell r="D13">
            <v>544</v>
          </cell>
          <cell r="E13">
            <v>1</v>
          </cell>
          <cell r="F13">
            <v>7271.9722819262861</v>
          </cell>
          <cell r="G13">
            <v>55145.94451193024</v>
          </cell>
          <cell r="H13">
            <v>13.186776192314689</v>
          </cell>
        </row>
        <row r="14">
          <cell r="B14" t="str">
            <v>4 coll ou s/o</v>
          </cell>
          <cell r="C14">
            <v>3</v>
          </cell>
          <cell r="D14">
            <v>597</v>
          </cell>
          <cell r="E14">
            <v>1</v>
          </cell>
          <cell r="F14">
            <v>7769.7960382922156</v>
          </cell>
          <cell r="G14">
            <v>55145.94451193024</v>
          </cell>
          <cell r="H14">
            <v>14.089514844761254</v>
          </cell>
        </row>
        <row r="15">
          <cell r="B15" t="str">
            <v>5 Inconnu-pers exte</v>
          </cell>
          <cell r="C15">
            <v>3</v>
          </cell>
          <cell r="D15">
            <v>86</v>
          </cell>
          <cell r="E15">
            <v>1</v>
          </cell>
          <cell r="F15">
            <v>1150.229451875191</v>
          </cell>
          <cell r="G15">
            <v>55145.94451193024</v>
          </cell>
          <cell r="H15">
            <v>2.0857915519541987</v>
          </cell>
        </row>
        <row r="16">
          <cell r="B16" t="str">
            <v>1 eleves ou groupe</v>
          </cell>
          <cell r="C16">
            <v>3</v>
          </cell>
          <cell r="D16">
            <v>13</v>
          </cell>
          <cell r="E16">
            <v>1</v>
          </cell>
          <cell r="F16">
            <v>164.26814588191405</v>
          </cell>
          <cell r="G16">
            <v>55145.94451193024</v>
          </cell>
          <cell r="H16">
            <v>0.29787892352877626</v>
          </cell>
        </row>
        <row r="17">
          <cell r="B17" t="str">
            <v>2 Personnel Enseignants</v>
          </cell>
          <cell r="C17">
            <v>3</v>
          </cell>
          <cell r="D17">
            <v>1</v>
          </cell>
          <cell r="E17">
            <v>1</v>
          </cell>
          <cell r="F17">
            <v>18.918154162212105</v>
          </cell>
          <cell r="G17">
            <v>55145.94451193024</v>
          </cell>
          <cell r="H17">
            <v>3.4305612732989571E-2</v>
          </cell>
        </row>
        <row r="18">
          <cell r="B18" t="str">
            <v>3 Personnel non enseignant</v>
          </cell>
          <cell r="C18">
            <v>3</v>
          </cell>
          <cell r="D18">
            <v>4</v>
          </cell>
          <cell r="E18">
            <v>1</v>
          </cell>
          <cell r="F18">
            <v>38.637113101198814</v>
          </cell>
          <cell r="G18">
            <v>55145.94451193024</v>
          </cell>
          <cell r="H18">
            <v>7.0063380803714562E-2</v>
          </cell>
        </row>
        <row r="19">
          <cell r="B19" t="str">
            <v>4 coll ou s/o</v>
          </cell>
          <cell r="C19">
            <v>3</v>
          </cell>
          <cell r="D19">
            <v>1</v>
          </cell>
          <cell r="E19">
            <v>1</v>
          </cell>
          <cell r="F19">
            <v>10.879505075963376</v>
          </cell>
          <cell r="G19">
            <v>55145.94451193024</v>
          </cell>
          <cell r="H19">
            <v>1.9728567843478879E-2</v>
          </cell>
        </row>
        <row r="20">
          <cell r="B20" t="str">
            <v>5 Inconnu-pers exte</v>
          </cell>
          <cell r="C20">
            <v>3</v>
          </cell>
          <cell r="D20">
            <v>1</v>
          </cell>
          <cell r="E20">
            <v>1</v>
          </cell>
          <cell r="F20">
            <v>8.13852036045399</v>
          </cell>
          <cell r="G20">
            <v>55145.94451193024</v>
          </cell>
          <cell r="H20">
            <v>1.4758148459481563E-2</v>
          </cell>
        </row>
        <row r="21">
          <cell r="B21" t="str">
            <v>1 eleves ou groupe</v>
          </cell>
          <cell r="C21">
            <v>3</v>
          </cell>
          <cell r="D21">
            <v>33</v>
          </cell>
          <cell r="E21">
            <v>1</v>
          </cell>
          <cell r="F21">
            <v>454.57796096769374</v>
          </cell>
          <cell r="G21">
            <v>55145.94451193024</v>
          </cell>
          <cell r="H21">
            <v>0.82431802554284039</v>
          </cell>
        </row>
        <row r="22">
          <cell r="B22" t="str">
            <v>2 Personnel Enseignants</v>
          </cell>
          <cell r="C22">
            <v>3</v>
          </cell>
          <cell r="D22">
            <v>17</v>
          </cell>
          <cell r="E22">
            <v>1</v>
          </cell>
          <cell r="F22">
            <v>221.51403835237048</v>
          </cell>
          <cell r="G22">
            <v>55145.94451193024</v>
          </cell>
          <cell r="H22">
            <v>0.40168690610503238</v>
          </cell>
        </row>
        <row r="23">
          <cell r="B23" t="str">
            <v>3 Personnel non enseignant</v>
          </cell>
          <cell r="C23">
            <v>3</v>
          </cell>
          <cell r="D23">
            <v>47</v>
          </cell>
          <cell r="E23">
            <v>1</v>
          </cell>
          <cell r="F23">
            <v>641.58727764698403</v>
          </cell>
          <cell r="G23">
            <v>55145.94451193024</v>
          </cell>
          <cell r="H23">
            <v>1.1634351053832861</v>
          </cell>
        </row>
        <row r="24">
          <cell r="B24" t="str">
            <v>4 coll ou s/o</v>
          </cell>
          <cell r="C24">
            <v>3</v>
          </cell>
          <cell r="D24">
            <v>13</v>
          </cell>
          <cell r="E24">
            <v>1</v>
          </cell>
          <cell r="F24">
            <v>162.64057882800699</v>
          </cell>
          <cell r="G24">
            <v>55145.94451193024</v>
          </cell>
          <cell r="H24">
            <v>0.29492754230154028</v>
          </cell>
        </row>
        <row r="25">
          <cell r="B25" t="str">
            <v>5 Inconnu-pers exte</v>
          </cell>
          <cell r="C25">
            <v>3</v>
          </cell>
          <cell r="D25">
            <v>5</v>
          </cell>
          <cell r="E25">
            <v>1</v>
          </cell>
          <cell r="F25">
            <v>61.818121533538665</v>
          </cell>
          <cell r="G25">
            <v>55145.94451193024</v>
          </cell>
          <cell r="H25">
            <v>0.11209912547633484</v>
          </cell>
        </row>
        <row r="26">
          <cell r="B26" t="str">
            <v>1 eleves ou groupe</v>
          </cell>
          <cell r="C26">
            <v>3</v>
          </cell>
          <cell r="D26">
            <v>78</v>
          </cell>
          <cell r="E26">
            <v>1</v>
          </cell>
          <cell r="F26">
            <v>1070.0732716763512</v>
          </cell>
          <cell r="G26">
            <v>55145.94451193024</v>
          </cell>
          <cell r="H26">
            <v>1.9404387415013848</v>
          </cell>
        </row>
        <row r="27">
          <cell r="B27" t="str">
            <v>2 Personnel Enseignants</v>
          </cell>
          <cell r="C27">
            <v>3</v>
          </cell>
          <cell r="D27">
            <v>3</v>
          </cell>
          <cell r="E27">
            <v>1</v>
          </cell>
          <cell r="F27">
            <v>25.69607143683865</v>
          </cell>
          <cell r="G27">
            <v>55145.94451193024</v>
          </cell>
          <cell r="H27">
            <v>4.6596484409256206E-2</v>
          </cell>
        </row>
        <row r="28">
          <cell r="B28" t="str">
            <v>3 Personnel non enseignant</v>
          </cell>
          <cell r="C28">
            <v>3</v>
          </cell>
          <cell r="D28">
            <v>21</v>
          </cell>
          <cell r="E28">
            <v>1</v>
          </cell>
          <cell r="F28">
            <v>278.66273807967787</v>
          </cell>
          <cell r="G28">
            <v>55145.94451193024</v>
          </cell>
          <cell r="H28">
            <v>0.50531864227911116</v>
          </cell>
        </row>
        <row r="29">
          <cell r="B29" t="str">
            <v>4 coll ou s/o</v>
          </cell>
          <cell r="C29">
            <v>3</v>
          </cell>
          <cell r="D29">
            <v>41</v>
          </cell>
          <cell r="E29">
            <v>1</v>
          </cell>
          <cell r="F29">
            <v>602.29287771680231</v>
          </cell>
          <cell r="G29">
            <v>55145.94451193024</v>
          </cell>
          <cell r="H29">
            <v>1.0921798203791806</v>
          </cell>
        </row>
        <row r="30">
          <cell r="B30" t="str">
            <v>5 Inconnu-pers exte</v>
          </cell>
          <cell r="C30">
            <v>3</v>
          </cell>
          <cell r="D30">
            <v>5</v>
          </cell>
          <cell r="E30">
            <v>1</v>
          </cell>
          <cell r="F30">
            <v>48.198795945441162</v>
          </cell>
          <cell r="G30">
            <v>55145.94451193024</v>
          </cell>
          <cell r="H30">
            <v>8.7402249380303679E-2</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ducation.gouv.fr/resultats-de-la-premiere-enquete-de-climat-scolaire-et-victimation-aupres-des-eleves-de-cm1-cm2-924-340622" TargetMode="External"/><Relationship Id="rId2" Type="http://schemas.openxmlformats.org/officeDocument/2006/relationships/hyperlink" Target="https://www.education.gouv.fr/resultats-de-l-enquete-sivis-2020-2021-aupres-des-ecoles-publiques-et-des-colleges-et-lycees-publics-326311" TargetMode="External"/><Relationship Id="rId1" Type="http://schemas.openxmlformats.org/officeDocument/2006/relationships/hyperlink" Target="https://www.insee.fr/fr/statistiques/5763631?sommaire=5763633" TargetMode="External"/><Relationship Id="rId6" Type="http://schemas.openxmlformats.org/officeDocument/2006/relationships/printerSettings" Target="../printerSettings/printerSettings1.bin"/><Relationship Id="rId5" Type="http://schemas.openxmlformats.org/officeDocument/2006/relationships/hyperlink" Target="https://www.education.gouv.fr/enquete-nationale-2018-de-climat-scolaire-et-de-victimation-aupres-des-lyceens-le-point-de-vue-des-303798" TargetMode="External"/><Relationship Id="rId4" Type="http://schemas.openxmlformats.org/officeDocument/2006/relationships/hyperlink" Target="https://education.gouv.fr/media/113556/download"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mailto:+100-@somme(D15:D22)"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23"/>
  <sheetViews>
    <sheetView zoomScaleNormal="100" workbookViewId="0">
      <selection activeCell="A23" sqref="A23:C23"/>
    </sheetView>
  </sheetViews>
  <sheetFormatPr baseColWidth="10" defaultColWidth="11.42578125" defaultRowHeight="12.75" x14ac:dyDescent="0.2"/>
  <cols>
    <col min="1" max="1" width="176.28515625" style="23" customWidth="1"/>
    <col min="2" max="16384" width="11.42578125" style="23"/>
  </cols>
  <sheetData>
    <row r="1" spans="1:1" x14ac:dyDescent="0.2">
      <c r="A1" s="27" t="s">
        <v>105</v>
      </c>
    </row>
    <row r="2" spans="1:1" ht="21" customHeight="1" x14ac:dyDescent="0.2">
      <c r="A2" s="28" t="s">
        <v>45</v>
      </c>
    </row>
    <row r="3" spans="1:1" ht="21.75" customHeight="1" x14ac:dyDescent="0.2">
      <c r="A3" s="27" t="s">
        <v>35</v>
      </c>
    </row>
    <row r="4" spans="1:1" ht="33.75" customHeight="1" x14ac:dyDescent="0.2">
      <c r="A4" s="28" t="s">
        <v>88</v>
      </c>
    </row>
    <row r="5" spans="1:1" ht="21.6" customHeight="1" x14ac:dyDescent="0.2">
      <c r="A5" s="27" t="s">
        <v>36</v>
      </c>
    </row>
    <row r="6" spans="1:1" ht="65.45" customHeight="1" x14ac:dyDescent="0.2">
      <c r="A6" s="96" t="s">
        <v>107</v>
      </c>
    </row>
    <row r="7" spans="1:1" x14ac:dyDescent="0.2">
      <c r="A7" s="28" t="s">
        <v>108</v>
      </c>
    </row>
    <row r="9" spans="1:1" ht="20.45" customHeight="1" x14ac:dyDescent="0.2">
      <c r="A9" s="27" t="s">
        <v>37</v>
      </c>
    </row>
    <row r="10" spans="1:1" ht="15.6" customHeight="1" x14ac:dyDescent="0.2">
      <c r="A10" s="27" t="s">
        <v>85</v>
      </c>
    </row>
    <row r="11" spans="1:1" ht="82.9" customHeight="1" x14ac:dyDescent="0.2">
      <c r="A11" s="96" t="s">
        <v>114</v>
      </c>
    </row>
    <row r="12" spans="1:1" ht="20.45" customHeight="1" x14ac:dyDescent="0.2">
      <c r="A12" s="97" t="s">
        <v>86</v>
      </c>
    </row>
    <row r="13" spans="1:1" ht="43.9" customHeight="1" x14ac:dyDescent="0.2">
      <c r="A13" s="96" t="s">
        <v>170</v>
      </c>
    </row>
    <row r="14" spans="1:1" ht="26.25" customHeight="1" x14ac:dyDescent="0.2">
      <c r="A14" s="28"/>
    </row>
    <row r="15" spans="1:1" ht="15" x14ac:dyDescent="0.2">
      <c r="A15" s="157" t="s">
        <v>154</v>
      </c>
    </row>
    <row r="16" spans="1:1" x14ac:dyDescent="0.2">
      <c r="A16"/>
    </row>
    <row r="17" spans="1:3" x14ac:dyDescent="0.2">
      <c r="A17" s="156" t="s">
        <v>158</v>
      </c>
    </row>
    <row r="18" spans="1:3" x14ac:dyDescent="0.2">
      <c r="A18" s="156" t="s">
        <v>159</v>
      </c>
    </row>
    <row r="19" spans="1:3" x14ac:dyDescent="0.2">
      <c r="A19" s="156" t="s">
        <v>155</v>
      </c>
    </row>
    <row r="20" spans="1:3" x14ac:dyDescent="0.2">
      <c r="A20" s="156" t="s">
        <v>156</v>
      </c>
    </row>
    <row r="21" spans="1:3" x14ac:dyDescent="0.2">
      <c r="A21" s="156" t="s">
        <v>157</v>
      </c>
    </row>
    <row r="23" spans="1:3" x14ac:dyDescent="0.2">
      <c r="A23" s="219" t="s">
        <v>198</v>
      </c>
      <c r="B23" s="219"/>
      <c r="C23" s="219"/>
    </row>
  </sheetData>
  <mergeCells count="1">
    <mergeCell ref="A23:C23"/>
  </mergeCells>
  <hyperlinks>
    <hyperlink ref="A21" r:id="rId1" display="https://www.insee.fr/fr/statistiques/5763631?sommaire=5763633"/>
    <hyperlink ref="A19" r:id="rId2" display="https://www.education.gouv.fr/resultats-de-l-enquete-sivis-2020-2021-aupres-des-ecoles-publiques-et-des-colleges-et-lycees-publics-326311"/>
    <hyperlink ref="A17" r:id="rId3" display="https://education.gouv.fr/resultats-de-la-premiere-enquete-de-climat-scolaire-et-victimation-aupres-des-eleves-de-cm1-cm2-924-340622"/>
    <hyperlink ref="A18" r:id="rId4" display="https://education.gouv.fr/media/113556/download"/>
    <hyperlink ref="A20" r:id="rId5" display="https://www.education.gouv.fr/enquete-nationale-2018-de-climat-scolaire-et-de-victimation-aupres-des-lyceens-le-point-de-vue-des-303798"/>
  </hyperlinks>
  <pageMargins left="0.7" right="0.7" top="0.75" bottom="0.75" header="0.3" footer="0.3"/>
  <pageSetup paperSize="9" scale="76" orientation="landscape"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tabSelected="1" topLeftCell="A22" zoomScaleNormal="100" workbookViewId="0">
      <selection activeCell="K30" sqref="K30"/>
    </sheetView>
  </sheetViews>
  <sheetFormatPr baseColWidth="10" defaultColWidth="20.5703125" defaultRowHeight="12.75" x14ac:dyDescent="0.2"/>
  <cols>
    <col min="1" max="1" width="20.5703125" style="83"/>
    <col min="2" max="2" width="10.42578125" style="83" customWidth="1"/>
    <col min="3" max="3" width="22.7109375" style="83" customWidth="1"/>
    <col min="4" max="4" width="10.42578125" style="83" customWidth="1"/>
    <col min="5" max="5" width="7.7109375" style="82" customWidth="1"/>
    <col min="6" max="6" width="20.5703125" style="83"/>
    <col min="7" max="7" width="10.42578125" style="83" customWidth="1"/>
    <col min="8" max="8" width="20.5703125" style="83"/>
    <col min="9" max="9" width="10.42578125" style="83" customWidth="1"/>
    <col min="10" max="16384" width="20.5703125" style="83"/>
  </cols>
  <sheetData>
    <row r="1" spans="1:15" ht="12" customHeight="1" x14ac:dyDescent="0.2">
      <c r="A1" s="250" t="s">
        <v>211</v>
      </c>
      <c r="B1" s="250"/>
      <c r="C1" s="250"/>
      <c r="D1" s="250"/>
    </row>
    <row r="2" spans="1:15" ht="12" customHeight="1" x14ac:dyDescent="0.2">
      <c r="A2" s="1"/>
      <c r="B2" s="1"/>
      <c r="C2" s="1"/>
      <c r="F2" s="1" t="s">
        <v>79</v>
      </c>
    </row>
    <row r="3" spans="1:15" x14ac:dyDescent="0.2">
      <c r="A3" s="115" t="s">
        <v>72</v>
      </c>
      <c r="B3" s="115"/>
      <c r="C3" s="115" t="s">
        <v>115</v>
      </c>
      <c r="D3" s="123" t="s">
        <v>10</v>
      </c>
      <c r="E3" s="83"/>
      <c r="F3" s="115" t="s">
        <v>72</v>
      </c>
      <c r="G3" s="115"/>
      <c r="H3" s="115" t="s">
        <v>115</v>
      </c>
      <c r="I3" s="101"/>
    </row>
    <row r="4" spans="1:15" ht="66" customHeight="1" x14ac:dyDescent="0.2">
      <c r="A4" s="116" t="s">
        <v>118</v>
      </c>
      <c r="B4" s="214" t="s">
        <v>184</v>
      </c>
      <c r="C4" s="116" t="s">
        <v>118</v>
      </c>
      <c r="D4" s="116">
        <v>9</v>
      </c>
      <c r="E4" s="117"/>
      <c r="F4" s="116" t="s">
        <v>118</v>
      </c>
      <c r="G4" s="216" t="s">
        <v>186</v>
      </c>
      <c r="H4" s="116" t="s">
        <v>118</v>
      </c>
      <c r="I4" s="116">
        <v>18</v>
      </c>
      <c r="N4" s="218"/>
    </row>
    <row r="5" spans="1:15" x14ac:dyDescent="0.2">
      <c r="A5" s="118"/>
      <c r="B5" s="119"/>
      <c r="C5" s="118" t="s">
        <v>119</v>
      </c>
      <c r="D5" s="118">
        <v>4</v>
      </c>
      <c r="E5" s="117"/>
      <c r="F5" s="118"/>
      <c r="G5" s="118"/>
      <c r="H5" s="118" t="s">
        <v>119</v>
      </c>
      <c r="I5" s="118">
        <v>9</v>
      </c>
      <c r="N5" s="218"/>
      <c r="O5" s="218"/>
    </row>
    <row r="6" spans="1:15" x14ac:dyDescent="0.2">
      <c r="A6" s="118"/>
      <c r="B6" s="119"/>
      <c r="C6" s="118" t="s">
        <v>195</v>
      </c>
      <c r="D6" s="118">
        <v>6</v>
      </c>
      <c r="E6" s="117"/>
      <c r="F6" s="118"/>
      <c r="G6" s="118"/>
      <c r="H6" s="118" t="s">
        <v>194</v>
      </c>
      <c r="I6" s="118">
        <v>3</v>
      </c>
    </row>
    <row r="7" spans="1:15" x14ac:dyDescent="0.2">
      <c r="A7" s="118"/>
      <c r="B7" s="119"/>
      <c r="C7" s="118" t="s">
        <v>121</v>
      </c>
      <c r="D7" s="118">
        <v>27</v>
      </c>
      <c r="E7" s="117"/>
      <c r="F7" s="118"/>
      <c r="G7" s="118"/>
      <c r="H7" s="118" t="s">
        <v>121</v>
      </c>
      <c r="I7" s="118">
        <v>32</v>
      </c>
    </row>
    <row r="8" spans="1:15" x14ac:dyDescent="0.2">
      <c r="A8" s="118"/>
      <c r="B8" s="119"/>
      <c r="C8" s="118" t="s">
        <v>122</v>
      </c>
      <c r="D8" s="120">
        <v>3</v>
      </c>
      <c r="E8" s="117"/>
      <c r="F8" s="118"/>
      <c r="G8" s="133"/>
      <c r="H8" s="118" t="s">
        <v>122</v>
      </c>
      <c r="I8" s="120">
        <v>11</v>
      </c>
    </row>
    <row r="9" spans="1:15" ht="50.25" customHeight="1" x14ac:dyDescent="0.2">
      <c r="A9" s="116" t="s">
        <v>119</v>
      </c>
      <c r="B9" s="215" t="s">
        <v>185</v>
      </c>
      <c r="C9" s="116" t="s">
        <v>118</v>
      </c>
      <c r="D9" s="116">
        <v>1</v>
      </c>
      <c r="E9" s="117"/>
      <c r="F9" s="116" t="s">
        <v>119</v>
      </c>
      <c r="G9" s="217" t="s">
        <v>187</v>
      </c>
      <c r="H9" s="116" t="s">
        <v>118</v>
      </c>
      <c r="I9" s="116">
        <v>1</v>
      </c>
    </row>
    <row r="10" spans="1:15" x14ac:dyDescent="0.2">
      <c r="A10" s="118"/>
      <c r="B10" s="119"/>
      <c r="C10" s="118" t="s">
        <v>119</v>
      </c>
      <c r="D10" s="118">
        <v>1</v>
      </c>
      <c r="E10" s="117"/>
      <c r="F10" s="135"/>
      <c r="G10" s="135"/>
      <c r="H10" s="118" t="s">
        <v>119</v>
      </c>
      <c r="I10" s="118">
        <v>3</v>
      </c>
    </row>
    <row r="11" spans="1:15" x14ac:dyDescent="0.2">
      <c r="A11" s="118"/>
      <c r="B11" s="119"/>
      <c r="C11" s="118" t="s">
        <v>194</v>
      </c>
      <c r="D11" s="118">
        <v>1</v>
      </c>
      <c r="E11" s="117"/>
      <c r="F11" s="135"/>
      <c r="G11" s="135"/>
      <c r="H11" s="118" t="s">
        <v>194</v>
      </c>
      <c r="I11" s="118">
        <v>1</v>
      </c>
    </row>
    <row r="12" spans="1:15" x14ac:dyDescent="0.2">
      <c r="A12" s="118"/>
      <c r="B12" s="119"/>
      <c r="C12" s="118" t="s">
        <v>121</v>
      </c>
      <c r="D12" s="118">
        <v>3</v>
      </c>
      <c r="E12" s="117"/>
      <c r="F12" s="135"/>
      <c r="G12" s="135"/>
      <c r="H12" s="118" t="s">
        <v>121</v>
      </c>
      <c r="I12" s="118">
        <v>9</v>
      </c>
    </row>
    <row r="13" spans="1:15" x14ac:dyDescent="0.2">
      <c r="A13" s="133"/>
      <c r="B13" s="137"/>
      <c r="C13" s="118" t="s">
        <v>122</v>
      </c>
      <c r="D13" s="120">
        <v>1</v>
      </c>
      <c r="E13" s="117"/>
      <c r="F13" s="133"/>
      <c r="G13" s="133"/>
      <c r="H13" s="118" t="s">
        <v>122</v>
      </c>
      <c r="I13" s="120">
        <v>3</v>
      </c>
    </row>
    <row r="14" spans="1:15" x14ac:dyDescent="0.2">
      <c r="A14" s="138" t="s">
        <v>194</v>
      </c>
      <c r="B14" s="138">
        <v>2</v>
      </c>
      <c r="C14" s="101" t="s">
        <v>197</v>
      </c>
      <c r="D14" s="131">
        <v>1</v>
      </c>
      <c r="E14" s="117"/>
      <c r="F14" s="138" t="s">
        <v>195</v>
      </c>
      <c r="G14" s="138">
        <v>2</v>
      </c>
      <c r="H14" s="139" t="s">
        <v>197</v>
      </c>
      <c r="I14" s="131">
        <v>1</v>
      </c>
    </row>
    <row r="15" spans="1:15" x14ac:dyDescent="0.2">
      <c r="A15" s="125" t="s">
        <v>117</v>
      </c>
      <c r="B15" s="124">
        <v>33</v>
      </c>
      <c r="C15" s="116" t="s">
        <v>121</v>
      </c>
      <c r="D15" s="125">
        <v>29</v>
      </c>
      <c r="E15" s="117"/>
      <c r="F15" s="134" t="s">
        <v>117</v>
      </c>
      <c r="G15" s="134">
        <v>3</v>
      </c>
      <c r="H15" s="136" t="s">
        <v>121</v>
      </c>
      <c r="I15" s="124">
        <v>2</v>
      </c>
    </row>
    <row r="16" spans="1:15" x14ac:dyDescent="0.2">
      <c r="A16" s="126"/>
      <c r="B16" s="127"/>
      <c r="C16" s="126" t="s">
        <v>123</v>
      </c>
      <c r="D16" s="126">
        <v>3</v>
      </c>
      <c r="E16" s="117"/>
      <c r="F16" s="135"/>
      <c r="G16" s="135"/>
      <c r="H16" s="155" t="s">
        <v>73</v>
      </c>
      <c r="I16" s="127">
        <v>1</v>
      </c>
    </row>
    <row r="17" spans="1:9" x14ac:dyDescent="0.2">
      <c r="A17" s="128"/>
      <c r="B17" s="129"/>
      <c r="C17" s="120" t="s">
        <v>73</v>
      </c>
      <c r="D17" s="128">
        <v>1</v>
      </c>
      <c r="E17" s="117"/>
      <c r="F17" s="133"/>
      <c r="G17" s="133"/>
      <c r="H17" s="133"/>
      <c r="I17" s="120"/>
    </row>
    <row r="18" spans="1:9" ht="25.5" x14ac:dyDescent="0.2">
      <c r="A18" s="121" t="s">
        <v>75</v>
      </c>
      <c r="B18" s="124">
        <v>8</v>
      </c>
      <c r="C18" s="125" t="s">
        <v>122</v>
      </c>
      <c r="D18" s="116">
        <v>5</v>
      </c>
      <c r="E18" s="117"/>
      <c r="F18" s="121" t="s">
        <v>75</v>
      </c>
      <c r="G18" s="125">
        <v>4</v>
      </c>
      <c r="H18" s="116" t="s">
        <v>73</v>
      </c>
      <c r="I18" s="124">
        <v>2</v>
      </c>
    </row>
    <row r="19" spans="1:9" x14ac:dyDescent="0.2">
      <c r="A19" s="118"/>
      <c r="B19" s="118"/>
      <c r="C19" s="118" t="s">
        <v>120</v>
      </c>
      <c r="D19" s="118">
        <v>2</v>
      </c>
      <c r="E19" s="117"/>
      <c r="F19" s="118"/>
      <c r="G19" s="118"/>
      <c r="H19" s="118" t="s">
        <v>121</v>
      </c>
      <c r="I19" s="127">
        <v>1</v>
      </c>
    </row>
    <row r="20" spans="1:9" x14ac:dyDescent="0.2">
      <c r="A20" s="120"/>
      <c r="B20" s="120"/>
      <c r="C20" s="120" t="s">
        <v>73</v>
      </c>
      <c r="D20" s="120">
        <v>1</v>
      </c>
      <c r="E20" s="117"/>
      <c r="F20" s="120"/>
      <c r="G20" s="120"/>
      <c r="H20" s="128" t="s">
        <v>123</v>
      </c>
      <c r="I20" s="129">
        <v>1</v>
      </c>
    </row>
    <row r="21" spans="1:9" ht="25.5" x14ac:dyDescent="0.2">
      <c r="A21" s="98" t="s">
        <v>116</v>
      </c>
      <c r="B21" s="130">
        <v>1</v>
      </c>
      <c r="C21" s="131"/>
      <c r="D21" s="131"/>
      <c r="E21" s="117"/>
      <c r="F21" s="98" t="s">
        <v>116</v>
      </c>
      <c r="G21" s="131" t="s">
        <v>74</v>
      </c>
      <c r="H21" s="131"/>
      <c r="I21" s="101"/>
    </row>
    <row r="22" spans="1:9" x14ac:dyDescent="0.2">
      <c r="A22" s="115" t="s">
        <v>26</v>
      </c>
      <c r="B22" s="115">
        <v>100</v>
      </c>
      <c r="C22" s="115"/>
      <c r="D22" s="115"/>
      <c r="E22" s="122"/>
      <c r="F22" s="115" t="s">
        <v>26</v>
      </c>
      <c r="G22" s="115">
        <v>100</v>
      </c>
      <c r="H22" s="115"/>
      <c r="I22" s="115"/>
    </row>
    <row r="23" spans="1:9" x14ac:dyDescent="0.2">
      <c r="A23" s="132" t="s">
        <v>137</v>
      </c>
    </row>
    <row r="24" spans="1:9" x14ac:dyDescent="0.2">
      <c r="A24" s="132" t="s">
        <v>136</v>
      </c>
    </row>
    <row r="25" spans="1:9" ht="26.25" customHeight="1" x14ac:dyDescent="0.2">
      <c r="A25" s="251" t="s">
        <v>138</v>
      </c>
      <c r="B25" s="251"/>
      <c r="C25" s="251"/>
      <c r="D25" s="251"/>
      <c r="E25" s="251"/>
      <c r="F25" s="251"/>
      <c r="G25" s="251"/>
      <c r="H25" s="251"/>
      <c r="I25" s="251"/>
    </row>
    <row r="26" spans="1:9" ht="33.75" customHeight="1" x14ac:dyDescent="0.2">
      <c r="A26" s="251" t="s">
        <v>61</v>
      </c>
      <c r="B26" s="251"/>
      <c r="C26" s="251"/>
      <c r="D26" s="251"/>
      <c r="E26" s="251"/>
      <c r="F26" s="251"/>
      <c r="G26" s="251"/>
      <c r="H26" s="251"/>
      <c r="I26" s="251"/>
    </row>
    <row r="27" spans="1:9" x14ac:dyDescent="0.2">
      <c r="A27" s="82" t="s">
        <v>202</v>
      </c>
    </row>
    <row r="28" spans="1:9" x14ac:dyDescent="0.2">
      <c r="A28" s="252" t="s">
        <v>143</v>
      </c>
      <c r="B28" s="252"/>
      <c r="C28" s="252"/>
    </row>
    <row r="29" spans="1:9" x14ac:dyDescent="0.2">
      <c r="A29" s="219" t="s">
        <v>198</v>
      </c>
      <c r="B29" s="219"/>
      <c r="C29" s="219"/>
    </row>
  </sheetData>
  <sortState ref="C13:D14">
    <sortCondition descending="1" ref="D13:D14"/>
  </sortState>
  <mergeCells count="5">
    <mergeCell ref="A1:D1"/>
    <mergeCell ref="A25:I25"/>
    <mergeCell ref="A26:I26"/>
    <mergeCell ref="A29:C29"/>
    <mergeCell ref="A28:C28"/>
  </mergeCells>
  <pageMargins left="0.7" right="0.7" top="0.75" bottom="0.75" header="0.3" footer="0.3"/>
  <pageSetup paperSize="9" scale="97"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
  <sheetViews>
    <sheetView zoomScaleNormal="100" workbookViewId="0">
      <pane ySplit="1" topLeftCell="A2" activePane="bottomLeft" state="frozen"/>
      <selection activeCell="A6" sqref="A6"/>
      <selection pane="bottomLeft"/>
    </sheetView>
  </sheetViews>
  <sheetFormatPr baseColWidth="10" defaultColWidth="11.5703125" defaultRowHeight="12.75" x14ac:dyDescent="0.2"/>
  <cols>
    <col min="1" max="1" width="127" style="141" customWidth="1"/>
    <col min="2" max="2" width="23.85546875" style="141" customWidth="1"/>
    <col min="3" max="3" width="60.42578125" style="141" customWidth="1"/>
    <col min="4" max="10" width="9" style="141" customWidth="1"/>
    <col min="11" max="16384" width="11.5703125" style="141"/>
  </cols>
  <sheetData>
    <row r="1" spans="1:11" ht="27" customHeight="1" x14ac:dyDescent="0.2">
      <c r="A1" s="148" t="s">
        <v>212</v>
      </c>
      <c r="B1" s="148"/>
      <c r="C1" s="147"/>
      <c r="D1" s="147"/>
      <c r="E1" s="147"/>
      <c r="F1" s="147"/>
      <c r="G1" s="147"/>
      <c r="H1" s="147"/>
      <c r="I1" s="147"/>
      <c r="J1" s="147"/>
    </row>
    <row r="2" spans="1:11" s="169" customFormat="1" ht="408.75" customHeight="1" x14ac:dyDescent="0.2">
      <c r="A2" s="161"/>
      <c r="B2" s="161"/>
      <c r="C2" s="158"/>
      <c r="D2" s="160"/>
      <c r="E2" s="159"/>
      <c r="F2" s="159"/>
      <c r="G2" s="160"/>
      <c r="H2" s="160"/>
      <c r="I2" s="160"/>
      <c r="J2" s="160"/>
    </row>
    <row r="3" spans="1:11" s="169" customFormat="1" ht="33.75" customHeight="1" x14ac:dyDescent="0.2">
      <c r="A3" s="158" t="s">
        <v>183</v>
      </c>
      <c r="B3" s="164"/>
      <c r="C3" s="158"/>
      <c r="D3" s="160"/>
      <c r="E3" s="159"/>
      <c r="F3" s="159"/>
      <c r="G3" s="160"/>
      <c r="H3" s="160"/>
      <c r="I3" s="160"/>
      <c r="J3" s="160"/>
    </row>
    <row r="4" spans="1:11" s="169" customFormat="1" ht="17.25" customHeight="1" x14ac:dyDescent="0.2">
      <c r="A4" s="145" t="s">
        <v>166</v>
      </c>
      <c r="B4" s="145"/>
      <c r="C4" s="174" t="s">
        <v>161</v>
      </c>
      <c r="D4" s="160"/>
      <c r="E4" s="159"/>
      <c r="F4" s="159"/>
      <c r="G4" s="160"/>
      <c r="H4" s="160"/>
      <c r="I4" s="160"/>
      <c r="J4" s="160"/>
    </row>
    <row r="5" spans="1:11" s="169" customFormat="1" ht="30.75" customHeight="1" x14ac:dyDescent="0.2">
      <c r="A5" s="163" t="s">
        <v>167</v>
      </c>
      <c r="B5" s="163"/>
      <c r="C5" s="165"/>
      <c r="D5" s="253" t="s">
        <v>83</v>
      </c>
      <c r="E5" s="253"/>
      <c r="F5" s="253"/>
      <c r="G5" s="253"/>
      <c r="H5" s="253" t="s">
        <v>82</v>
      </c>
      <c r="I5" s="253"/>
      <c r="J5" s="253"/>
      <c r="K5" s="170"/>
    </row>
    <row r="6" spans="1:11" s="169" customFormat="1" ht="39" customHeight="1" x14ac:dyDescent="0.2">
      <c r="A6" s="144" t="s">
        <v>200</v>
      </c>
      <c r="B6" s="144"/>
      <c r="C6" s="165"/>
      <c r="D6" s="160" t="s">
        <v>178</v>
      </c>
      <c r="E6" s="160" t="s">
        <v>177</v>
      </c>
      <c r="F6" s="160" t="s">
        <v>176</v>
      </c>
      <c r="G6" s="160" t="s">
        <v>182</v>
      </c>
      <c r="H6" s="160" t="s">
        <v>180</v>
      </c>
      <c r="I6" s="160" t="s">
        <v>179</v>
      </c>
      <c r="J6" s="166" t="s">
        <v>196</v>
      </c>
      <c r="K6" s="166"/>
    </row>
    <row r="7" spans="1:11" s="169" customFormat="1" ht="15.75" customHeight="1" x14ac:dyDescent="0.2">
      <c r="A7" s="143" t="s">
        <v>143</v>
      </c>
      <c r="B7" s="143"/>
      <c r="C7" s="165" t="s">
        <v>165</v>
      </c>
      <c r="D7" s="159">
        <v>4.9097065462753884</v>
      </c>
      <c r="E7" s="159">
        <v>4.2679061905768023</v>
      </c>
      <c r="F7" s="159">
        <v>6.323544459224391</v>
      </c>
      <c r="G7" s="159">
        <v>8.4638890236212845</v>
      </c>
      <c r="H7" s="159">
        <v>5.5467511885895391</v>
      </c>
      <c r="I7" s="159">
        <v>8.2036055923473228</v>
      </c>
      <c r="J7" s="171">
        <v>8.8813895781637786</v>
      </c>
      <c r="K7" s="166"/>
    </row>
    <row r="8" spans="1:11" s="169" customFormat="1" ht="15.75" customHeight="1" x14ac:dyDescent="0.2">
      <c r="A8" s="219" t="s">
        <v>198</v>
      </c>
      <c r="B8" s="219"/>
      <c r="C8" s="219"/>
      <c r="D8" s="159">
        <v>5.3047404063205414</v>
      </c>
      <c r="E8" s="159">
        <v>2.9368265370800759</v>
      </c>
      <c r="F8" s="159">
        <v>3.1208431392612299</v>
      </c>
      <c r="G8" s="159">
        <v>4.0888587088325172</v>
      </c>
      <c r="H8" s="159"/>
      <c r="I8" s="159">
        <v>0.7</v>
      </c>
      <c r="J8" s="171">
        <v>1.4</v>
      </c>
      <c r="K8" s="167"/>
    </row>
    <row r="9" spans="1:11" s="169" customFormat="1" ht="15.75" customHeight="1" x14ac:dyDescent="0.2">
      <c r="C9" s="170" t="s">
        <v>162</v>
      </c>
      <c r="D9" s="160">
        <v>8.5778781038374721</v>
      </c>
      <c r="E9" s="160">
        <v>5.5567293471371224</v>
      </c>
      <c r="F9" s="160">
        <v>1.4632149800470684</v>
      </c>
      <c r="G9" s="160">
        <v>4.7048552165688511</v>
      </c>
      <c r="H9" s="160"/>
      <c r="I9" s="160"/>
      <c r="J9" s="172">
        <v>2.2000000000000002</v>
      </c>
      <c r="K9" s="167"/>
    </row>
    <row r="10" spans="1:11" s="169" customFormat="1" ht="15.75" customHeight="1" x14ac:dyDescent="0.2">
      <c r="C10" s="170" t="s">
        <v>135</v>
      </c>
      <c r="D10" s="160">
        <v>0.62076749435665912</v>
      </c>
      <c r="E10" s="160">
        <v>24.255229241495879</v>
      </c>
      <c r="F10" s="160">
        <v>3.6938504041747673</v>
      </c>
      <c r="G10" s="160">
        <v>8.6336518407139735</v>
      </c>
      <c r="H10" s="160">
        <v>34.865293185419965</v>
      </c>
      <c r="I10" s="160">
        <v>7.1376011773362764</v>
      </c>
      <c r="J10" s="173">
        <v>10.521091811414392</v>
      </c>
      <c r="K10" s="166"/>
    </row>
    <row r="11" spans="1:11" s="169" customFormat="1" ht="15.75" customHeight="1" x14ac:dyDescent="0.2">
      <c r="C11" s="170" t="s">
        <v>20</v>
      </c>
      <c r="D11" s="160">
        <v>27.200902934537247</v>
      </c>
      <c r="E11" s="160">
        <v>29.833086837101206</v>
      </c>
      <c r="F11" s="160">
        <v>14.990279341041646</v>
      </c>
      <c r="G11" s="160">
        <v>23.034389096376778</v>
      </c>
      <c r="H11" s="160">
        <v>22.345483359746435</v>
      </c>
      <c r="I11" s="160">
        <v>19.573215599705666</v>
      </c>
      <c r="J11" s="173">
        <v>22.952853598014887</v>
      </c>
      <c r="K11" s="168"/>
    </row>
    <row r="12" spans="1:11" s="169" customFormat="1" ht="10.5" customHeight="1" x14ac:dyDescent="0.2">
      <c r="A12" s="162"/>
      <c r="B12" s="162"/>
      <c r="C12" s="170" t="s">
        <v>19</v>
      </c>
      <c r="D12" s="160">
        <v>53.386004514672685</v>
      </c>
      <c r="E12" s="160">
        <v>33.150221846608915</v>
      </c>
      <c r="F12" s="160">
        <v>70.408267676250901</v>
      </c>
      <c r="G12" s="160">
        <v>51.074356113886601</v>
      </c>
      <c r="H12" s="160">
        <v>37.242472266244057</v>
      </c>
      <c r="I12" s="160">
        <v>64.38557763061074</v>
      </c>
      <c r="J12" s="173">
        <v>54.044665012406945</v>
      </c>
      <c r="K12" s="168"/>
    </row>
    <row r="13" spans="1:11" s="169" customFormat="1" ht="10.5" customHeight="1" x14ac:dyDescent="0.2">
      <c r="A13" s="162"/>
      <c r="B13" s="162"/>
      <c r="K13" s="168"/>
    </row>
  </sheetData>
  <sortState ref="A11:O12">
    <sortCondition ref="D11:D12"/>
  </sortState>
  <mergeCells count="3">
    <mergeCell ref="D5:G5"/>
    <mergeCell ref="H5:J5"/>
    <mergeCell ref="A8:C8"/>
  </mergeCells>
  <pageMargins left="0.7" right="0.7" top="0.75" bottom="0.75" header="0.3" footer="0.3"/>
  <pageSetup paperSize="9" scale="8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workbookViewId="0">
      <pane xSplit="1" ySplit="3" topLeftCell="B7" activePane="bottomRight" state="frozen"/>
      <selection activeCell="A6" sqref="A6"/>
      <selection pane="topRight" activeCell="A6" sqref="A6"/>
      <selection pane="bottomLeft" activeCell="A6" sqref="A6"/>
      <selection pane="bottomRight" activeCell="L13" sqref="L13"/>
    </sheetView>
  </sheetViews>
  <sheetFormatPr baseColWidth="10" defaultColWidth="11.5703125" defaultRowHeight="12.75" x14ac:dyDescent="0.2"/>
  <cols>
    <col min="1" max="1" width="9.5703125" style="141" customWidth="1"/>
    <col min="2" max="2" width="37.28515625" style="141" customWidth="1"/>
    <col min="3" max="3" width="8.85546875" style="141" customWidth="1"/>
    <col min="4" max="5" width="10" style="141" customWidth="1"/>
    <col min="6" max="6" width="8.7109375" style="141" customWidth="1"/>
    <col min="7" max="7" width="10" style="141" customWidth="1"/>
    <col min="8" max="9" width="8.7109375" style="141" customWidth="1"/>
    <col min="10" max="16384" width="11.5703125" style="141"/>
  </cols>
  <sheetData>
    <row r="1" spans="1:9" ht="15" x14ac:dyDescent="0.2">
      <c r="A1" s="148" t="s">
        <v>213</v>
      </c>
      <c r="B1" s="147"/>
      <c r="C1" s="147"/>
      <c r="D1" s="147"/>
      <c r="E1" s="147"/>
      <c r="F1" s="147"/>
      <c r="G1" s="147"/>
      <c r="H1" s="147"/>
      <c r="I1" s="147"/>
    </row>
    <row r="2" spans="1:9" ht="24" customHeight="1" x14ac:dyDescent="0.2">
      <c r="A2" s="188"/>
      <c r="B2" s="189"/>
      <c r="C2" s="257" t="s">
        <v>82</v>
      </c>
      <c r="D2" s="258"/>
      <c r="E2" s="258"/>
      <c r="F2" s="259" t="s">
        <v>83</v>
      </c>
      <c r="G2" s="259"/>
      <c r="H2" s="259"/>
      <c r="I2" s="259"/>
    </row>
    <row r="3" spans="1:9" ht="53.25" customHeight="1" x14ac:dyDescent="0.2">
      <c r="A3" s="260"/>
      <c r="B3" s="261"/>
      <c r="C3" s="190" t="s">
        <v>181</v>
      </c>
      <c r="D3" s="191" t="s">
        <v>100</v>
      </c>
      <c r="E3" s="192" t="s">
        <v>101</v>
      </c>
      <c r="F3" s="190" t="s">
        <v>181</v>
      </c>
      <c r="G3" s="191" t="s">
        <v>100</v>
      </c>
      <c r="H3" s="192" t="s">
        <v>101</v>
      </c>
      <c r="I3" s="192" t="s">
        <v>102</v>
      </c>
    </row>
    <row r="4" spans="1:9" ht="12.75" customHeight="1" x14ac:dyDescent="0.2">
      <c r="A4" s="140" t="s">
        <v>133</v>
      </c>
      <c r="B4" s="193"/>
      <c r="C4" s="194">
        <v>21.761786600496279</v>
      </c>
      <c r="D4" s="195">
        <v>22.001471670345843</v>
      </c>
      <c r="E4" s="195">
        <v>29.793977812995244</v>
      </c>
      <c r="F4" s="194">
        <v>21.390114953679003</v>
      </c>
      <c r="G4" s="195">
        <v>17.190217947406119</v>
      </c>
      <c r="H4" s="195">
        <v>25.058102683287554</v>
      </c>
      <c r="I4" s="195">
        <v>35.383747178329571</v>
      </c>
    </row>
    <row r="5" spans="1:9" ht="12.75" customHeight="1" x14ac:dyDescent="0.2">
      <c r="A5" s="140" t="s">
        <v>192</v>
      </c>
      <c r="B5" s="193"/>
      <c r="C5" s="194">
        <v>7.5930521091811416</v>
      </c>
      <c r="D5" s="195">
        <v>6.5489330389992642</v>
      </c>
      <c r="E5" s="195">
        <v>2.2187004754358162</v>
      </c>
      <c r="F5" s="194">
        <v>10.573798321773294</v>
      </c>
      <c r="G5" s="195">
        <v>12.155939834237184</v>
      </c>
      <c r="H5" s="195">
        <v>5.0707796323684766</v>
      </c>
      <c r="I5" s="195">
        <v>4.8532731376975171</v>
      </c>
    </row>
    <row r="6" spans="1:9" ht="12.75" customHeight="1" x14ac:dyDescent="0.2">
      <c r="A6" s="175" t="s">
        <v>134</v>
      </c>
      <c r="B6" s="152" t="s">
        <v>124</v>
      </c>
      <c r="C6" s="196">
        <v>3.6724565756823822</v>
      </c>
      <c r="D6" s="197">
        <v>1.2509197939661516</v>
      </c>
      <c r="E6" s="197">
        <v>12.361331220285262</v>
      </c>
      <c r="F6" s="196">
        <v>10.651404181015666</v>
      </c>
      <c r="G6" s="197">
        <v>1.8111122480302875</v>
      </c>
      <c r="H6" s="197">
        <v>35.579970420452142</v>
      </c>
      <c r="I6" s="197">
        <v>3.4424379232505644</v>
      </c>
    </row>
    <row r="7" spans="1:9" ht="12.75" customHeight="1" x14ac:dyDescent="0.2">
      <c r="A7" s="153"/>
      <c r="B7" s="154" t="s">
        <v>125</v>
      </c>
      <c r="C7" s="198">
        <v>4.6898263027295286</v>
      </c>
      <c r="D7" s="199">
        <v>4.7093451066960998</v>
      </c>
      <c r="E7" s="199">
        <v>7.9239302694136295</v>
      </c>
      <c r="F7" s="198">
        <v>9.453363728961536</v>
      </c>
      <c r="G7" s="199">
        <v>10.928067123708175</v>
      </c>
      <c r="H7" s="199">
        <v>8.0076061694485521</v>
      </c>
      <c r="I7" s="199">
        <v>5.5304740406320541</v>
      </c>
    </row>
    <row r="8" spans="1:9" ht="12" customHeight="1" x14ac:dyDescent="0.2">
      <c r="A8" s="200" t="s">
        <v>27</v>
      </c>
      <c r="B8" s="201" t="s">
        <v>80</v>
      </c>
      <c r="C8" s="196">
        <v>86.129032258064512</v>
      </c>
      <c r="D8" s="197">
        <v>88.594554819720386</v>
      </c>
      <c r="E8" s="197">
        <v>91.442155309033282</v>
      </c>
      <c r="F8" s="196">
        <v>77.717417665033707</v>
      </c>
      <c r="G8" s="197">
        <v>80.118694362017806</v>
      </c>
      <c r="H8" s="197">
        <v>82.695964504542573</v>
      </c>
      <c r="I8" s="197">
        <v>68.510158013544014</v>
      </c>
    </row>
    <row r="9" spans="1:9" ht="12" customHeight="1" x14ac:dyDescent="0.2">
      <c r="A9" s="202"/>
      <c r="B9" s="149" t="s">
        <v>126</v>
      </c>
      <c r="C9" s="203">
        <v>36.054590570719604</v>
      </c>
      <c r="D9" s="204">
        <v>40.912435614422371</v>
      </c>
      <c r="E9" s="204">
        <v>38.668779714738513</v>
      </c>
      <c r="F9" s="203">
        <v>35.892709899597421</v>
      </c>
      <c r="G9" s="204">
        <v>42.21244371674171</v>
      </c>
      <c r="H9" s="204">
        <v>31.791297000422475</v>
      </c>
      <c r="I9" s="204">
        <v>35.00846979107849</v>
      </c>
    </row>
    <row r="10" spans="1:9" ht="12" customHeight="1" x14ac:dyDescent="0.2">
      <c r="A10" s="205"/>
      <c r="B10" s="149" t="s">
        <v>140</v>
      </c>
      <c r="C10" s="203">
        <v>33.151364764267989</v>
      </c>
      <c r="D10" s="204">
        <v>28.108903605592346</v>
      </c>
      <c r="E10" s="204">
        <v>30.744849445324881</v>
      </c>
      <c r="F10" s="203">
        <v>19.285056021729641</v>
      </c>
      <c r="G10" s="204">
        <v>14.469914040114613</v>
      </c>
      <c r="H10" s="204">
        <v>24.588086185044361</v>
      </c>
      <c r="I10" s="204">
        <v>11.575381140598532</v>
      </c>
    </row>
    <row r="11" spans="1:9" ht="12" customHeight="1" x14ac:dyDescent="0.2">
      <c r="A11" s="205"/>
      <c r="B11" s="149" t="s">
        <v>127</v>
      </c>
      <c r="C11" s="203">
        <v>7.6674937965260543</v>
      </c>
      <c r="D11" s="204">
        <v>9.7130242825607063</v>
      </c>
      <c r="E11" s="204">
        <v>5.54675118858954</v>
      </c>
      <c r="F11" s="203">
        <v>11.330455449386429</v>
      </c>
      <c r="G11" s="204">
        <v>12.750716332378223</v>
      </c>
      <c r="H11" s="204">
        <v>14.258555133079849</v>
      </c>
      <c r="I11" s="204">
        <v>8.7521174477696224</v>
      </c>
    </row>
    <row r="12" spans="1:9" ht="24" customHeight="1" x14ac:dyDescent="0.2">
      <c r="A12" s="205"/>
      <c r="B12" s="176" t="s">
        <v>128</v>
      </c>
      <c r="C12" s="203">
        <v>9.2555831265508655</v>
      </c>
      <c r="D12" s="204">
        <v>9.8601913171449631</v>
      </c>
      <c r="E12" s="204">
        <v>16.481774960380349</v>
      </c>
      <c r="F12" s="203">
        <v>11.209196294320217</v>
      </c>
      <c r="G12" s="204">
        <v>10.685620272783259</v>
      </c>
      <c r="H12" s="204">
        <v>12.058026185995889</v>
      </c>
      <c r="I12" s="204">
        <v>13.174189634097372</v>
      </c>
    </row>
    <row r="13" spans="1:9" ht="12" customHeight="1" x14ac:dyDescent="0.2">
      <c r="A13" s="205"/>
      <c r="B13" s="206" t="s">
        <v>81</v>
      </c>
      <c r="C13" s="207">
        <v>6.0794044665012406</v>
      </c>
      <c r="D13" s="204">
        <v>5.3715967623252387</v>
      </c>
      <c r="E13" s="204">
        <v>1.2678288431061806</v>
      </c>
      <c r="F13" s="207">
        <v>12.305379056118737</v>
      </c>
      <c r="G13" s="204">
        <v>14.376342985777141</v>
      </c>
      <c r="H13" s="204">
        <v>7.627297697020917</v>
      </c>
      <c r="I13" s="204">
        <v>17.325056433408577</v>
      </c>
    </row>
    <row r="14" spans="1:9" ht="12" customHeight="1" x14ac:dyDescent="0.2">
      <c r="A14" s="205"/>
      <c r="B14" s="206" t="s">
        <v>139</v>
      </c>
      <c r="C14" s="207">
        <v>7.7915632754342434</v>
      </c>
      <c r="D14" s="204">
        <v>6.0338484179543785</v>
      </c>
      <c r="E14" s="204">
        <v>7.2900158478605386</v>
      </c>
      <c r="F14" s="207">
        <v>9.9820536450502004</v>
      </c>
      <c r="G14" s="204">
        <v>5.4947303796173133</v>
      </c>
      <c r="H14" s="204">
        <v>9.6978660469047124</v>
      </c>
      <c r="I14" s="204">
        <v>14.164785553047404</v>
      </c>
    </row>
    <row r="15" spans="1:9" ht="12" customHeight="1" x14ac:dyDescent="0.2">
      <c r="A15" s="150" t="s">
        <v>129</v>
      </c>
      <c r="B15" s="208"/>
      <c r="C15" s="209"/>
      <c r="D15" s="210"/>
      <c r="E15" s="210"/>
      <c r="F15" s="209"/>
      <c r="G15" s="210"/>
      <c r="H15" s="210"/>
      <c r="I15" s="211"/>
    </row>
    <row r="16" spans="1:9" ht="27.75" customHeight="1" x14ac:dyDescent="0.2">
      <c r="A16" s="151"/>
      <c r="B16" s="177" t="s">
        <v>130</v>
      </c>
      <c r="C16" s="207">
        <v>60.694789081885858</v>
      </c>
      <c r="D16" s="204">
        <v>61.66298749080206</v>
      </c>
      <c r="E16" s="204">
        <v>49.762282091917591</v>
      </c>
      <c r="F16" s="207">
        <v>46.670223601881943</v>
      </c>
      <c r="G16" s="204">
        <v>49.227463419625501</v>
      </c>
      <c r="H16" s="204">
        <v>45.806042679061903</v>
      </c>
      <c r="I16" s="204">
        <v>40.293453724604966</v>
      </c>
    </row>
    <row r="17" spans="1:9" ht="12" customHeight="1" x14ac:dyDescent="0.2">
      <c r="A17" s="151"/>
      <c r="B17" s="152" t="s">
        <v>131</v>
      </c>
      <c r="C17" s="207">
        <v>3.1017369727047148</v>
      </c>
      <c r="D17" s="212">
        <v>3.4584253127299487</v>
      </c>
      <c r="E17" s="212">
        <v>3.6450079239302693</v>
      </c>
      <c r="F17" s="207">
        <v>69.083765824319741</v>
      </c>
      <c r="G17" s="204">
        <v>69.712473140284459</v>
      </c>
      <c r="H17" s="204">
        <v>70.251426156771601</v>
      </c>
      <c r="I17" s="204">
        <v>67.720090293453723</v>
      </c>
    </row>
    <row r="18" spans="1:9" ht="12" customHeight="1" x14ac:dyDescent="0.2">
      <c r="A18" s="151"/>
      <c r="B18" s="152" t="s">
        <v>132</v>
      </c>
      <c r="C18" s="207">
        <v>0.6203473945409429</v>
      </c>
      <c r="D18" s="212">
        <v>1.2509197939661516</v>
      </c>
      <c r="E18" s="212">
        <v>1.2678288431061806</v>
      </c>
      <c r="F18" s="207">
        <v>22.573604307125187</v>
      </c>
      <c r="G18" s="204">
        <v>25.14069374808145</v>
      </c>
      <c r="H18" s="204">
        <v>22.712867103317134</v>
      </c>
      <c r="I18" s="204">
        <v>17.042889390519186</v>
      </c>
    </row>
    <row r="19" spans="1:9" ht="12" customHeight="1" x14ac:dyDescent="0.2">
      <c r="A19" s="151"/>
      <c r="B19" s="152" t="s">
        <v>190</v>
      </c>
      <c r="C19" s="207">
        <v>47.220843672456574</v>
      </c>
      <c r="D19" s="204">
        <v>40.912435614422371</v>
      </c>
      <c r="E19" s="204">
        <v>39.936608557844693</v>
      </c>
      <c r="F19" s="207">
        <v>30.70281806276374</v>
      </c>
      <c r="G19" s="204">
        <v>29.939629591732324</v>
      </c>
      <c r="H19" s="204">
        <v>30.614832030424679</v>
      </c>
      <c r="I19" s="204">
        <v>34.085778781038371</v>
      </c>
    </row>
    <row r="20" spans="1:9" ht="12" customHeight="1" x14ac:dyDescent="0.2">
      <c r="A20" s="153"/>
      <c r="B20" s="154" t="s">
        <v>191</v>
      </c>
      <c r="C20" s="198">
        <v>9.5037220843672454</v>
      </c>
      <c r="D20" s="199">
        <v>12.067696835908757</v>
      </c>
      <c r="E20" s="199">
        <v>11.251980982567353</v>
      </c>
      <c r="F20" s="198">
        <v>19.430567007809088</v>
      </c>
      <c r="G20" s="199">
        <v>18.991097922848663</v>
      </c>
      <c r="H20" s="199">
        <v>20.705683498837946</v>
      </c>
      <c r="I20" s="199">
        <v>31.151241534988714</v>
      </c>
    </row>
    <row r="21" spans="1:9" s="146" customFormat="1" ht="19.5" customHeight="1" x14ac:dyDescent="0.2">
      <c r="A21" s="262" t="s">
        <v>169</v>
      </c>
      <c r="B21" s="262"/>
      <c r="C21" s="262"/>
      <c r="D21" s="262"/>
      <c r="E21" s="262"/>
      <c r="F21" s="262"/>
      <c r="G21" s="262"/>
      <c r="H21" s="262"/>
      <c r="I21" s="262"/>
    </row>
    <row r="22" spans="1:9" s="146" customFormat="1" ht="33.75" customHeight="1" x14ac:dyDescent="0.2">
      <c r="A22" s="254" t="s">
        <v>168</v>
      </c>
      <c r="B22" s="254"/>
      <c r="C22" s="254"/>
      <c r="D22" s="254"/>
      <c r="E22" s="254"/>
      <c r="F22" s="254"/>
      <c r="G22" s="254"/>
      <c r="H22" s="254"/>
      <c r="I22" s="254"/>
    </row>
    <row r="23" spans="1:9" s="146" customFormat="1" ht="16.5" customHeight="1" x14ac:dyDescent="0.2">
      <c r="A23" s="145" t="s">
        <v>193</v>
      </c>
      <c r="B23" s="213"/>
      <c r="C23" s="213"/>
      <c r="D23" s="213"/>
      <c r="E23" s="213"/>
      <c r="F23" s="213"/>
      <c r="G23" s="213"/>
      <c r="H23" s="213"/>
      <c r="I23" s="213"/>
    </row>
    <row r="24" spans="1:9" s="146" customFormat="1" ht="27.75" customHeight="1" x14ac:dyDescent="0.2">
      <c r="A24" s="254" t="s">
        <v>188</v>
      </c>
      <c r="B24" s="254"/>
      <c r="C24" s="254"/>
      <c r="D24" s="254"/>
      <c r="E24" s="254"/>
      <c r="F24" s="254"/>
      <c r="G24" s="254"/>
      <c r="H24" s="254"/>
      <c r="I24" s="254"/>
    </row>
    <row r="25" spans="1:9" x14ac:dyDescent="0.2">
      <c r="A25" s="255" t="s">
        <v>189</v>
      </c>
      <c r="B25" s="255"/>
      <c r="C25" s="255"/>
      <c r="D25" s="255"/>
      <c r="E25" s="255"/>
      <c r="F25" s="255"/>
      <c r="G25" s="255"/>
      <c r="H25" s="255"/>
      <c r="I25" s="255"/>
    </row>
    <row r="26" spans="1:9" ht="28.5" customHeight="1" x14ac:dyDescent="0.2">
      <c r="A26" s="256" t="s">
        <v>200</v>
      </c>
      <c r="B26" s="256"/>
      <c r="C26" s="256"/>
      <c r="D26" s="256"/>
      <c r="E26" s="256"/>
      <c r="F26" s="256"/>
      <c r="G26" s="256"/>
      <c r="H26" s="256"/>
      <c r="I26" s="256"/>
    </row>
    <row r="27" spans="1:9" x14ac:dyDescent="0.2">
      <c r="A27" s="143" t="s">
        <v>143</v>
      </c>
      <c r="B27" s="142"/>
      <c r="C27" s="142"/>
      <c r="D27" s="142"/>
      <c r="E27" s="142"/>
      <c r="F27" s="142"/>
      <c r="G27" s="142"/>
      <c r="H27" s="142"/>
      <c r="I27" s="142"/>
    </row>
    <row r="28" spans="1:9" x14ac:dyDescent="0.2">
      <c r="A28" s="219" t="s">
        <v>198</v>
      </c>
      <c r="B28" s="219"/>
      <c r="C28" s="219"/>
      <c r="D28" s="142"/>
      <c r="E28" s="142"/>
      <c r="F28" s="142"/>
      <c r="G28" s="142"/>
      <c r="H28" s="142"/>
      <c r="I28" s="142"/>
    </row>
  </sheetData>
  <mergeCells count="9">
    <mergeCell ref="A28:C28"/>
    <mergeCell ref="A24:I24"/>
    <mergeCell ref="A25:I25"/>
    <mergeCell ref="A26:I26"/>
    <mergeCell ref="C2:E2"/>
    <mergeCell ref="F2:I2"/>
    <mergeCell ref="A3:B3"/>
    <mergeCell ref="A21:I21"/>
    <mergeCell ref="A22:I22"/>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13"/>
  <sheetViews>
    <sheetView topLeftCell="A4" zoomScaleNormal="100" workbookViewId="0">
      <selection activeCell="A13" sqref="A13:C13"/>
    </sheetView>
  </sheetViews>
  <sheetFormatPr baseColWidth="10" defaultColWidth="11.42578125" defaultRowHeight="12.75" x14ac:dyDescent="0.2"/>
  <cols>
    <col min="1" max="1" width="105.7109375" style="8" customWidth="1"/>
    <col min="2" max="2" width="86.140625" style="8" customWidth="1"/>
    <col min="3" max="16384" width="11.42578125" style="8"/>
  </cols>
  <sheetData>
    <row r="1" spans="1:3" ht="28.5" customHeight="1" x14ac:dyDescent="0.2">
      <c r="A1" s="66" t="s">
        <v>38</v>
      </c>
    </row>
    <row r="2" spans="1:3" x14ac:dyDescent="0.2">
      <c r="A2" s="27" t="s">
        <v>39</v>
      </c>
    </row>
    <row r="3" spans="1:3" ht="57" customHeight="1" x14ac:dyDescent="0.2">
      <c r="A3" s="28" t="s">
        <v>87</v>
      </c>
      <c r="B3" s="178"/>
    </row>
    <row r="4" spans="1:3" ht="114.75" x14ac:dyDescent="0.2">
      <c r="A4" s="28" t="s">
        <v>141</v>
      </c>
      <c r="B4" s="28"/>
    </row>
    <row r="5" spans="1:3" ht="33.75" customHeight="1" x14ac:dyDescent="0.2">
      <c r="A5" s="62" t="s">
        <v>43</v>
      </c>
    </row>
    <row r="6" spans="1:3" ht="51.75" customHeight="1" x14ac:dyDescent="0.2">
      <c r="A6" s="28" t="s">
        <v>58</v>
      </c>
    </row>
    <row r="7" spans="1:3" ht="33.6" customHeight="1" x14ac:dyDescent="0.2">
      <c r="A7" s="28" t="s">
        <v>92</v>
      </c>
    </row>
    <row r="8" spans="1:3" ht="21" customHeight="1" x14ac:dyDescent="0.2">
      <c r="A8" s="62" t="s">
        <v>40</v>
      </c>
    </row>
    <row r="9" spans="1:3" ht="87.75" customHeight="1" x14ac:dyDescent="0.2">
      <c r="A9" s="28" t="s">
        <v>89</v>
      </c>
    </row>
    <row r="10" spans="1:3" ht="25.5" x14ac:dyDescent="0.2">
      <c r="A10" s="29" t="s">
        <v>41</v>
      </c>
    </row>
    <row r="11" spans="1:3" s="63" customFormat="1" ht="29.25" customHeight="1" x14ac:dyDescent="0.2">
      <c r="A11" s="62" t="s">
        <v>90</v>
      </c>
    </row>
    <row r="13" spans="1:3" x14ac:dyDescent="0.2">
      <c r="A13" s="219" t="s">
        <v>198</v>
      </c>
      <c r="B13" s="219"/>
      <c r="C13" s="219"/>
    </row>
  </sheetData>
  <mergeCells count="1">
    <mergeCell ref="A13:C13"/>
  </mergeCells>
  <pageMargins left="0.25" right="0.25" top="0.75" bottom="0.75"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5"/>
  <sheetViews>
    <sheetView zoomScaleNormal="100" workbookViewId="0"/>
  </sheetViews>
  <sheetFormatPr baseColWidth="10" defaultColWidth="11.42578125" defaultRowHeight="12.75" x14ac:dyDescent="0.2"/>
  <cols>
    <col min="1" max="1" width="20.28515625" style="15" customWidth="1"/>
    <col min="2" max="3" width="10.7109375" style="15" customWidth="1"/>
    <col min="4" max="16384" width="11.42578125" style="15"/>
  </cols>
  <sheetData>
    <row r="1" spans="1:5" s="3" customFormat="1" ht="20.25" customHeight="1" x14ac:dyDescent="0.2">
      <c r="A1" s="6" t="s">
        <v>205</v>
      </c>
    </row>
    <row r="2" spans="1:5" s="3" customFormat="1" ht="54.75" customHeight="1" x14ac:dyDescent="0.2">
      <c r="A2" s="222"/>
      <c r="B2" s="220" t="s">
        <v>171</v>
      </c>
      <c r="C2" s="221"/>
      <c r="D2" s="220" t="s">
        <v>110</v>
      </c>
      <c r="E2" s="220"/>
    </row>
    <row r="3" spans="1:5" ht="25.15" customHeight="1" x14ac:dyDescent="0.2">
      <c r="A3" s="223"/>
      <c r="B3" s="59" t="s">
        <v>64</v>
      </c>
      <c r="C3" s="59" t="s">
        <v>109</v>
      </c>
      <c r="D3" s="56" t="s">
        <v>60</v>
      </c>
      <c r="E3" s="60" t="s">
        <v>59</v>
      </c>
    </row>
    <row r="4" spans="1:5" s="83" customFormat="1" ht="25.15" customHeight="1" x14ac:dyDescent="0.2">
      <c r="A4" s="89" t="s">
        <v>76</v>
      </c>
      <c r="B4" s="90">
        <v>2.7999381456265597</v>
      </c>
      <c r="C4" s="90">
        <v>3</v>
      </c>
      <c r="D4" s="91">
        <v>100</v>
      </c>
      <c r="E4" s="85">
        <v>100</v>
      </c>
    </row>
    <row r="5" spans="1:5" s="88" customFormat="1" ht="13.15" customHeight="1" x14ac:dyDescent="0.2">
      <c r="A5" s="86" t="s">
        <v>65</v>
      </c>
      <c r="B5" s="87">
        <v>3.2620288527962535</v>
      </c>
      <c r="C5" s="87">
        <v>3.7</v>
      </c>
      <c r="D5" s="92">
        <v>58</v>
      </c>
      <c r="E5" s="67">
        <v>41</v>
      </c>
    </row>
    <row r="6" spans="1:5" s="88" customFormat="1" ht="13.15" customHeight="1" x14ac:dyDescent="0.2">
      <c r="A6" s="86" t="s">
        <v>66</v>
      </c>
      <c r="B6" s="87">
        <v>2.0820513423643745</v>
      </c>
      <c r="C6" s="87">
        <v>1.9</v>
      </c>
      <c r="D6" s="92">
        <v>18</v>
      </c>
      <c r="E6" s="67">
        <v>24</v>
      </c>
    </row>
    <row r="7" spans="1:5" s="88" customFormat="1" ht="13.15" customHeight="1" x14ac:dyDescent="0.2">
      <c r="A7" s="86" t="s">
        <v>67</v>
      </c>
      <c r="B7" s="87">
        <v>2.2725955875312858</v>
      </c>
      <c r="C7" s="87">
        <v>2.1</v>
      </c>
      <c r="D7" s="93">
        <v>24</v>
      </c>
      <c r="E7" s="68">
        <v>35</v>
      </c>
    </row>
    <row r="8" spans="1:5" s="1" customFormat="1" x14ac:dyDescent="0.2">
      <c r="A8" s="39" t="s">
        <v>77</v>
      </c>
      <c r="B8" s="40">
        <v>10.199999999999999</v>
      </c>
      <c r="C8" s="40">
        <v>12.3</v>
      </c>
      <c r="D8" s="61">
        <v>100</v>
      </c>
      <c r="E8" s="61">
        <v>100</v>
      </c>
    </row>
    <row r="9" spans="1:5" ht="15" customHeight="1" x14ac:dyDescent="0.2">
      <c r="A9" s="41" t="s">
        <v>4</v>
      </c>
      <c r="B9" s="42">
        <v>11.9</v>
      </c>
      <c r="C9" s="42">
        <v>13.5</v>
      </c>
      <c r="D9" s="67">
        <v>70</v>
      </c>
      <c r="E9" s="67">
        <v>57</v>
      </c>
    </row>
    <row r="10" spans="1:5" ht="15" customHeight="1" x14ac:dyDescent="0.2">
      <c r="A10" s="41" t="s">
        <v>5</v>
      </c>
      <c r="B10" s="42">
        <v>2.6</v>
      </c>
      <c r="C10" s="42">
        <v>5.0999999999999996</v>
      </c>
      <c r="D10" s="67">
        <v>17</v>
      </c>
      <c r="E10" s="67">
        <v>36</v>
      </c>
    </row>
    <row r="11" spans="1:5" ht="33" customHeight="1" x14ac:dyDescent="0.2">
      <c r="A11" s="43" t="s">
        <v>1</v>
      </c>
      <c r="B11" s="44">
        <v>16.7</v>
      </c>
      <c r="C11" s="44">
        <v>20.100000000000001</v>
      </c>
      <c r="D11" s="68">
        <v>13</v>
      </c>
      <c r="E11" s="68">
        <v>7</v>
      </c>
    </row>
    <row r="12" spans="1:5" s="3" customFormat="1" x14ac:dyDescent="0.2">
      <c r="A12" s="13" t="s">
        <v>201</v>
      </c>
    </row>
    <row r="13" spans="1:5" s="3" customFormat="1" x14ac:dyDescent="0.2">
      <c r="A13" s="65" t="s">
        <v>142</v>
      </c>
    </row>
    <row r="14" spans="1:5" s="3" customFormat="1" x14ac:dyDescent="0.2">
      <c r="A14" s="219" t="s">
        <v>198</v>
      </c>
      <c r="B14" s="219"/>
      <c r="C14" s="219"/>
    </row>
    <row r="15" spans="1:5" x14ac:dyDescent="0.2">
      <c r="A15" s="45"/>
      <c r="B15" s="46"/>
    </row>
  </sheetData>
  <mergeCells count="4">
    <mergeCell ref="B2:C2"/>
    <mergeCell ref="A2:A3"/>
    <mergeCell ref="D2:E2"/>
    <mergeCell ref="A14:C14"/>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zoomScaleNormal="100" workbookViewId="0"/>
  </sheetViews>
  <sheetFormatPr baseColWidth="10" defaultColWidth="11.42578125" defaultRowHeight="12.75" x14ac:dyDescent="0.2"/>
  <cols>
    <col min="1" max="1" width="68.7109375" style="23" customWidth="1"/>
    <col min="2" max="2" width="23.5703125" style="23" customWidth="1"/>
    <col min="3" max="3" width="17.7109375" style="23" customWidth="1"/>
    <col min="4" max="5" width="9" style="23" customWidth="1"/>
    <col min="6" max="6" width="3" style="23" customWidth="1"/>
    <col min="7" max="7" width="3.7109375" style="23" customWidth="1"/>
    <col min="8" max="16384" width="11.42578125" style="23"/>
  </cols>
  <sheetData>
    <row r="1" spans="1:8" ht="36.75" customHeight="1" x14ac:dyDescent="0.2">
      <c r="A1" s="22" t="s">
        <v>204</v>
      </c>
    </row>
    <row r="2" spans="1:8" ht="251.25" customHeight="1" x14ac:dyDescent="0.2"/>
    <row r="3" spans="1:8" ht="43.9" customHeight="1" x14ac:dyDescent="0.2">
      <c r="A3" s="58" t="s">
        <v>153</v>
      </c>
    </row>
    <row r="4" spans="1:8" ht="32.25" customHeight="1" x14ac:dyDescent="0.2">
      <c r="A4" s="35" t="s">
        <v>172</v>
      </c>
    </row>
    <row r="5" spans="1:8" ht="12" customHeight="1" x14ac:dyDescent="0.2">
      <c r="A5" s="13" t="s">
        <v>199</v>
      </c>
      <c r="B5" s="49"/>
      <c r="C5" s="49"/>
      <c r="D5" s="49"/>
      <c r="E5" s="49"/>
      <c r="F5" s="49"/>
      <c r="G5" s="49"/>
    </row>
    <row r="6" spans="1:8" ht="12" customHeight="1" x14ac:dyDescent="0.2">
      <c r="A6" s="84" t="s">
        <v>143</v>
      </c>
      <c r="B6" s="30"/>
    </row>
    <row r="7" spans="1:8" ht="12" customHeight="1" x14ac:dyDescent="0.2">
      <c r="A7" s="219" t="s">
        <v>198</v>
      </c>
      <c r="B7" s="219"/>
      <c r="C7" s="219"/>
      <c r="H7" s="24"/>
    </row>
    <row r="8" spans="1:8" ht="12" customHeight="1" x14ac:dyDescent="0.2">
      <c r="A8" s="57"/>
      <c r="B8" s="13"/>
      <c r="C8" s="25" t="s">
        <v>44</v>
      </c>
      <c r="D8" s="26"/>
      <c r="E8" s="26"/>
      <c r="F8" s="26"/>
      <c r="H8" s="24"/>
    </row>
    <row r="9" spans="1:8" s="58" customFormat="1" ht="25.5" x14ac:dyDescent="0.2">
      <c r="C9" s="98" t="s">
        <v>10</v>
      </c>
      <c r="D9" s="98" t="s">
        <v>32</v>
      </c>
      <c r="E9" s="99" t="s">
        <v>46</v>
      </c>
      <c r="H9" s="55"/>
    </row>
    <row r="10" spans="1:8" ht="12.75" customHeight="1" x14ac:dyDescent="0.2">
      <c r="C10" s="101" t="s">
        <v>26</v>
      </c>
      <c r="D10" s="100">
        <v>34.109525839912791</v>
      </c>
      <c r="E10" s="100">
        <v>19</v>
      </c>
      <c r="H10" s="24"/>
    </row>
    <row r="11" spans="1:8" x14ac:dyDescent="0.2">
      <c r="C11" s="101" t="s">
        <v>4</v>
      </c>
      <c r="D11" s="100">
        <v>32</v>
      </c>
      <c r="E11" s="100">
        <v>21.398381819433268</v>
      </c>
      <c r="H11" s="24"/>
    </row>
    <row r="12" spans="1:8" x14ac:dyDescent="0.2">
      <c r="C12" s="101" t="s">
        <v>5</v>
      </c>
      <c r="D12" s="100">
        <v>46</v>
      </c>
      <c r="E12" s="100">
        <v>10.436344076688982</v>
      </c>
      <c r="H12" s="24"/>
    </row>
    <row r="13" spans="1:8" x14ac:dyDescent="0.2">
      <c r="C13" s="101" t="s">
        <v>9</v>
      </c>
      <c r="D13" s="100">
        <v>24</v>
      </c>
      <c r="E13" s="100">
        <v>21.493715043511074</v>
      </c>
      <c r="H13" s="24"/>
    </row>
    <row r="14" spans="1:8" ht="12.75" customHeight="1" x14ac:dyDescent="0.2">
      <c r="C14" s="3"/>
      <c r="D14" s="2"/>
      <c r="E14" s="2"/>
      <c r="F14" s="24"/>
      <c r="G14" s="24"/>
      <c r="H14" s="24"/>
    </row>
    <row r="15" spans="1:8" x14ac:dyDescent="0.2">
      <c r="C15" s="108" t="s">
        <v>53</v>
      </c>
      <c r="D15" s="109">
        <v>53.021651777935482</v>
      </c>
      <c r="E15" s="110">
        <v>7.4202593374762209</v>
      </c>
      <c r="F15" s="24"/>
      <c r="G15" s="31"/>
      <c r="H15" s="31"/>
    </row>
    <row r="16" spans="1:8" x14ac:dyDescent="0.2">
      <c r="C16" s="108" t="s">
        <v>54</v>
      </c>
      <c r="D16" s="109">
        <v>18</v>
      </c>
      <c r="E16" s="100">
        <v>33</v>
      </c>
      <c r="F16" s="24"/>
      <c r="G16" s="31"/>
      <c r="H16" s="31"/>
    </row>
    <row r="17" spans="3:8" x14ac:dyDescent="0.2">
      <c r="C17" s="3"/>
      <c r="D17" s="2"/>
      <c r="E17" s="2"/>
      <c r="F17" s="24"/>
      <c r="G17" s="24"/>
      <c r="H17" s="24"/>
    </row>
    <row r="18" spans="3:8" x14ac:dyDescent="0.2">
      <c r="C18" s="24"/>
      <c r="D18" s="31"/>
      <c r="E18" s="2"/>
      <c r="F18" s="24"/>
      <c r="G18" s="24"/>
      <c r="H18" s="24"/>
    </row>
  </sheetData>
  <mergeCells count="1">
    <mergeCell ref="A7:C7"/>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K27"/>
  <sheetViews>
    <sheetView zoomScaleNormal="100" workbookViewId="0">
      <selection activeCell="M14" sqref="M14"/>
    </sheetView>
  </sheetViews>
  <sheetFormatPr baseColWidth="10" defaultColWidth="11.5703125" defaultRowHeight="12.75" x14ac:dyDescent="0.2"/>
  <cols>
    <col min="1" max="1" width="4.42578125" style="15" customWidth="1"/>
    <col min="2" max="2" width="26.5703125" style="15" customWidth="1"/>
    <col min="3" max="9" width="5.28515625" style="15" customWidth="1"/>
    <col min="10" max="10" width="5.7109375" style="15" customWidth="1"/>
    <col min="11" max="11" width="5.140625" style="179" customWidth="1"/>
    <col min="12" max="12" width="12.42578125" style="15" customWidth="1"/>
    <col min="13" max="16384" width="11.5703125" style="15"/>
  </cols>
  <sheetData>
    <row r="1" spans="1:11" ht="33.75" customHeight="1" thickBot="1" x14ac:dyDescent="0.25">
      <c r="A1" s="226" t="s">
        <v>206</v>
      </c>
      <c r="B1" s="227"/>
      <c r="C1" s="227"/>
      <c r="D1" s="227"/>
      <c r="E1" s="227"/>
      <c r="F1" s="227"/>
      <c r="G1" s="227"/>
      <c r="H1" s="227"/>
      <c r="I1" s="227"/>
      <c r="J1" s="227"/>
    </row>
    <row r="2" spans="1:11" ht="39" thickBot="1" x14ac:dyDescent="0.25">
      <c r="A2" s="230" t="s">
        <v>52</v>
      </c>
      <c r="B2" s="231"/>
      <c r="C2" s="53" t="s">
        <v>103</v>
      </c>
      <c r="D2" s="54" t="s">
        <v>144</v>
      </c>
      <c r="E2" s="54" t="s">
        <v>145</v>
      </c>
      <c r="F2" s="54" t="s">
        <v>146</v>
      </c>
      <c r="G2" s="54" t="s">
        <v>147</v>
      </c>
      <c r="H2" s="54" t="s">
        <v>148</v>
      </c>
      <c r="I2" s="54" t="s">
        <v>149</v>
      </c>
      <c r="J2" s="54" t="s">
        <v>150</v>
      </c>
      <c r="K2" s="184" t="s">
        <v>151</v>
      </c>
    </row>
    <row r="3" spans="1:11" x14ac:dyDescent="0.2">
      <c r="A3" s="224" t="s">
        <v>3</v>
      </c>
      <c r="B3" s="225"/>
      <c r="C3" s="186">
        <v>34.109525839912799</v>
      </c>
      <c r="D3" s="187">
        <v>65.890474160087194</v>
      </c>
      <c r="E3" s="187">
        <v>53.840114785002783</v>
      </c>
      <c r="F3" s="187">
        <v>44.665243500650362</v>
      </c>
      <c r="G3" s="187">
        <v>33.067090699798158</v>
      </c>
      <c r="H3" s="187">
        <v>28.922679522742005</v>
      </c>
      <c r="I3" s="187">
        <v>18.838746662359661</v>
      </c>
      <c r="J3" s="187">
        <v>11.229316679800833</v>
      </c>
      <c r="K3" s="180">
        <v>6.4248394589392346</v>
      </c>
    </row>
    <row r="4" spans="1:11" ht="15.75" customHeight="1" x14ac:dyDescent="0.2">
      <c r="A4" s="232" t="s">
        <v>10</v>
      </c>
      <c r="B4" s="50" t="s">
        <v>51</v>
      </c>
      <c r="C4" s="181">
        <v>18.403111104861321</v>
      </c>
      <c r="D4" s="181">
        <v>81.596888895138676</v>
      </c>
      <c r="E4" s="181">
        <v>72.572565023139219</v>
      </c>
      <c r="F4" s="181">
        <v>66.30942257024509</v>
      </c>
      <c r="G4" s="181">
        <v>51.371523377426222</v>
      </c>
      <c r="H4" s="181">
        <v>44.825793921807829</v>
      </c>
      <c r="I4" s="181">
        <v>33.161393838698572</v>
      </c>
      <c r="J4" s="181">
        <v>24.320124839670576</v>
      </c>
      <c r="K4" s="181">
        <v>14.386530153920262</v>
      </c>
    </row>
    <row r="5" spans="1:11" ht="15.75" customHeight="1" x14ac:dyDescent="0.2">
      <c r="A5" s="233"/>
      <c r="B5" s="51" t="s">
        <v>33</v>
      </c>
      <c r="C5" s="182">
        <v>30.89764039487908</v>
      </c>
      <c r="D5" s="182">
        <v>69.102359605120924</v>
      </c>
      <c r="E5" s="182">
        <v>53.720487544013615</v>
      </c>
      <c r="F5" s="182">
        <v>43.231386926058526</v>
      </c>
      <c r="G5" s="182">
        <v>30.789724318845412</v>
      </c>
      <c r="H5" s="182">
        <v>27.99868497888076</v>
      </c>
      <c r="I5" s="182">
        <v>20.322996501914176</v>
      </c>
      <c r="J5" s="182">
        <v>9.9033034744944093</v>
      </c>
      <c r="K5" s="182">
        <v>4.560163393646623</v>
      </c>
    </row>
    <row r="6" spans="1:11" ht="15.75" customHeight="1" x14ac:dyDescent="0.2">
      <c r="A6" s="233"/>
      <c r="B6" s="51" t="s">
        <v>34</v>
      </c>
      <c r="C6" s="182">
        <v>33.092560184439108</v>
      </c>
      <c r="D6" s="182">
        <v>66.907439815560878</v>
      </c>
      <c r="E6" s="182">
        <v>52.960768112815892</v>
      </c>
      <c r="F6" s="182">
        <v>40.655063767332827</v>
      </c>
      <c r="G6" s="182">
        <v>29.96704287108086</v>
      </c>
      <c r="H6" s="182">
        <v>26.683756571077645</v>
      </c>
      <c r="I6" s="182">
        <v>15.311442102113801</v>
      </c>
      <c r="J6" s="182">
        <v>7.6246851066289123</v>
      </c>
      <c r="K6" s="182">
        <v>6.1469191778522791</v>
      </c>
    </row>
    <row r="7" spans="1:11" ht="15.75" customHeight="1" thickBot="1" x14ac:dyDescent="0.25">
      <c r="A7" s="234"/>
      <c r="B7" s="52" t="s">
        <v>50</v>
      </c>
      <c r="C7" s="183">
        <v>53.021651777935482</v>
      </c>
      <c r="D7" s="183">
        <v>46.978348222064518</v>
      </c>
      <c r="E7" s="183">
        <v>36.796197198820948</v>
      </c>
      <c r="F7" s="183">
        <v>29.164214956457958</v>
      </c>
      <c r="G7" s="183">
        <v>20.559942941955118</v>
      </c>
      <c r="H7" s="183">
        <v>16.692400094902354</v>
      </c>
      <c r="I7" s="183">
        <v>7.4202593374762209</v>
      </c>
      <c r="J7" s="183">
        <v>3.4613599073286148</v>
      </c>
      <c r="K7" s="183">
        <v>0.62015657538387703</v>
      </c>
    </row>
    <row r="8" spans="1:11" s="83" customFormat="1" ht="19.5" customHeight="1" x14ac:dyDescent="0.2">
      <c r="A8" s="224" t="s">
        <v>4</v>
      </c>
      <c r="B8" s="225"/>
      <c r="C8" s="186">
        <v>31.736200621385404</v>
      </c>
      <c r="D8" s="187">
        <v>68.263799378614593</v>
      </c>
      <c r="E8" s="187">
        <v>57.36219395690317</v>
      </c>
      <c r="F8" s="187">
        <v>48.543003428330735</v>
      </c>
      <c r="G8" s="187">
        <v>35.126355050035727</v>
      </c>
      <c r="H8" s="187">
        <v>30.772398890870448</v>
      </c>
      <c r="I8" s="187">
        <v>21.398381819433276</v>
      </c>
      <c r="J8" s="187">
        <v>12.493072376557249</v>
      </c>
      <c r="K8" s="180">
        <v>7.0029056146388013</v>
      </c>
    </row>
    <row r="9" spans="1:11" s="83" customFormat="1" ht="15.75" customHeight="1" x14ac:dyDescent="0.2">
      <c r="A9" s="232" t="s">
        <v>10</v>
      </c>
      <c r="B9" s="50" t="s">
        <v>51</v>
      </c>
      <c r="C9" s="181">
        <v>19.338179247982268</v>
      </c>
      <c r="D9" s="181">
        <v>80.661820752017718</v>
      </c>
      <c r="E9" s="181">
        <v>73.483564505583317</v>
      </c>
      <c r="F9" s="181">
        <v>69.376903670981349</v>
      </c>
      <c r="G9" s="181">
        <v>53.296046394327512</v>
      </c>
      <c r="H9" s="181">
        <v>47.30710784491437</v>
      </c>
      <c r="I9" s="181">
        <v>37.318083475556556</v>
      </c>
      <c r="J9" s="181">
        <v>26.368394766388974</v>
      </c>
      <c r="K9" s="181">
        <v>14.980141791810247</v>
      </c>
    </row>
    <row r="10" spans="1:11" s="83" customFormat="1" ht="15.75" customHeight="1" x14ac:dyDescent="0.2">
      <c r="A10" s="233"/>
      <c r="B10" s="51" t="s">
        <v>33</v>
      </c>
      <c r="C10" s="182">
        <v>28.142088508271524</v>
      </c>
      <c r="D10" s="182">
        <v>71.857911491728473</v>
      </c>
      <c r="E10" s="182">
        <v>56.713399186403379</v>
      </c>
      <c r="F10" s="182">
        <v>44.863459623172595</v>
      </c>
      <c r="G10" s="182">
        <v>29.042231438000549</v>
      </c>
      <c r="H10" s="182">
        <v>27.336715848120551</v>
      </c>
      <c r="I10" s="182">
        <v>19.808720787879498</v>
      </c>
      <c r="J10" s="182">
        <v>8.8872010499139211</v>
      </c>
      <c r="K10" s="182">
        <v>4.9509538768676462</v>
      </c>
    </row>
    <row r="11" spans="1:11" s="83" customFormat="1" ht="15.75" customHeight="1" x14ac:dyDescent="0.2">
      <c r="A11" s="233"/>
      <c r="B11" s="51" t="s">
        <v>34</v>
      </c>
      <c r="C11" s="182">
        <v>31.654474546935852</v>
      </c>
      <c r="D11" s="182">
        <v>68.345525453064155</v>
      </c>
      <c r="E11" s="182">
        <v>57.797794454889797</v>
      </c>
      <c r="F11" s="182">
        <v>45.257626084101695</v>
      </c>
      <c r="G11" s="182">
        <v>34.406608547473375</v>
      </c>
      <c r="H11" s="182">
        <v>30.806179745153912</v>
      </c>
      <c r="I11" s="182">
        <v>18.310382294911111</v>
      </c>
      <c r="J11" s="182">
        <v>9.5937675425868925</v>
      </c>
      <c r="K11" s="182">
        <v>7.2382081201884656</v>
      </c>
    </row>
    <row r="12" spans="1:11" s="83" customFormat="1" ht="15.75" customHeight="1" thickBot="1" x14ac:dyDescent="0.25">
      <c r="A12" s="234"/>
      <c r="B12" s="52" t="s">
        <v>50</v>
      </c>
      <c r="C12" s="183">
        <v>46.094303706519504</v>
      </c>
      <c r="D12" s="183">
        <v>53.905696293480496</v>
      </c>
      <c r="E12" s="183">
        <v>42.399235574649154</v>
      </c>
      <c r="F12" s="183">
        <v>34.908437227457995</v>
      </c>
      <c r="G12" s="183">
        <v>23.417411659193355</v>
      </c>
      <c r="H12" s="183">
        <v>17.896105431332845</v>
      </c>
      <c r="I12" s="183">
        <v>10.593166181356761</v>
      </c>
      <c r="J12" s="183">
        <v>4.9414392468240544</v>
      </c>
      <c r="K12" s="183">
        <v>0.88533585724200647</v>
      </c>
    </row>
    <row r="13" spans="1:11" s="83" customFormat="1" ht="15.75" customHeight="1" x14ac:dyDescent="0.2">
      <c r="A13" s="224" t="s">
        <v>173</v>
      </c>
      <c r="B13" s="225"/>
      <c r="C13" s="186">
        <v>45.536174112822309</v>
      </c>
      <c r="D13" s="187">
        <v>54.463825887177684</v>
      </c>
      <c r="E13" s="187">
        <v>41.026059645871506</v>
      </c>
      <c r="F13" s="187">
        <v>32.322992353218467</v>
      </c>
      <c r="G13" s="187">
        <v>26.084993261164509</v>
      </c>
      <c r="H13" s="187">
        <v>23.848766941441259</v>
      </c>
      <c r="I13" s="187">
        <v>10.436344076688979</v>
      </c>
      <c r="J13" s="187">
        <v>6.1896836885465376</v>
      </c>
      <c r="K13" s="180">
        <v>3.1608374899876805</v>
      </c>
    </row>
    <row r="14" spans="1:11" s="83" customFormat="1" ht="15.75" customHeight="1" x14ac:dyDescent="0.2">
      <c r="A14" s="232" t="s">
        <v>10</v>
      </c>
      <c r="B14" s="50" t="s">
        <v>51</v>
      </c>
      <c r="C14" s="181">
        <v>26.140896990180991</v>
      </c>
      <c r="D14" s="181">
        <v>73.859103009818995</v>
      </c>
      <c r="E14" s="181">
        <v>59.358544026465083</v>
      </c>
      <c r="F14" s="181">
        <v>55.281988250802144</v>
      </c>
      <c r="G14" s="181">
        <v>47.704517760545528</v>
      </c>
      <c r="H14" s="181">
        <v>43.242211005662995</v>
      </c>
      <c r="I14" s="181">
        <v>23.275310372288057</v>
      </c>
      <c r="J14" s="181">
        <v>16.114652593436368</v>
      </c>
      <c r="K14" s="181">
        <v>3.3876689023790192</v>
      </c>
    </row>
    <row r="15" spans="1:11" s="83" customFormat="1" ht="15.75" customHeight="1" x14ac:dyDescent="0.2">
      <c r="A15" s="233"/>
      <c r="B15" s="51" t="s">
        <v>33</v>
      </c>
      <c r="C15" s="182">
        <v>43.588528742479731</v>
      </c>
      <c r="D15" s="182">
        <v>56.411471257520269</v>
      </c>
      <c r="E15" s="182">
        <v>43.852489901954279</v>
      </c>
      <c r="F15" s="182">
        <v>29.917083246204694</v>
      </c>
      <c r="G15" s="182">
        <v>24.333888751405748</v>
      </c>
      <c r="H15" s="182">
        <v>20.219164075265546</v>
      </c>
      <c r="I15" s="182">
        <v>13.69231722735584</v>
      </c>
      <c r="J15" s="182">
        <v>8.2508283489431005</v>
      </c>
      <c r="K15" s="182">
        <v>8.2508283489431005</v>
      </c>
    </row>
    <row r="16" spans="1:11" s="83" customFormat="1" ht="15.75" customHeight="1" x14ac:dyDescent="0.2">
      <c r="A16" s="233"/>
      <c r="B16" s="51" t="s">
        <v>34</v>
      </c>
      <c r="C16" s="182">
        <v>41.78466118844851</v>
      </c>
      <c r="D16" s="182">
        <v>58.215338811551483</v>
      </c>
      <c r="E16" s="182">
        <v>38.550641762873475</v>
      </c>
      <c r="F16" s="182">
        <v>30.33183628981994</v>
      </c>
      <c r="G16" s="182">
        <v>17.771787506753313</v>
      </c>
      <c r="H16" s="182">
        <v>17.771787506753313</v>
      </c>
      <c r="I16" s="182">
        <v>4.3746434108864145</v>
      </c>
      <c r="J16" s="182">
        <v>0</v>
      </c>
      <c r="K16" s="182">
        <v>0</v>
      </c>
    </row>
    <row r="17" spans="1:11" s="83" customFormat="1" ht="15.75" customHeight="1" thickBot="1" x14ac:dyDescent="0.25">
      <c r="A17" s="234"/>
      <c r="B17" s="52" t="s">
        <v>50</v>
      </c>
      <c r="C17" s="183">
        <v>69.577536473992595</v>
      </c>
      <c r="D17" s="183">
        <v>30.422463526007398</v>
      </c>
      <c r="E17" s="183">
        <v>22.618565117641797</v>
      </c>
      <c r="F17" s="183">
        <v>15.044060965407297</v>
      </c>
      <c r="G17" s="183">
        <v>15.044060965407297</v>
      </c>
      <c r="H17" s="183">
        <v>15.044060965407297</v>
      </c>
      <c r="I17" s="183">
        <v>0</v>
      </c>
      <c r="J17" s="183">
        <v>0</v>
      </c>
      <c r="K17" s="183">
        <v>0</v>
      </c>
    </row>
    <row r="18" spans="1:11" s="83" customFormat="1" ht="15.75" customHeight="1" x14ac:dyDescent="0.2">
      <c r="A18" s="224" t="s">
        <v>1</v>
      </c>
      <c r="B18" s="225"/>
      <c r="C18" s="186">
        <v>23.714486821513521</v>
      </c>
      <c r="D18" s="187">
        <v>76.285513178486468</v>
      </c>
      <c r="E18" s="187">
        <v>60.225820805944679</v>
      </c>
      <c r="F18" s="187">
        <v>47.84278148265436</v>
      </c>
      <c r="G18" s="187">
        <v>35.687975566302093</v>
      </c>
      <c r="H18" s="187">
        <v>28.663501057382074</v>
      </c>
      <c r="I18" s="187">
        <v>21.493715043511074</v>
      </c>
      <c r="J18" s="187">
        <v>14.484627180766411</v>
      </c>
      <c r="K18" s="180">
        <v>10.005912020505319</v>
      </c>
    </row>
    <row r="19" spans="1:11" s="83" customFormat="1" ht="15.75" customHeight="1" x14ac:dyDescent="0.2">
      <c r="A19" s="232" t="s">
        <v>10</v>
      </c>
      <c r="B19" s="50" t="s">
        <v>51</v>
      </c>
      <c r="C19" s="181">
        <v>18.23615146480288</v>
      </c>
      <c r="D19" s="181">
        <v>81.763848535197127</v>
      </c>
      <c r="E19" s="181">
        <v>72.8382405689823</v>
      </c>
      <c r="F19" s="181">
        <v>59.558689835094583</v>
      </c>
      <c r="G19" s="181">
        <v>42.567744433401813</v>
      </c>
      <c r="H19" s="181">
        <v>36.324787162008761</v>
      </c>
      <c r="I19" s="181">
        <v>27.791958046497491</v>
      </c>
      <c r="J19" s="181">
        <v>19.280285262709164</v>
      </c>
      <c r="K19" s="181">
        <v>16.29415550911656</v>
      </c>
    </row>
    <row r="20" spans="1:11" s="83" customFormat="1" ht="15.75" customHeight="1" x14ac:dyDescent="0.2">
      <c r="A20" s="233"/>
      <c r="B20" s="51" t="s">
        <v>33</v>
      </c>
      <c r="C20" s="182">
        <v>15.243691735203473</v>
      </c>
      <c r="D20" s="182">
        <v>84.756308264796516</v>
      </c>
      <c r="E20" s="182">
        <v>69.569627624553405</v>
      </c>
      <c r="F20" s="182">
        <v>57.731694297346536</v>
      </c>
      <c r="G20" s="182">
        <v>48.76912195372249</v>
      </c>
      <c r="H20" s="182">
        <v>40.799476339210123</v>
      </c>
      <c r="I20" s="182">
        <v>26.349010270568989</v>
      </c>
      <c r="J20" s="182">
        <v>16.040910747968482</v>
      </c>
      <c r="K20" s="182">
        <v>12.881468769746331</v>
      </c>
    </row>
    <row r="21" spans="1:11" s="83" customFormat="1" ht="15.75" customHeight="1" x14ac:dyDescent="0.2">
      <c r="A21" s="233"/>
      <c r="B21" s="51" t="s">
        <v>34</v>
      </c>
      <c r="C21" s="182">
        <v>22.208951805681881</v>
      </c>
      <c r="D21" s="182">
        <v>77.791048194318108</v>
      </c>
      <c r="E21" s="182">
        <v>59.899499102278163</v>
      </c>
      <c r="F21" s="182">
        <v>43.150305911332495</v>
      </c>
      <c r="G21" s="182">
        <v>35.977838555593394</v>
      </c>
      <c r="H21" s="182">
        <v>24.535388787983454</v>
      </c>
      <c r="I21" s="182">
        <v>19.497160114231143</v>
      </c>
      <c r="J21" s="182">
        <v>14.220995073045202</v>
      </c>
      <c r="K21" s="182">
        <v>7.3030592175178928</v>
      </c>
    </row>
    <row r="22" spans="1:11" s="83" customFormat="1" ht="15.75" customHeight="1" thickBot="1" x14ac:dyDescent="0.25">
      <c r="A22" s="234"/>
      <c r="B22" s="52" t="s">
        <v>50</v>
      </c>
      <c r="C22" s="183">
        <v>37.118421224307006</v>
      </c>
      <c r="D22" s="183">
        <v>62.881578775693008</v>
      </c>
      <c r="E22" s="183">
        <v>41.961907969822612</v>
      </c>
      <c r="F22" s="183">
        <v>34.776131671937833</v>
      </c>
      <c r="G22" s="183">
        <v>18.628013412454795</v>
      </c>
      <c r="H22" s="183">
        <v>16.631422589302677</v>
      </c>
      <c r="I22" s="183">
        <v>14.262213086421497</v>
      </c>
      <c r="J22" s="183">
        <v>9.3400126413995981</v>
      </c>
      <c r="K22" s="183">
        <v>5.2011961454715481</v>
      </c>
    </row>
    <row r="23" spans="1:11" s="3" customFormat="1" ht="66.75" customHeight="1" x14ac:dyDescent="0.2">
      <c r="A23" s="228" t="s">
        <v>111</v>
      </c>
      <c r="B23" s="228"/>
      <c r="C23" s="228"/>
      <c r="D23" s="228"/>
      <c r="E23" s="228"/>
      <c r="F23" s="228"/>
      <c r="G23" s="228"/>
      <c r="H23" s="228"/>
      <c r="I23" s="228"/>
      <c r="J23" s="228"/>
      <c r="K23" s="228"/>
    </row>
    <row r="24" spans="1:11" ht="42" customHeight="1" x14ac:dyDescent="0.2">
      <c r="A24" s="228" t="s">
        <v>106</v>
      </c>
      <c r="B24" s="229"/>
      <c r="C24" s="229"/>
      <c r="D24" s="229"/>
      <c r="E24" s="229"/>
      <c r="F24" s="229"/>
      <c r="G24" s="229"/>
      <c r="H24" s="229"/>
      <c r="I24" s="229"/>
      <c r="J24" s="229"/>
      <c r="K24" s="185"/>
    </row>
    <row r="25" spans="1:11" ht="21.75" customHeight="1" x14ac:dyDescent="0.2">
      <c r="A25" s="13" t="s">
        <v>91</v>
      </c>
    </row>
    <row r="26" spans="1:11" x14ac:dyDescent="0.2">
      <c r="A26" s="84" t="s">
        <v>143</v>
      </c>
      <c r="B26" s="65"/>
    </row>
    <row r="27" spans="1:11" x14ac:dyDescent="0.2">
      <c r="A27" s="219" t="s">
        <v>198</v>
      </c>
      <c r="B27" s="219"/>
      <c r="C27" s="219"/>
      <c r="D27" s="13"/>
      <c r="E27" s="13"/>
      <c r="F27" s="13"/>
      <c r="G27" s="13"/>
      <c r="H27" s="13"/>
      <c r="I27" s="13"/>
      <c r="J27" s="13"/>
      <c r="K27" s="103"/>
    </row>
  </sheetData>
  <mergeCells count="13">
    <mergeCell ref="A27:C27"/>
    <mergeCell ref="A3:B3"/>
    <mergeCell ref="A1:J1"/>
    <mergeCell ref="A23:K23"/>
    <mergeCell ref="A24:J24"/>
    <mergeCell ref="A2:B2"/>
    <mergeCell ref="A4:A7"/>
    <mergeCell ref="A8:B8"/>
    <mergeCell ref="A9:A12"/>
    <mergeCell ref="A13:B13"/>
    <mergeCell ref="A14:A17"/>
    <mergeCell ref="A18:B18"/>
    <mergeCell ref="A19:A22"/>
  </mergeCells>
  <pageMargins left="0.7" right="0.7" top="0.75" bottom="0.75" header="0.3" footer="0.3"/>
  <pageSetup paperSize="9"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zoomScaleNormal="100" workbookViewId="0"/>
  </sheetViews>
  <sheetFormatPr baseColWidth="10" defaultColWidth="8.85546875" defaultRowHeight="14.25" x14ac:dyDescent="0.2"/>
  <cols>
    <col min="1" max="1" width="51.5703125" style="70" customWidth="1"/>
    <col min="2" max="2" width="8.85546875" style="70"/>
    <col min="3" max="3" width="17.28515625" style="70" customWidth="1"/>
    <col min="4" max="4" width="8.85546875" style="70"/>
    <col min="5" max="5" width="10" style="70" customWidth="1"/>
    <col min="6" max="16384" width="8.85546875" style="70"/>
  </cols>
  <sheetData>
    <row r="1" spans="1:5" ht="15" x14ac:dyDescent="0.25">
      <c r="A1" s="75" t="s">
        <v>207</v>
      </c>
    </row>
    <row r="2" spans="1:5" ht="188.45" customHeight="1" x14ac:dyDescent="0.2"/>
    <row r="3" spans="1:5" ht="42" customHeight="1" x14ac:dyDescent="0.2">
      <c r="A3" s="79" t="s">
        <v>160</v>
      </c>
    </row>
    <row r="4" spans="1:5" ht="16.899999999999999" customHeight="1" x14ac:dyDescent="0.2">
      <c r="A4" s="74" t="s">
        <v>203</v>
      </c>
    </row>
    <row r="5" spans="1:5" ht="16.899999999999999" customHeight="1" x14ac:dyDescent="0.2">
      <c r="A5" s="65" t="s">
        <v>152</v>
      </c>
    </row>
    <row r="6" spans="1:5" ht="16.899999999999999" customHeight="1" x14ac:dyDescent="0.2">
      <c r="A6" s="219" t="s">
        <v>198</v>
      </c>
      <c r="B6" s="219"/>
      <c r="C6" s="219"/>
    </row>
    <row r="7" spans="1:5" ht="21" customHeight="1" x14ac:dyDescent="0.2"/>
    <row r="8" spans="1:5" ht="22.9" customHeight="1" x14ac:dyDescent="0.2">
      <c r="C8" s="94" t="s">
        <v>93</v>
      </c>
      <c r="D8" s="95"/>
      <c r="E8" s="95"/>
    </row>
    <row r="9" spans="1:5" x14ac:dyDescent="0.2">
      <c r="C9" s="71"/>
      <c r="D9" s="72" t="s">
        <v>68</v>
      </c>
      <c r="E9" s="112" t="s">
        <v>112</v>
      </c>
    </row>
    <row r="10" spans="1:5" x14ac:dyDescent="0.2">
      <c r="C10" s="71" t="s">
        <v>69</v>
      </c>
      <c r="D10" s="73">
        <v>83</v>
      </c>
      <c r="E10" s="73">
        <v>82</v>
      </c>
    </row>
    <row r="11" spans="1:5" x14ac:dyDescent="0.2">
      <c r="C11" s="71" t="s">
        <v>70</v>
      </c>
      <c r="D11" s="73">
        <v>10</v>
      </c>
      <c r="E11" s="73">
        <v>11</v>
      </c>
    </row>
    <row r="12" spans="1:5" x14ac:dyDescent="0.2">
      <c r="C12" s="71" t="s">
        <v>71</v>
      </c>
      <c r="D12" s="73">
        <v>7</v>
      </c>
      <c r="E12" s="73">
        <v>7</v>
      </c>
    </row>
  </sheetData>
  <mergeCells count="1">
    <mergeCell ref="A6:C6"/>
  </mergeCells>
  <pageMargins left="0.75" right="0.75" top="1" bottom="1" header="0.5" footer="0.5"/>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
  <sheetViews>
    <sheetView zoomScaleNormal="100" workbookViewId="0">
      <selection activeCell="B2" sqref="B2"/>
    </sheetView>
  </sheetViews>
  <sheetFormatPr baseColWidth="10" defaultColWidth="11.42578125" defaultRowHeight="12.75" x14ac:dyDescent="0.2"/>
  <cols>
    <col min="1" max="1" width="89" style="10" customWidth="1"/>
    <col min="2" max="2" width="26.28515625" style="10" customWidth="1"/>
    <col min="3" max="5" width="6.42578125" style="10" customWidth="1"/>
    <col min="6" max="16384" width="11.42578125" style="10"/>
  </cols>
  <sheetData>
    <row r="1" spans="1:6" s="3" customFormat="1" ht="25.5" customHeight="1" x14ac:dyDescent="0.2">
      <c r="A1" s="6" t="s">
        <v>208</v>
      </c>
    </row>
    <row r="2" spans="1:6" s="5" customFormat="1" ht="291" customHeight="1" x14ac:dyDescent="0.2">
      <c r="A2" s="4"/>
    </row>
    <row r="3" spans="1:6" s="5" customFormat="1" ht="25.15" customHeight="1" x14ac:dyDescent="0.2">
      <c r="A3" s="80" t="s">
        <v>113</v>
      </c>
    </row>
    <row r="4" spans="1:6" s="5" customFormat="1" ht="25.5" customHeight="1" x14ac:dyDescent="0.2">
      <c r="A4" s="21" t="s">
        <v>163</v>
      </c>
    </row>
    <row r="5" spans="1:6" s="9" customFormat="1" ht="14.25" customHeight="1" x14ac:dyDescent="0.2">
      <c r="A5" s="21" t="s">
        <v>164</v>
      </c>
    </row>
    <row r="6" spans="1:6" s="9" customFormat="1" ht="24.75" customHeight="1" x14ac:dyDescent="0.2">
      <c r="A6" s="21" t="s">
        <v>98</v>
      </c>
    </row>
    <row r="7" spans="1:6" s="9" customFormat="1" x14ac:dyDescent="0.2">
      <c r="A7" s="13" t="s">
        <v>202</v>
      </c>
    </row>
    <row r="8" spans="1:6" s="9" customFormat="1" x14ac:dyDescent="0.2">
      <c r="A8" s="65" t="s">
        <v>143</v>
      </c>
    </row>
    <row r="9" spans="1:6" x14ac:dyDescent="0.2">
      <c r="A9" s="219" t="s">
        <v>198</v>
      </c>
      <c r="B9" s="219"/>
      <c r="C9" s="219"/>
    </row>
    <row r="11" spans="1:6" x14ac:dyDescent="0.2">
      <c r="A11" s="47"/>
    </row>
    <row r="12" spans="1:6" x14ac:dyDescent="0.2">
      <c r="A12" s="47"/>
    </row>
    <row r="13" spans="1:6" x14ac:dyDescent="0.2">
      <c r="A13" s="47"/>
      <c r="B13" s="25" t="s">
        <v>56</v>
      </c>
      <c r="C13" s="32"/>
      <c r="D13" s="32"/>
    </row>
    <row r="14" spans="1:6" x14ac:dyDescent="0.2">
      <c r="A14" s="47"/>
      <c r="B14" s="11" t="s">
        <v>57</v>
      </c>
      <c r="C14" s="11" t="s">
        <v>0</v>
      </c>
      <c r="D14" s="11"/>
    </row>
    <row r="15" spans="1:6" ht="51" x14ac:dyDescent="0.2">
      <c r="A15" s="47"/>
      <c r="B15" s="33"/>
      <c r="C15" s="48" t="s">
        <v>76</v>
      </c>
      <c r="D15" s="34" t="s">
        <v>77</v>
      </c>
    </row>
    <row r="16" spans="1:6" ht="14.25" x14ac:dyDescent="0.2">
      <c r="A16" s="235" t="s">
        <v>6</v>
      </c>
      <c r="B16" s="33" t="s">
        <v>47</v>
      </c>
      <c r="C16" s="104">
        <v>44.3</v>
      </c>
      <c r="D16" s="105">
        <v>44</v>
      </c>
      <c r="E16" s="82"/>
      <c r="F16" s="103"/>
    </row>
    <row r="17" spans="1:6" ht="14.25" x14ac:dyDescent="0.2">
      <c r="A17" s="235"/>
      <c r="B17" s="33" t="s">
        <v>48</v>
      </c>
      <c r="C17" s="104">
        <v>38</v>
      </c>
      <c r="D17" s="105">
        <v>25</v>
      </c>
      <c r="E17" s="82"/>
      <c r="F17" s="103"/>
    </row>
    <row r="18" spans="1:6" ht="14.25" x14ac:dyDescent="0.2">
      <c r="A18" s="235"/>
      <c r="B18" s="34" t="s">
        <v>49</v>
      </c>
      <c r="C18" s="104">
        <v>4.5999999999999996</v>
      </c>
      <c r="D18" s="105">
        <v>8</v>
      </c>
      <c r="E18" s="82"/>
      <c r="F18" s="103"/>
    </row>
    <row r="19" spans="1:6" ht="14.25" x14ac:dyDescent="0.2">
      <c r="A19" s="81" t="s">
        <v>96</v>
      </c>
      <c r="B19" s="33" t="s">
        <v>30</v>
      </c>
      <c r="C19" s="104">
        <v>3.7</v>
      </c>
      <c r="D19" s="105">
        <v>6.5</v>
      </c>
      <c r="E19" s="82"/>
      <c r="F19" s="103"/>
    </row>
    <row r="20" spans="1:6" ht="38.25" x14ac:dyDescent="0.2">
      <c r="A20" s="236" t="s">
        <v>95</v>
      </c>
      <c r="B20" s="34" t="s">
        <v>94</v>
      </c>
      <c r="C20" s="106">
        <v>0.22165936467398578</v>
      </c>
      <c r="D20" s="106">
        <v>3</v>
      </c>
      <c r="E20" s="82"/>
      <c r="F20" s="103"/>
    </row>
    <row r="21" spans="1:6" ht="25.5" x14ac:dyDescent="0.2">
      <c r="A21" s="236"/>
      <c r="B21" s="34" t="s">
        <v>78</v>
      </c>
      <c r="C21" s="104">
        <v>1.3</v>
      </c>
      <c r="D21" s="106">
        <v>6</v>
      </c>
    </row>
    <row r="22" spans="1:6" x14ac:dyDescent="0.2">
      <c r="A22" s="236"/>
      <c r="B22" s="76" t="s">
        <v>55</v>
      </c>
      <c r="C22" s="107">
        <v>1.9</v>
      </c>
      <c r="D22" s="106">
        <v>1.8</v>
      </c>
    </row>
    <row r="23" spans="1:6" x14ac:dyDescent="0.2">
      <c r="A23" s="236"/>
      <c r="B23" s="76" t="s">
        <v>63</v>
      </c>
      <c r="C23" s="107">
        <v>1.6</v>
      </c>
      <c r="D23" s="106">
        <v>1.6</v>
      </c>
    </row>
    <row r="24" spans="1:6" x14ac:dyDescent="0.2">
      <c r="A24" s="236"/>
      <c r="B24" s="76" t="s">
        <v>97</v>
      </c>
      <c r="C24" s="107">
        <v>4.4000000000000004</v>
      </c>
      <c r="D24" s="106">
        <v>4</v>
      </c>
    </row>
  </sheetData>
  <mergeCells count="3">
    <mergeCell ref="A16:A18"/>
    <mergeCell ref="A20:A24"/>
    <mergeCell ref="A9:C9"/>
  </mergeCells>
  <hyperlinks>
    <hyperlink ref="D24" r:id="rId1" display="+100-@somme(D15:D22)"/>
  </hyperlinks>
  <pageMargins left="0.7" right="0.7" top="0.75" bottom="0.75" header="0.3" footer="0.3"/>
  <pageSetup paperSize="9"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26"/>
  <sheetViews>
    <sheetView zoomScaleNormal="100" workbookViewId="0"/>
  </sheetViews>
  <sheetFormatPr baseColWidth="10" defaultColWidth="11.42578125" defaultRowHeight="12.75" x14ac:dyDescent="0.2"/>
  <cols>
    <col min="1" max="1" width="25.140625" style="10" customWidth="1"/>
    <col min="2" max="2" width="33.28515625" style="10" customWidth="1"/>
    <col min="3" max="3" width="6" style="10" customWidth="1"/>
    <col min="4" max="4" width="6.85546875" style="10" customWidth="1"/>
    <col min="5" max="16384" width="11.42578125" style="10"/>
  </cols>
  <sheetData>
    <row r="1" spans="1:4" s="3" customFormat="1" ht="24.75" customHeight="1" x14ac:dyDescent="0.2">
      <c r="A1" s="6" t="s">
        <v>209</v>
      </c>
      <c r="B1" s="6"/>
    </row>
    <row r="2" spans="1:4" s="3" customFormat="1" ht="34.5" customHeight="1" x14ac:dyDescent="0.2">
      <c r="A2" s="220" t="s">
        <v>174</v>
      </c>
      <c r="B2" s="220"/>
      <c r="C2" s="11" t="s">
        <v>64</v>
      </c>
      <c r="D2" s="11" t="s">
        <v>109</v>
      </c>
    </row>
    <row r="3" spans="1:4" s="3" customFormat="1" ht="12" customHeight="1" x14ac:dyDescent="0.2">
      <c r="A3" s="237" t="s">
        <v>6</v>
      </c>
      <c r="B3" s="237"/>
      <c r="C3" s="16">
        <v>82.1</v>
      </c>
      <c r="D3" s="16">
        <f>SUM(D4:D8)</f>
        <v>86.9</v>
      </c>
    </row>
    <row r="4" spans="1:4" s="3" customFormat="1" ht="12" customHeight="1" x14ac:dyDescent="0.2">
      <c r="A4" s="239" t="s">
        <v>20</v>
      </c>
      <c r="B4" s="239"/>
      <c r="C4" s="17">
        <v>43.4</v>
      </c>
      <c r="D4" s="17">
        <v>44.3</v>
      </c>
    </row>
    <row r="5" spans="1:4" s="3" customFormat="1" ht="12" customHeight="1" x14ac:dyDescent="0.2">
      <c r="A5" s="239" t="s">
        <v>19</v>
      </c>
      <c r="B5" s="239"/>
      <c r="C5" s="17">
        <v>34.5</v>
      </c>
      <c r="D5" s="17">
        <v>38</v>
      </c>
    </row>
    <row r="6" spans="1:4" s="3" customFormat="1" ht="12" customHeight="1" x14ac:dyDescent="0.2">
      <c r="A6" s="238" t="s">
        <v>29</v>
      </c>
      <c r="B6" s="77" t="s">
        <v>22</v>
      </c>
      <c r="C6" s="17">
        <v>1.6</v>
      </c>
      <c r="D6" s="17">
        <v>1.2</v>
      </c>
    </row>
    <row r="7" spans="1:4" s="3" customFormat="1" ht="12" customHeight="1" x14ac:dyDescent="0.2">
      <c r="A7" s="238"/>
      <c r="B7" s="78" t="s">
        <v>84</v>
      </c>
      <c r="C7" s="17">
        <v>2.5</v>
      </c>
      <c r="D7" s="17">
        <v>3.2</v>
      </c>
    </row>
    <row r="8" spans="1:4" s="3" customFormat="1" ht="12" customHeight="1" x14ac:dyDescent="0.2">
      <c r="A8" s="238"/>
      <c r="B8" s="78" t="s">
        <v>11</v>
      </c>
      <c r="C8" s="17">
        <v>0.1</v>
      </c>
      <c r="D8" s="17">
        <v>0.2</v>
      </c>
    </row>
    <row r="9" spans="1:4" s="3" customFormat="1" ht="12" customHeight="1" x14ac:dyDescent="0.2">
      <c r="A9" s="237" t="s">
        <v>7</v>
      </c>
      <c r="B9" s="237"/>
      <c r="C9" s="16">
        <v>3.7</v>
      </c>
      <c r="D9" s="16">
        <f>+D12+D11+D10</f>
        <v>3.7</v>
      </c>
    </row>
    <row r="10" spans="1:4" s="3" customFormat="1" ht="12" customHeight="1" x14ac:dyDescent="0.2">
      <c r="A10" s="240"/>
      <c r="B10" s="78" t="s">
        <v>13</v>
      </c>
      <c r="C10" s="17">
        <v>0.8</v>
      </c>
      <c r="D10" s="17">
        <v>1.3</v>
      </c>
    </row>
    <row r="11" spans="1:4" s="3" customFormat="1" ht="12" customHeight="1" x14ac:dyDescent="0.2">
      <c r="A11" s="241"/>
      <c r="B11" s="78" t="s">
        <v>14</v>
      </c>
      <c r="C11" s="17">
        <v>2.5</v>
      </c>
      <c r="D11" s="17">
        <v>2.1</v>
      </c>
    </row>
    <row r="12" spans="1:4" s="3" customFormat="1" ht="12" customHeight="1" x14ac:dyDescent="0.2">
      <c r="A12" s="242"/>
      <c r="B12" s="78" t="s">
        <v>15</v>
      </c>
      <c r="C12" s="17">
        <v>0.4</v>
      </c>
      <c r="D12" s="17">
        <v>0.3</v>
      </c>
    </row>
    <row r="13" spans="1:4" s="3" customFormat="1" ht="12" customHeight="1" x14ac:dyDescent="0.2">
      <c r="A13" s="237" t="s">
        <v>95</v>
      </c>
      <c r="B13" s="237"/>
      <c r="C13" s="16">
        <v>14.2</v>
      </c>
      <c r="D13" s="16">
        <f>SUM(D14:D21)</f>
        <v>9.4</v>
      </c>
    </row>
    <row r="14" spans="1:4" s="3" customFormat="1" ht="12" customHeight="1" x14ac:dyDescent="0.2">
      <c r="A14" s="238" t="s">
        <v>99</v>
      </c>
      <c r="B14" s="78" t="s">
        <v>24</v>
      </c>
      <c r="C14" s="17">
        <v>0.1</v>
      </c>
      <c r="D14" s="17">
        <v>0.1</v>
      </c>
    </row>
    <row r="15" spans="1:4" s="3" customFormat="1" ht="12" customHeight="1" x14ac:dyDescent="0.2">
      <c r="A15" s="238"/>
      <c r="B15" s="78" t="s">
        <v>18</v>
      </c>
      <c r="C15" s="17">
        <v>0.2</v>
      </c>
      <c r="D15" s="17">
        <v>0.1</v>
      </c>
    </row>
    <row r="16" spans="1:4" s="3" customFormat="1" ht="12" customHeight="1" x14ac:dyDescent="0.2">
      <c r="A16" s="239" t="s">
        <v>28</v>
      </c>
      <c r="B16" s="78" t="s">
        <v>16</v>
      </c>
      <c r="C16" s="17">
        <v>1.5</v>
      </c>
      <c r="D16" s="17">
        <v>1.3</v>
      </c>
    </row>
    <row r="17" spans="1:4" s="3" customFormat="1" ht="12" customHeight="1" x14ac:dyDescent="0.2">
      <c r="A17" s="239"/>
      <c r="B17" s="78" t="s">
        <v>55</v>
      </c>
      <c r="C17" s="17">
        <v>2.2000000000000002</v>
      </c>
      <c r="D17" s="17">
        <v>1.9</v>
      </c>
    </row>
    <row r="18" spans="1:4" s="3" customFormat="1" ht="12" customHeight="1" x14ac:dyDescent="0.2">
      <c r="A18" s="239"/>
      <c r="B18" s="78" t="s">
        <v>25</v>
      </c>
      <c r="C18" s="17">
        <v>0.4</v>
      </c>
      <c r="D18" s="17">
        <v>0.5</v>
      </c>
    </row>
    <row r="19" spans="1:4" s="3" customFormat="1" ht="12" customHeight="1" x14ac:dyDescent="0.2">
      <c r="A19" s="239"/>
      <c r="B19" s="78" t="s">
        <v>23</v>
      </c>
      <c r="C19" s="17">
        <v>0.5</v>
      </c>
      <c r="D19" s="17">
        <v>0.3</v>
      </c>
    </row>
    <row r="20" spans="1:4" s="3" customFormat="1" ht="12" customHeight="1" x14ac:dyDescent="0.2">
      <c r="A20" s="239"/>
      <c r="B20" s="78" t="s">
        <v>63</v>
      </c>
      <c r="C20" s="17">
        <v>2.5</v>
      </c>
      <c r="D20" s="17">
        <v>1.6</v>
      </c>
    </row>
    <row r="21" spans="1:4" s="3" customFormat="1" ht="12" customHeight="1" x14ac:dyDescent="0.2">
      <c r="A21" s="239"/>
      <c r="B21" s="78" t="s">
        <v>31</v>
      </c>
      <c r="C21" s="17">
        <v>6.8</v>
      </c>
      <c r="D21" s="17">
        <v>3.6</v>
      </c>
    </row>
    <row r="22" spans="1:4" s="12" customFormat="1" ht="12" customHeight="1" x14ac:dyDescent="0.2">
      <c r="A22" s="237" t="s">
        <v>8</v>
      </c>
      <c r="B22" s="237"/>
      <c r="C22" s="111">
        <v>100</v>
      </c>
      <c r="D22" s="111">
        <f>+D3+D13+D9</f>
        <v>100.00000000000001</v>
      </c>
    </row>
    <row r="23" spans="1:4" s="12" customFormat="1" ht="18" customHeight="1" x14ac:dyDescent="0.2">
      <c r="A23" s="36" t="s">
        <v>42</v>
      </c>
      <c r="B23" s="36"/>
      <c r="C23" s="37"/>
    </row>
    <row r="24" spans="1:4" s="14" customFormat="1" ht="15" customHeight="1" x14ac:dyDescent="0.2">
      <c r="A24" s="13" t="s">
        <v>203</v>
      </c>
      <c r="B24" s="13"/>
    </row>
    <row r="25" spans="1:4" s="14" customFormat="1" x14ac:dyDescent="0.2">
      <c r="A25" s="84" t="s">
        <v>152</v>
      </c>
      <c r="B25" s="30"/>
    </row>
    <row r="26" spans="1:4" s="14" customFormat="1" ht="15.75" customHeight="1" x14ac:dyDescent="0.2">
      <c r="A26" s="219" t="s">
        <v>198</v>
      </c>
      <c r="B26" s="219"/>
      <c r="C26" s="219"/>
    </row>
  </sheetData>
  <mergeCells count="12">
    <mergeCell ref="A26:C26"/>
    <mergeCell ref="A2:B2"/>
    <mergeCell ref="A3:B3"/>
    <mergeCell ref="A14:A15"/>
    <mergeCell ref="A16:A21"/>
    <mergeCell ref="A22:B22"/>
    <mergeCell ref="A4:B4"/>
    <mergeCell ref="A5:B5"/>
    <mergeCell ref="A6:A8"/>
    <mergeCell ref="A9:B9"/>
    <mergeCell ref="A10:A12"/>
    <mergeCell ref="A13:B13"/>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30"/>
  <sheetViews>
    <sheetView zoomScaleNormal="100" workbookViewId="0">
      <selection activeCell="L9" sqref="L9"/>
    </sheetView>
  </sheetViews>
  <sheetFormatPr baseColWidth="10" defaultColWidth="11.42578125" defaultRowHeight="12.75" x14ac:dyDescent="0.2"/>
  <cols>
    <col min="1" max="1" width="25.85546875" style="10" customWidth="1"/>
    <col min="2" max="2" width="47.140625" style="10" customWidth="1"/>
    <col min="3" max="4" width="6.85546875" style="10" customWidth="1"/>
    <col min="5" max="10" width="5.42578125" style="10" customWidth="1"/>
    <col min="11" max="16384" width="11.42578125" style="10"/>
  </cols>
  <sheetData>
    <row r="1" spans="1:10" s="3" customFormat="1" ht="24.75" customHeight="1" x14ac:dyDescent="0.2">
      <c r="A1" s="6" t="s">
        <v>210</v>
      </c>
      <c r="B1" s="6"/>
    </row>
    <row r="2" spans="1:10" s="3" customFormat="1" ht="34.5" customHeight="1" x14ac:dyDescent="0.2">
      <c r="A2" s="243" t="s">
        <v>104</v>
      </c>
      <c r="B2" s="244"/>
      <c r="C2" s="248" t="s">
        <v>26</v>
      </c>
      <c r="D2" s="249"/>
      <c r="E2" s="248" t="s">
        <v>2</v>
      </c>
      <c r="F2" s="249"/>
      <c r="G2" s="248" t="s">
        <v>5</v>
      </c>
      <c r="H2" s="249"/>
      <c r="I2" s="248" t="s">
        <v>1</v>
      </c>
      <c r="J2" s="249"/>
    </row>
    <row r="3" spans="1:10" s="3" customFormat="1" ht="34.5" customHeight="1" x14ac:dyDescent="0.2">
      <c r="A3" s="245"/>
      <c r="B3" s="246"/>
      <c r="C3" s="113" t="s">
        <v>64</v>
      </c>
      <c r="D3" s="113" t="s">
        <v>109</v>
      </c>
      <c r="E3" s="113" t="s">
        <v>64</v>
      </c>
      <c r="F3" s="113" t="s">
        <v>109</v>
      </c>
      <c r="G3" s="113" t="s">
        <v>64</v>
      </c>
      <c r="H3" s="113" t="s">
        <v>109</v>
      </c>
      <c r="I3" s="113" t="s">
        <v>64</v>
      </c>
      <c r="J3" s="113" t="s">
        <v>109</v>
      </c>
    </row>
    <row r="4" spans="1:10" s="3" customFormat="1" ht="12" customHeight="1" x14ac:dyDescent="0.2">
      <c r="A4" s="237" t="s">
        <v>6</v>
      </c>
      <c r="B4" s="237"/>
      <c r="C4" s="16">
        <v>76.3</v>
      </c>
      <c r="D4" s="16">
        <v>76.900000000000006</v>
      </c>
      <c r="E4" s="16">
        <v>78</v>
      </c>
      <c r="F4" s="16">
        <f>SUM(F5:F11)</f>
        <v>80.600000000000009</v>
      </c>
      <c r="G4" s="16">
        <v>71.099999999999994</v>
      </c>
      <c r="H4" s="16">
        <f>SUM(H5:H11)</f>
        <v>67.731940900700906</v>
      </c>
      <c r="I4" s="16">
        <v>71.099999999999994</v>
      </c>
      <c r="J4" s="16">
        <v>68.8</v>
      </c>
    </row>
    <row r="5" spans="1:10" s="3" customFormat="1" ht="12" customHeight="1" x14ac:dyDescent="0.2">
      <c r="A5" s="239" t="s">
        <v>20</v>
      </c>
      <c r="B5" s="239"/>
      <c r="C5" s="17">
        <v>39.799999999999997</v>
      </c>
      <c r="D5" s="17">
        <v>43.6</v>
      </c>
      <c r="E5" s="17">
        <v>39.6</v>
      </c>
      <c r="F5" s="17">
        <v>43.6</v>
      </c>
      <c r="G5" s="17">
        <v>37.6</v>
      </c>
      <c r="H5" s="17">
        <v>40.745374223487396</v>
      </c>
      <c r="I5" s="17">
        <v>44</v>
      </c>
      <c r="J5" s="17">
        <v>47.3</v>
      </c>
    </row>
    <row r="6" spans="1:10" s="3" customFormat="1" ht="12" customHeight="1" x14ac:dyDescent="0.2">
      <c r="A6" s="239" t="s">
        <v>19</v>
      </c>
      <c r="B6" s="239"/>
      <c r="C6" s="17">
        <v>27.2</v>
      </c>
      <c r="D6" s="17">
        <v>24.6</v>
      </c>
      <c r="E6" s="17">
        <v>28.3</v>
      </c>
      <c r="F6" s="17">
        <v>27.3</v>
      </c>
      <c r="G6" s="17">
        <v>26.1</v>
      </c>
      <c r="H6" s="17">
        <v>20.749009707397967</v>
      </c>
      <c r="I6" s="17">
        <v>21.2</v>
      </c>
      <c r="J6" s="17">
        <v>15.5</v>
      </c>
    </row>
    <row r="7" spans="1:10" s="3" customFormat="1" ht="12" customHeight="1" x14ac:dyDescent="0.2">
      <c r="A7" s="238" t="s">
        <v>29</v>
      </c>
      <c r="B7" s="18" t="s">
        <v>22</v>
      </c>
      <c r="C7" s="17">
        <v>4.5999999999999996</v>
      </c>
      <c r="D7" s="17">
        <v>3.1</v>
      </c>
      <c r="E7" s="17">
        <v>4.9000000000000004</v>
      </c>
      <c r="F7" s="17">
        <v>3.6</v>
      </c>
      <c r="G7" s="17">
        <v>3.6</v>
      </c>
      <c r="H7" s="17">
        <v>2.0229625384237746</v>
      </c>
      <c r="I7" s="17">
        <v>3.7</v>
      </c>
      <c r="J7" s="17">
        <v>2</v>
      </c>
    </row>
    <row r="8" spans="1:10" s="3" customFormat="1" ht="12" customHeight="1" x14ac:dyDescent="0.2">
      <c r="A8" s="238"/>
      <c r="B8" s="19" t="s">
        <v>21</v>
      </c>
      <c r="C8" s="17">
        <v>3.3</v>
      </c>
      <c r="D8" s="17">
        <v>3.9</v>
      </c>
      <c r="E8" s="17">
        <v>3.7</v>
      </c>
      <c r="F8" s="17">
        <v>4.4000000000000004</v>
      </c>
      <c r="G8" s="17">
        <v>2.5</v>
      </c>
      <c r="H8" s="17">
        <v>2.5476335415777478</v>
      </c>
      <c r="I8" s="17">
        <v>1</v>
      </c>
      <c r="J8" s="17">
        <v>2.8</v>
      </c>
    </row>
    <row r="9" spans="1:10" s="3" customFormat="1" ht="12" customHeight="1" x14ac:dyDescent="0.2">
      <c r="A9" s="238"/>
      <c r="B9" s="19" t="s">
        <v>11</v>
      </c>
      <c r="C9" s="17">
        <v>0.6</v>
      </c>
      <c r="D9" s="17">
        <v>1</v>
      </c>
      <c r="E9" s="17">
        <v>0.6</v>
      </c>
      <c r="F9" s="17">
        <v>0.9</v>
      </c>
      <c r="G9" s="17">
        <v>0.9</v>
      </c>
      <c r="H9" s="17">
        <v>1.5477370435361328</v>
      </c>
      <c r="I9" s="17">
        <v>0.3</v>
      </c>
      <c r="J9" s="17">
        <v>0.9</v>
      </c>
    </row>
    <row r="10" spans="1:10" s="3" customFormat="1" ht="12" customHeight="1" x14ac:dyDescent="0.2">
      <c r="A10" s="238"/>
      <c r="B10" s="64" t="s">
        <v>175</v>
      </c>
      <c r="C10" s="17">
        <v>0.5</v>
      </c>
      <c r="D10" s="17">
        <v>0.4</v>
      </c>
      <c r="E10" s="17">
        <v>0.5</v>
      </c>
      <c r="F10" s="17">
        <v>0.5</v>
      </c>
      <c r="G10" s="17">
        <v>0.4</v>
      </c>
      <c r="H10" s="17"/>
      <c r="I10" s="17">
        <v>0.6</v>
      </c>
      <c r="J10" s="17"/>
    </row>
    <row r="11" spans="1:10" s="3" customFormat="1" ht="12" customHeight="1" x14ac:dyDescent="0.2">
      <c r="A11" s="238"/>
      <c r="B11" s="19" t="s">
        <v>12</v>
      </c>
      <c r="C11" s="17">
        <v>0.3</v>
      </c>
      <c r="D11" s="17">
        <v>0.3</v>
      </c>
      <c r="E11" s="17">
        <v>0.3</v>
      </c>
      <c r="F11" s="17">
        <v>0.3</v>
      </c>
      <c r="G11" s="17" t="s">
        <v>10</v>
      </c>
      <c r="H11" s="69">
        <v>0.11922384627789584</v>
      </c>
      <c r="I11" s="17">
        <v>0.2</v>
      </c>
      <c r="J11" s="17">
        <v>0.3</v>
      </c>
    </row>
    <row r="12" spans="1:10" s="3" customFormat="1" ht="12" customHeight="1" x14ac:dyDescent="0.2">
      <c r="A12" s="237" t="s">
        <v>7</v>
      </c>
      <c r="B12" s="237"/>
      <c r="C12" s="16">
        <v>5.6</v>
      </c>
      <c r="D12" s="16">
        <v>6.5</v>
      </c>
      <c r="E12" s="16">
        <v>4.9000000000000004</v>
      </c>
      <c r="F12" s="16">
        <v>5.8</v>
      </c>
      <c r="G12" s="16">
        <v>8.8000000000000007</v>
      </c>
      <c r="H12" s="16">
        <v>9.6</v>
      </c>
      <c r="I12" s="16">
        <v>6.2</v>
      </c>
      <c r="J12" s="16">
        <v>6.1</v>
      </c>
    </row>
    <row r="13" spans="1:10" s="3" customFormat="1" ht="12" customHeight="1" x14ac:dyDescent="0.2">
      <c r="A13" s="239"/>
      <c r="B13" s="19" t="s">
        <v>13</v>
      </c>
      <c r="C13" s="17">
        <v>2.1</v>
      </c>
      <c r="D13" s="17">
        <v>3</v>
      </c>
      <c r="E13" s="17">
        <v>2.1</v>
      </c>
      <c r="F13" s="114">
        <v>2.6</v>
      </c>
      <c r="G13" s="17">
        <v>2.4</v>
      </c>
      <c r="H13" s="17">
        <v>5.293932171098616</v>
      </c>
      <c r="I13" s="17">
        <v>2.4</v>
      </c>
      <c r="J13" s="33">
        <v>2.5</v>
      </c>
    </row>
    <row r="14" spans="1:10" s="3" customFormat="1" ht="12" customHeight="1" x14ac:dyDescent="0.2">
      <c r="A14" s="239"/>
      <c r="B14" s="19" t="s">
        <v>14</v>
      </c>
      <c r="C14" s="17">
        <v>2.9</v>
      </c>
      <c r="D14" s="17">
        <v>2.9</v>
      </c>
      <c r="E14" s="17">
        <v>2.2999999999999998</v>
      </c>
      <c r="F14" s="114">
        <v>2.6</v>
      </c>
      <c r="G14" s="17">
        <v>6.1</v>
      </c>
      <c r="H14" s="17">
        <v>3.9986888991317495</v>
      </c>
      <c r="I14" s="17">
        <v>3.3</v>
      </c>
      <c r="J14" s="106">
        <v>3.1</v>
      </c>
    </row>
    <row r="15" spans="1:10" s="3" customFormat="1" ht="12" customHeight="1" x14ac:dyDescent="0.2">
      <c r="A15" s="239"/>
      <c r="B15" s="19" t="s">
        <v>15</v>
      </c>
      <c r="C15" s="17">
        <v>0.6</v>
      </c>
      <c r="D15" s="17">
        <v>0.6</v>
      </c>
      <c r="E15" s="17">
        <v>0.6</v>
      </c>
      <c r="F15" s="114">
        <v>0.6</v>
      </c>
      <c r="G15" s="17">
        <v>0.3</v>
      </c>
      <c r="H15" s="17">
        <v>0.3</v>
      </c>
      <c r="I15" s="17">
        <v>0.5</v>
      </c>
      <c r="J15" s="33">
        <v>0.5</v>
      </c>
    </row>
    <row r="16" spans="1:10" s="3" customFormat="1" ht="12" customHeight="1" x14ac:dyDescent="0.2">
      <c r="A16" s="237" t="s">
        <v>95</v>
      </c>
      <c r="B16" s="237"/>
      <c r="C16" s="16">
        <v>18.100000000000001</v>
      </c>
      <c r="D16" s="16">
        <v>16.600000000000001</v>
      </c>
      <c r="E16" s="16">
        <v>17</v>
      </c>
      <c r="F16" s="16">
        <v>13.6</v>
      </c>
      <c r="G16" s="16">
        <v>20.100000000000001</v>
      </c>
      <c r="H16" s="16">
        <f>SUM(H17:H25)</f>
        <v>22.700000000000003</v>
      </c>
      <c r="I16" s="16">
        <v>22.7</v>
      </c>
      <c r="J16" s="16">
        <v>25.1</v>
      </c>
    </row>
    <row r="17" spans="1:10" s="3" customFormat="1" ht="12" customHeight="1" x14ac:dyDescent="0.2">
      <c r="A17" s="238" t="s">
        <v>94</v>
      </c>
      <c r="B17" s="19" t="s">
        <v>17</v>
      </c>
      <c r="C17" s="17">
        <v>1.5</v>
      </c>
      <c r="D17" s="17">
        <v>1.4</v>
      </c>
      <c r="E17" s="17">
        <v>0.6</v>
      </c>
      <c r="F17" s="17">
        <v>0.4</v>
      </c>
      <c r="G17" s="17">
        <v>5.2</v>
      </c>
      <c r="H17" s="17">
        <v>1.7</v>
      </c>
      <c r="I17" s="17">
        <v>3.7</v>
      </c>
      <c r="J17" s="17">
        <v>6.5</v>
      </c>
    </row>
    <row r="18" spans="1:10" s="3" customFormat="1" ht="12" customHeight="1" x14ac:dyDescent="0.2">
      <c r="A18" s="238"/>
      <c r="B18" s="19" t="s">
        <v>24</v>
      </c>
      <c r="C18" s="17">
        <v>1.6</v>
      </c>
      <c r="D18" s="17">
        <v>1.4</v>
      </c>
      <c r="E18" s="17">
        <v>0.9</v>
      </c>
      <c r="F18" s="17">
        <v>0.6</v>
      </c>
      <c r="G18" s="17">
        <v>2.5</v>
      </c>
      <c r="H18" s="17">
        <v>1.1000000000000001</v>
      </c>
      <c r="I18" s="17">
        <v>5</v>
      </c>
      <c r="J18" s="17">
        <v>6.1</v>
      </c>
    </row>
    <row r="19" spans="1:10" s="3" customFormat="1" ht="12" customHeight="1" x14ac:dyDescent="0.2">
      <c r="A19" s="238"/>
      <c r="B19" s="19" t="s">
        <v>18</v>
      </c>
      <c r="C19" s="17">
        <v>0.8</v>
      </c>
      <c r="D19" s="17">
        <v>0.4</v>
      </c>
      <c r="E19" s="17">
        <v>0.7</v>
      </c>
      <c r="F19" s="17">
        <v>0.5</v>
      </c>
      <c r="G19" s="17">
        <v>1.3</v>
      </c>
      <c r="H19" s="17"/>
      <c r="I19" s="17">
        <v>0.5</v>
      </c>
      <c r="J19" s="17">
        <v>0.3</v>
      </c>
    </row>
    <row r="20" spans="1:10" s="3" customFormat="1" ht="12" customHeight="1" x14ac:dyDescent="0.2">
      <c r="A20" s="239" t="s">
        <v>28</v>
      </c>
      <c r="B20" s="19" t="s">
        <v>16</v>
      </c>
      <c r="C20" s="17">
        <v>5.6</v>
      </c>
      <c r="D20" s="17">
        <v>5.7</v>
      </c>
      <c r="E20" s="17">
        <v>6.5</v>
      </c>
      <c r="F20" s="17">
        <v>6.4</v>
      </c>
      <c r="G20" s="17">
        <v>2.4</v>
      </c>
      <c r="H20" s="17">
        <v>3.5</v>
      </c>
      <c r="I20" s="17">
        <v>3.7</v>
      </c>
      <c r="J20" s="17">
        <v>4.3</v>
      </c>
    </row>
    <row r="21" spans="1:10" s="3" customFormat="1" ht="12" customHeight="1" x14ac:dyDescent="0.2">
      <c r="A21" s="239"/>
      <c r="B21" s="19" t="s">
        <v>55</v>
      </c>
      <c r="C21" s="17">
        <v>1.8</v>
      </c>
      <c r="D21" s="17">
        <v>1.8</v>
      </c>
      <c r="E21" s="17">
        <v>1.4</v>
      </c>
      <c r="F21" s="17">
        <v>1</v>
      </c>
      <c r="G21" s="17">
        <v>4.2</v>
      </c>
      <c r="H21" s="17">
        <v>4.7</v>
      </c>
      <c r="I21" s="17">
        <v>2.5</v>
      </c>
      <c r="J21" s="17">
        <v>2</v>
      </c>
    </row>
    <row r="22" spans="1:10" s="3" customFormat="1" ht="12" customHeight="1" x14ac:dyDescent="0.2">
      <c r="A22" s="239"/>
      <c r="B22" s="19" t="s">
        <v>25</v>
      </c>
      <c r="C22" s="17">
        <v>1.3</v>
      </c>
      <c r="D22" s="17">
        <v>0.8</v>
      </c>
      <c r="E22" s="17">
        <v>1.5</v>
      </c>
      <c r="F22" s="17">
        <v>0.8</v>
      </c>
      <c r="G22" s="17">
        <v>1.6</v>
      </c>
      <c r="H22" s="17">
        <v>1</v>
      </c>
      <c r="I22" s="17">
        <v>0.3</v>
      </c>
      <c r="J22" s="17">
        <v>0.6</v>
      </c>
    </row>
    <row r="23" spans="1:10" s="3" customFormat="1" ht="12" customHeight="1" x14ac:dyDescent="0.2">
      <c r="A23" s="239"/>
      <c r="B23" s="19" t="s">
        <v>23</v>
      </c>
      <c r="C23" s="17">
        <v>0.3</v>
      </c>
      <c r="D23" s="17">
        <v>0.06</v>
      </c>
      <c r="E23" s="17">
        <v>0.3</v>
      </c>
      <c r="F23" s="17">
        <v>0.1</v>
      </c>
      <c r="G23" s="17" t="s">
        <v>10</v>
      </c>
      <c r="H23" s="69"/>
      <c r="I23" s="17">
        <v>0.5</v>
      </c>
      <c r="J23" s="17">
        <v>0.1</v>
      </c>
    </row>
    <row r="24" spans="1:10" s="3" customFormat="1" ht="12" customHeight="1" x14ac:dyDescent="0.2">
      <c r="A24" s="239"/>
      <c r="B24" s="38" t="s">
        <v>63</v>
      </c>
      <c r="C24" s="17">
        <v>1.5</v>
      </c>
      <c r="D24" s="17">
        <v>1.6</v>
      </c>
      <c r="E24" s="17">
        <v>1.4</v>
      </c>
      <c r="F24" s="17">
        <v>1.5</v>
      </c>
      <c r="G24" s="17">
        <v>1.2</v>
      </c>
      <c r="H24" s="17">
        <v>1.9</v>
      </c>
      <c r="I24" s="17">
        <v>2.2999999999999998</v>
      </c>
      <c r="J24" s="17">
        <v>1.5</v>
      </c>
    </row>
    <row r="25" spans="1:10" s="82" customFormat="1" ht="12" customHeight="1" x14ac:dyDescent="0.2">
      <c r="A25" s="239"/>
      <c r="B25" s="102" t="s">
        <v>31</v>
      </c>
      <c r="C25" s="17">
        <v>3.6</v>
      </c>
      <c r="D25" s="17">
        <v>3.2</v>
      </c>
      <c r="E25" s="17">
        <v>3.8</v>
      </c>
      <c r="F25" s="17">
        <v>2.2999999999999998</v>
      </c>
      <c r="G25" s="17">
        <v>1.8</v>
      </c>
      <c r="H25" s="17">
        <v>8.8000000000000007</v>
      </c>
      <c r="I25" s="17">
        <v>4.3</v>
      </c>
      <c r="J25" s="17">
        <v>3.7</v>
      </c>
    </row>
    <row r="26" spans="1:10" s="12" customFormat="1" ht="12" customHeight="1" x14ac:dyDescent="0.2">
      <c r="A26" s="237" t="s">
        <v>8</v>
      </c>
      <c r="B26" s="237"/>
      <c r="C26" s="20">
        <v>100</v>
      </c>
      <c r="D26" s="20">
        <v>99.96</v>
      </c>
      <c r="E26" s="20">
        <v>99.9</v>
      </c>
      <c r="F26" s="20">
        <v>99.971001994787599</v>
      </c>
      <c r="G26" s="20">
        <v>100</v>
      </c>
      <c r="H26" s="20">
        <v>100</v>
      </c>
      <c r="I26" s="20">
        <v>100</v>
      </c>
      <c r="J26" s="20">
        <v>100</v>
      </c>
    </row>
    <row r="27" spans="1:10" s="3" customFormat="1" ht="27" customHeight="1" x14ac:dyDescent="0.2">
      <c r="A27" s="247" t="s">
        <v>62</v>
      </c>
      <c r="B27" s="247"/>
      <c r="C27" s="247"/>
      <c r="D27" s="247"/>
      <c r="E27" s="247"/>
      <c r="F27" s="247"/>
      <c r="G27" s="247"/>
      <c r="H27" s="247"/>
      <c r="I27" s="247"/>
      <c r="J27" s="247"/>
    </row>
    <row r="28" spans="1:10" s="14" customFormat="1" ht="15" customHeight="1" x14ac:dyDescent="0.2">
      <c r="A28" s="13" t="s">
        <v>199</v>
      </c>
      <c r="B28" s="13"/>
    </row>
    <row r="29" spans="1:10" s="14" customFormat="1" x14ac:dyDescent="0.2">
      <c r="A29" s="65" t="s">
        <v>152</v>
      </c>
      <c r="B29" s="7"/>
    </row>
    <row r="30" spans="1:10" s="14" customFormat="1" ht="15.75" customHeight="1" x14ac:dyDescent="0.2">
      <c r="A30" s="219" t="s">
        <v>198</v>
      </c>
      <c r="B30" s="219"/>
      <c r="C30" s="219"/>
      <c r="D30" s="13"/>
      <c r="E30" s="13"/>
      <c r="F30" s="13"/>
    </row>
  </sheetData>
  <mergeCells count="17">
    <mergeCell ref="A16:B16"/>
    <mergeCell ref="A30:C30"/>
    <mergeCell ref="A5:B5"/>
    <mergeCell ref="A2:B3"/>
    <mergeCell ref="A6:B6"/>
    <mergeCell ref="A27:J27"/>
    <mergeCell ref="I2:J2"/>
    <mergeCell ref="A17:A19"/>
    <mergeCell ref="A20:A25"/>
    <mergeCell ref="A26:B26"/>
    <mergeCell ref="A7:A11"/>
    <mergeCell ref="A13:A15"/>
    <mergeCell ref="C2:D2"/>
    <mergeCell ref="E2:F2"/>
    <mergeCell ref="G2:H2"/>
    <mergeCell ref="A4:B4"/>
    <mergeCell ref="A12:B1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12</vt:i4>
      </vt:variant>
    </vt:vector>
  </HeadingPairs>
  <TitlesOfParts>
    <vt:vector size="24" baseType="lpstr">
      <vt:lpstr>Source Méthodologie</vt:lpstr>
      <vt:lpstr>Définitions</vt:lpstr>
      <vt:lpstr>Figure 1</vt:lpstr>
      <vt:lpstr>Figure2</vt:lpstr>
      <vt:lpstr>Figure3 web </vt:lpstr>
      <vt:lpstr>Figure 4 </vt:lpstr>
      <vt:lpstr>Figure 5 </vt:lpstr>
      <vt:lpstr>Figure 6 web  </vt:lpstr>
      <vt:lpstr>Figure 7 web </vt:lpstr>
      <vt:lpstr>Figure 8</vt:lpstr>
      <vt:lpstr>Figure 9</vt:lpstr>
      <vt:lpstr>Figure 10</vt:lpstr>
      <vt:lpstr>Définitions!Zone_d_impression</vt:lpstr>
      <vt:lpstr>'Figure 1'!Zone_d_impression</vt:lpstr>
      <vt:lpstr>'Figure 10'!Zone_d_impression</vt:lpstr>
      <vt:lpstr>'Figure 4 '!Zone_d_impression</vt:lpstr>
      <vt:lpstr>'Figure 5 '!Zone_d_impression</vt:lpstr>
      <vt:lpstr>'Figure 6 web  '!Zone_d_impression</vt:lpstr>
      <vt:lpstr>'Figure 7 web '!Zone_d_impression</vt:lpstr>
      <vt:lpstr>'Figure 8'!Zone_d_impression</vt:lpstr>
      <vt:lpstr>'Figure 9'!Zone_d_impression</vt:lpstr>
      <vt:lpstr>Figure2!Zone_d_impression</vt:lpstr>
      <vt:lpstr>'Figure3 web '!Zone_d_impression</vt:lpstr>
      <vt:lpstr>'Source Méthodologie'!Zone_d_impression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Résultats de l’enquête Sivis 2021-2022 auprès des écoles publiques et des collèges et lycées publics et privés sous contrat</dc:title>
  <dc:creator>DEPP-MENJ - Ministère de l'Éducation nationale et de la Jeunesse - Direction de l'évaluation; de la prospective et de la performance</dc:creator>
  <cp:keywords>enquête SIVIS;climat scolaire;second degré;violence à l’école;violence verbale;taux d’incident;collège;lycée général et technologique;lycée professionnel;</cp:keywords>
  <cp:lastModifiedBy>Administration centrale</cp:lastModifiedBy>
  <cp:lastPrinted>2022-11-30T15:55:49Z</cp:lastPrinted>
  <dcterms:created xsi:type="dcterms:W3CDTF">2018-10-08T12:04:05Z</dcterms:created>
  <dcterms:modified xsi:type="dcterms:W3CDTF">2023-02-01T15:46:19Z</dcterms:modified>
  <cp:contentStatus>publié</cp:contentStatus>
</cp:coreProperties>
</file>