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9440" windowHeight="7995" tabRatio="675"/>
  </bookViews>
  <sheets>
    <sheet name="Figure 1" sheetId="4" r:id="rId1"/>
    <sheet name="Figure 1-Données" sheetId="5" r:id="rId2"/>
    <sheet name="Figure 2" sheetId="8" r:id="rId3"/>
    <sheet name="Figure 2-Données" sheetId="7" r:id="rId4"/>
    <sheet name="Figure 3" sheetId="3" r:id="rId5"/>
    <sheet name="Figure 4" sheetId="9" r:id="rId6"/>
    <sheet name="Figure 4-Données" sheetId="11" r:id="rId7"/>
    <sheet name="Figure 5" sheetId="14" r:id="rId8"/>
    <sheet name="Figure 5-Données" sheetId="13" r:id="rId9"/>
    <sheet name="Figure 6" sheetId="15" r:id="rId10"/>
    <sheet name="Figure 6-Données" sheetId="19" r:id="rId11"/>
    <sheet name="Figure 7" sheetId="20" r:id="rId12"/>
    <sheet name="Figure 7-Données" sheetId="18" r:id="rId13"/>
    <sheet name="Figure 8" sheetId="21" r:id="rId14"/>
    <sheet name="Figure 8-Données" sheetId="22" r:id="rId15"/>
    <sheet name="Méthodologie" sheetId="23" r:id="rId16"/>
  </sheets>
  <definedNames>
    <definedName name="_xlnm._FilterDatabase" localSheetId="1" hidden="1">'Figure 1-Données'!$A$2:$I$32</definedName>
    <definedName name="_xlnm._FilterDatabase" localSheetId="3" hidden="1">'Figure 2-Données'!$D$2:$G$2</definedName>
    <definedName name="_xlnm._FilterDatabase" localSheetId="6" hidden="1">'Figure 4-Données'!$A$2:$D$2</definedName>
    <definedName name="_xlnm._FilterDatabase" localSheetId="8" hidden="1">'Figure 5-Données'!$A$2:$E$23</definedName>
    <definedName name="_xlnm.Print_Titles" localSheetId="0">'Figure 1'!$1:$1</definedName>
    <definedName name="_xlnm.Print_Titles" localSheetId="13">'Figure 8'!$1:$1</definedName>
    <definedName name="_xlnm.Print_Area" localSheetId="0">'Figure 1'!$A$1:$J$36</definedName>
    <definedName name="_xlnm.Print_Area" localSheetId="2">'Figure 2'!$A$1:$J$28</definedName>
    <definedName name="_xlnm.Print_Area" localSheetId="13">'Figure 8'!$A$1:$J$36</definedName>
  </definedNames>
  <calcPr calcId="145621"/>
</workbook>
</file>

<file path=xl/calcChain.xml><?xml version="1.0" encoding="utf-8"?>
<calcChain xmlns="http://schemas.openxmlformats.org/spreadsheetml/2006/main">
  <c r="E24" i="22" l="1"/>
  <c r="D24" i="22"/>
  <c r="E23" i="22"/>
  <c r="D23" i="22"/>
  <c r="E22" i="22"/>
  <c r="D22" i="22"/>
  <c r="E21" i="22"/>
  <c r="D21" i="22"/>
  <c r="E20" i="22"/>
  <c r="D20" i="22"/>
  <c r="E19" i="22"/>
  <c r="D19" i="22"/>
  <c r="E18" i="22"/>
  <c r="D18" i="22"/>
  <c r="E17" i="22"/>
  <c r="D17" i="22"/>
  <c r="E16" i="22"/>
  <c r="D16" i="22"/>
  <c r="E15" i="22"/>
  <c r="D15" i="22"/>
  <c r="E14" i="22"/>
  <c r="D14" i="22"/>
  <c r="E13" i="22"/>
  <c r="D13" i="22"/>
  <c r="E12" i="21"/>
  <c r="E12" i="22"/>
  <c r="E11" i="22"/>
  <c r="D11" i="22"/>
  <c r="E10" i="22"/>
  <c r="D10" i="22"/>
  <c r="E9" i="22"/>
  <c r="D9" i="22"/>
  <c r="E8" i="22"/>
  <c r="D8" i="22"/>
  <c r="E7" i="22"/>
  <c r="D7" i="22"/>
  <c r="E6" i="22"/>
  <c r="D6" i="22"/>
  <c r="E5" i="22"/>
  <c r="D5" i="22"/>
  <c r="E4" i="22"/>
  <c r="D4" i="22"/>
  <c r="E3" i="22"/>
  <c r="D3" i="22"/>
  <c r="E24" i="21"/>
  <c r="D24" i="21"/>
  <c r="E23" i="21"/>
  <c r="D23" i="21"/>
  <c r="E22" i="21"/>
  <c r="D22" i="21"/>
  <c r="E21" i="21"/>
  <c r="D21" i="21"/>
  <c r="E20" i="21"/>
  <c r="D20" i="21"/>
  <c r="E19" i="21"/>
  <c r="D19" i="21"/>
  <c r="D18" i="21"/>
  <c r="E17" i="21"/>
  <c r="D17" i="21"/>
  <c r="E16" i="21"/>
  <c r="D16" i="21"/>
  <c r="E15" i="21"/>
  <c r="D15" i="21"/>
  <c r="E14" i="21"/>
  <c r="D14" i="21"/>
  <c r="E13" i="21"/>
  <c r="D13" i="21"/>
  <c r="E11" i="21"/>
  <c r="D11" i="21"/>
  <c r="E10" i="21"/>
  <c r="D10" i="21"/>
  <c r="E9" i="21"/>
  <c r="D9" i="21"/>
  <c r="E8" i="21"/>
  <c r="D8" i="21"/>
  <c r="E7" i="21"/>
  <c r="D7" i="21"/>
  <c r="E6" i="21"/>
  <c r="D6" i="21"/>
  <c r="E5" i="21"/>
  <c r="D5" i="21"/>
  <c r="E4" i="21"/>
  <c r="D4" i="21"/>
  <c r="E3" i="21"/>
  <c r="D3" i="21"/>
  <c r="D12" i="22" l="1"/>
  <c r="D12" i="21"/>
  <c r="D6" i="19" l="1"/>
  <c r="E6" i="19"/>
  <c r="F6" i="19"/>
  <c r="C6" i="19"/>
  <c r="F4" i="5" l="1"/>
  <c r="F5" i="5"/>
  <c r="F6" i="5"/>
  <c r="F7" i="5"/>
  <c r="F8" i="5"/>
  <c r="F9" i="5"/>
  <c r="F10" i="5"/>
  <c r="F11" i="5"/>
  <c r="F12" i="5"/>
  <c r="F13" i="5"/>
  <c r="F14" i="5"/>
  <c r="F15" i="5"/>
  <c r="F16" i="5"/>
  <c r="F17" i="5"/>
  <c r="F18" i="5"/>
  <c r="F19" i="5"/>
  <c r="F20" i="5"/>
  <c r="F21" i="5"/>
  <c r="F22" i="5"/>
  <c r="F23" i="5"/>
  <c r="F24" i="5"/>
  <c r="F3" i="5"/>
  <c r="E24" i="5" l="1"/>
  <c r="G24" i="5" s="1"/>
  <c r="E23" i="5"/>
  <c r="G23" i="5" s="1"/>
  <c r="E22" i="5"/>
  <c r="G22" i="5" s="1"/>
  <c r="E21" i="5"/>
  <c r="G21" i="5" s="1"/>
  <c r="E20" i="5"/>
  <c r="G20" i="5" s="1"/>
  <c r="E19" i="5"/>
  <c r="G19" i="5" s="1"/>
  <c r="E18" i="5"/>
  <c r="G18" i="5" s="1"/>
  <c r="E17" i="5"/>
  <c r="G17" i="5" s="1"/>
  <c r="E16" i="5"/>
  <c r="G16" i="5" s="1"/>
  <c r="E15" i="5"/>
  <c r="G15" i="5" s="1"/>
  <c r="E14" i="5"/>
  <c r="G14" i="5" s="1"/>
  <c r="E13" i="5"/>
  <c r="G13" i="5" s="1"/>
  <c r="E12" i="5"/>
  <c r="G12" i="5" s="1"/>
  <c r="E11" i="5"/>
  <c r="G11" i="5" s="1"/>
  <c r="E10" i="5"/>
  <c r="G10" i="5" s="1"/>
  <c r="E9" i="5"/>
  <c r="G9" i="5" s="1"/>
  <c r="E8" i="5"/>
  <c r="G8" i="5" s="1"/>
  <c r="E7" i="5"/>
  <c r="G7" i="5" s="1"/>
  <c r="E6" i="5"/>
  <c r="G6" i="5" s="1"/>
  <c r="E5" i="5"/>
  <c r="G5" i="5" s="1"/>
  <c r="E4" i="5"/>
  <c r="G4" i="5" s="1"/>
  <c r="E3" i="5"/>
  <c r="G3" i="5" s="1"/>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E4" i="4"/>
  <c r="D4" i="4"/>
  <c r="E3" i="4"/>
  <c r="D3" i="4"/>
</calcChain>
</file>

<file path=xl/sharedStrings.xml><?xml version="1.0" encoding="utf-8"?>
<sst xmlns="http://schemas.openxmlformats.org/spreadsheetml/2006/main" count="398" uniqueCount="132">
  <si>
    <t/>
  </si>
  <si>
    <t>OCDE</t>
  </si>
  <si>
    <t>UE</t>
  </si>
  <si>
    <t>p</t>
  </si>
  <si>
    <t>s</t>
  </si>
  <si>
    <t>Japon</t>
  </si>
  <si>
    <t>Irlande</t>
  </si>
  <si>
    <t>Lituanie</t>
  </si>
  <si>
    <t>Australie</t>
  </si>
  <si>
    <t>Hongrie</t>
  </si>
  <si>
    <t>États-Unis</t>
  </si>
  <si>
    <t>Angleterre</t>
  </si>
  <si>
    <t>Finlande</t>
  </si>
  <si>
    <t>Suède</t>
  </si>
  <si>
    <t>Chypre</t>
  </si>
  <si>
    <t>Portugal</t>
  </si>
  <si>
    <t>Centre de l'échelle TIMSS</t>
  </si>
  <si>
    <t>Italie</t>
  </si>
  <si>
    <t>Turquie</t>
  </si>
  <si>
    <t>France</t>
  </si>
  <si>
    <t>Nouvelle-Zélande</t>
  </si>
  <si>
    <t>Roumanie</t>
  </si>
  <si>
    <t>Chili</t>
  </si>
  <si>
    <t>Pays</t>
  </si>
  <si>
    <t>Score moyen</t>
  </si>
  <si>
    <t>1 - Performances des pays de l'Union européenne et/ou de l'OCDE en mathématiques</t>
  </si>
  <si>
    <t>Moyenne Internationale (UE et/ou OCDE)</t>
  </si>
  <si>
    <t>erreur standard</t>
  </si>
  <si>
    <t>Erreur standard</t>
  </si>
  <si>
    <t>Moy-2SE</t>
  </si>
  <si>
    <t>Moy+2SE</t>
  </si>
  <si>
    <t>Intervalle</t>
  </si>
  <si>
    <t>score significativement supérieur au point central de l'échelle TIMSS</t>
  </si>
  <si>
    <t>score significativement inférieur au point central de l'échelle TIMSS</t>
  </si>
  <si>
    <t xml:space="preserve"> *Significativité</t>
  </si>
  <si>
    <t>2 - Rang des pays de l'UE et/ou de l'OCDE au grade 4 en 2015 et au grade 8 en 2019, en mathématiques</t>
  </si>
  <si>
    <t>Norvège*</t>
  </si>
  <si>
    <t>** Significativité FR</t>
  </si>
  <si>
    <t>score significativement supérieur au score de la France</t>
  </si>
  <si>
    <t>score significativement inférieur au score de la France</t>
  </si>
  <si>
    <t>rang grade 4 2015</t>
  </si>
  <si>
    <t>rang grade 8 2019</t>
  </si>
  <si>
    <t>score grade 4 2015</t>
  </si>
  <si>
    <t>significativité FR** grade 4 2015</t>
  </si>
  <si>
    <t>score grade 8 2019</t>
  </si>
  <si>
    <t>significativité FR** grade 8 2019</t>
  </si>
  <si>
    <t>(625)</t>
  </si>
  <si>
    <t>(550)</t>
  </si>
  <si>
    <t>(475)</t>
  </si>
  <si>
    <t>(400)</t>
  </si>
  <si>
    <t>3 - Élèves atteignant les niveaux de référence de l'échelle TIMSS en mathématiques (en %)</t>
  </si>
  <si>
    <t>Niveau avancé</t>
  </si>
  <si>
    <t>Niveau élevé</t>
  </si>
  <si>
    <t>Niveau intermédiaire</t>
  </si>
  <si>
    <t>Niveau bas</t>
  </si>
  <si>
    <t>UE et/ou OCDE</t>
  </si>
  <si>
    <t>Moyenne</t>
  </si>
  <si>
    <t>4 - Répartition des performances en mathématiques par pays</t>
  </si>
  <si>
    <t>Score Moyen</t>
  </si>
  <si>
    <t>Norvège *</t>
  </si>
  <si>
    <t>Significativité ** de l'écart au centre de l'échelle TIMSS</t>
  </si>
  <si>
    <t>* En Norvèges les élèves ont passé le test au grade 9</t>
  </si>
  <si>
    <t>1er décile 
(10 %)</t>
  </si>
  <si>
    <t>9e décile 
(90 %)</t>
  </si>
  <si>
    <t>Filles</t>
  </si>
  <si>
    <t>Garçons</t>
  </si>
  <si>
    <t>5 - Différence de performance en mathématiques selon le sexe</t>
  </si>
  <si>
    <t>Les chiffres en gras sont statistiquement significatifs</t>
  </si>
  <si>
    <t>Différence **</t>
  </si>
  <si>
    <t>** significativité de la différence  :</t>
  </si>
  <si>
    <t>Les étiquettes de donnée sur fond coloré indiquent une différence filles/garçons statistiquement significative</t>
  </si>
  <si>
    <t>Moyenne internationale (UE et/ou OCDE)</t>
  </si>
  <si>
    <t>Moyenne UE ou OCDE</t>
  </si>
  <si>
    <t>Mathématiques</t>
  </si>
  <si>
    <t>Algèbre</t>
  </si>
  <si>
    <t>Statistiques et probabilités</t>
  </si>
  <si>
    <t>Géométrie</t>
  </si>
  <si>
    <t>Connaître</t>
  </si>
  <si>
    <t>Raisonner</t>
  </si>
  <si>
    <t>Appliquer</t>
  </si>
  <si>
    <t>Score global de Mathématiques</t>
  </si>
  <si>
    <t>écart au score global</t>
  </si>
  <si>
    <t>7 - Écart au score global en France par processus cognitif en mathématiques</t>
  </si>
  <si>
    <t>Moyenne Internationale UE et/ou OCDE</t>
  </si>
  <si>
    <t>6 - Écart au score global par champ de connaissances en mathématiques</t>
  </si>
  <si>
    <t>Nombres et calculs</t>
  </si>
  <si>
    <t>intervalle</t>
  </si>
  <si>
    <t>Score Moyen TCMA</t>
  </si>
  <si>
    <t>Moy - 2SE</t>
  </si>
  <si>
    <t>Moy + 2SE</t>
  </si>
  <si>
    <t>8 - Performances des pays de l'Union européenne et/ou de l'OCDE en mathématiques recalculées sur les items au programme en France</t>
  </si>
  <si>
    <t>erreur strandard</t>
  </si>
  <si>
    <t>196 / 206</t>
  </si>
  <si>
    <t>207 / 217</t>
  </si>
  <si>
    <t>Nombre d'items conservés / total</t>
  </si>
  <si>
    <t>Nombre de points de score conservés  / total</t>
  </si>
  <si>
    <t>Performance des pays en mathématiques</t>
  </si>
  <si>
    <t>* En Norvège les élèves ont passé le test au grade 9</t>
  </si>
  <si>
    <t>* En Norvège les élèves ont passé le test au grade 5 en 2015 et au grade 9 en 2019</t>
  </si>
  <si>
    <t>* En Norvège les élèves ont passé le test au grade 5 en 2015, et au grade 9 en 2019</t>
  </si>
  <si>
    <t>Israël</t>
  </si>
  <si>
    <t>Lecture : En France en 2019, 2 % des élèves atteignent le niveau avancé de l'échelle TIMSS en mathématiques, soit un score d'au moins 625. Cette proportion est de 11 % en moyenne pour les 20 pays membres de l'UE et/ou de l'OCDE participants.
Champ pour la France : élèves de quatrième scolarisés dans des établissements publics et privés sous contrat en France métropolitaine et DROM (hors Mayotte).
Source : IEA - MENJS-DEPP.</t>
  </si>
  <si>
    <t xml:space="preserve">Lecture : Sur les 18 pays membres de l'UE et/ou de l'OCDE ayant participé à TIMSS à la fois au grade 4 en 2015 et au grade 8 en 2019, la France se classe 16e en 2015 et 16e également en 2019. La Nouvelle-Zélande et la Turquie font partie du groupe de pays dont le score moyen n'est pas significativement différent de celui de la France, à la fois au grade 4 en 2015 et au grade 8 en 2019.
Champ pour la France : élèves de CM1 pour le grade 4 et élèves de quatrième pour le grade 8, scolarisés dans des établissements publics et privés sous contrat en France métropolitaine et DROM (hors Mayotte).
Source : IEA - MENJS-DEPP.
Réf. : Note d'information, n°20.XX  © DEPP
</t>
  </si>
  <si>
    <t>MÉTHODOLOGIE</t>
  </si>
  <si>
    <t>Champ de l'enquête</t>
  </si>
  <si>
    <t>L'enquête TIMSS au grade 8 porte sur les élèves en 8ème année de scolarité obligatoire.
En France, le champ de l'enquête porte sur les élèves en classe de quatrième, scolarisés dans les établissements publics ou privés sous contrat, en France métropolitaine et DOM (sauf Mayotte).</t>
  </si>
  <si>
    <t>Pays participants</t>
  </si>
  <si>
    <t>7 provinces ont participé à titre comparatif :
Abou Dabi (Émirats Arabes Unis) ; Cap-Occidental (Afrique du Sud) ; Dubaï (Emirats Arabes Unis) ;
Gauteng (Afrique du Sud) ; Ontario (Canada) ; Québec (Canada) ; Ville de Moscou (Russie).</t>
  </si>
  <si>
    <t>Significativité</t>
  </si>
  <si>
    <t>TIMSS est une enquête réalisée sur échantillon. De ce fait, les résultats sont soumis à une variabilité qui dépend des erreurs d’échantillonnage. Il est possible d’estimer statistiquement ces erreurs d’échantillonnage et de produire des intervalles de confiance. Ainsi, le score moyen des élèves français de quatrième en mathématiques est de  483 mais le vrai score, tel qu’il serait calculé pour l’ensemble des élèves de quatrième, se situe, avec une probabilité de 95 %, entre 478 et 488.</t>
  </si>
  <si>
    <t>Par conséquent, le score moyen de la France est significativement inférieur à la moyenne des pays de l'UE et/ou de l'OCDE participants, qui est de 511.</t>
  </si>
  <si>
    <t>Construction des scores</t>
  </si>
  <si>
    <t>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 type à 100. Pour permettre les comparaisons temporelles, les résultats des cycles suivants ont été distribués sur cette échelle.</t>
  </si>
  <si>
    <t>Comparaison dans le temps</t>
  </si>
  <si>
    <t xml:space="preserve">L’évaluation TIMSS effectue en 2019 sa transition vers le support numérique de passation. Au grade 8, elle a été réalisée sur ordinateur pour 27 pays ou provinces, dont la France ; pour les autres le matériel de test a été distribué aux élèves sur support papier. Le passage au numérique a permis de proposer aux élèves une plus large gamme de types d’items que lors des précédents cycles. Pour les questions à choix multiples (45% des questions), en plus des classiques cases à cocher encore très majoritaires en 2019, les élèves pouvaient répondre en déplaçant une étiquette ou en cliquant sur une zone. Pour les questions ouvertes appelant une réponse construite (55% des questions) les élèves ont dû utiliser le clavier, un pavé numérique à cliquer ainsi qu’un outil de tracer de lignes. Cependant, une priorité majeure dans le développement de l'évaluation TIMSS 2019 par l’IEA fut de s'assurer que les évaluations « TIMSS numérique » et « TIMSS papier » mesurent le même construit mathématique, en utilisant autant que possible les mêmes exercices. Grâce à une étude dite passerelle, menée parallèlement à l’étude principale en 2019, la comparabilité entre les pays est assurée quelles que soient l’année de passation et la modalité choisie (numerique ou papier). </t>
  </si>
  <si>
    <t>Transition vers le format numérique</t>
  </si>
  <si>
    <t>En 2019, la France participe pour la deuxième fois à TIMSS au niveau quatrième, la première participation étant en 1995. La France n'avait pas participé aux cycles intermédiaires pour ce niveau.</t>
  </si>
  <si>
    <t>Échantillon</t>
  </si>
  <si>
    <t>En France, 3 874 élèves ont participé à l'enquête, soit un taux de 97 % de participation.</t>
  </si>
  <si>
    <t xml:space="preserve">Au niveau international, TIMSS au grade 8 en 2019 a recueilli des données auprès de 262 998 élèves dans 8760 établissements scolaires </t>
  </si>
  <si>
    <r>
      <t>Un échantillon représentatif de 150</t>
    </r>
    <r>
      <rPr>
        <sz val="9"/>
        <color rgb="FFFF0000"/>
        <rFont val="Arial"/>
        <family val="2"/>
      </rPr>
      <t xml:space="preserve"> </t>
    </r>
    <r>
      <rPr>
        <sz val="9"/>
        <rFont val="Arial"/>
        <family val="2"/>
      </rPr>
      <t>collèges a été sélectionné parmi les établissements publics et privés sous contrat, en France métropolitaine et DOM (hors Mayotte), accueillants des élèves de quatrième. Dans chaque collège de l’échantillon, une à deux classes de quatrième ont été sélectionnées aléatoirement pour participer à l'enquête TIMSS.</t>
    </r>
  </si>
  <si>
    <t>Corée du Sud</t>
  </si>
  <si>
    <t>39 pays ont participé à TIMSS au grade 8 en 2019 :
Afrique du Sud ; Angleterre ; Arabie Saoudite ; Australie ; Bahreïn ; Chili ; Chypre ; Corée du Sud ; Égypte ; 
Émirats Arabes Unis ; État-Unis ; Finlande ; France ; Géorgie ; Hong-Kong ; Hongrie ; Iran ; Irlande ;  Israël ; Italie ; Japon ; Jordanie ; Kazakhstan ; Koweït ; Liban ; Lituanie ; Malaisie ; Maroc ; Norvège ; Nouvelle-Zélande ; Oman ; Portugal ; Qatar ; Roumanie ; Russie ; Singapour ; Suède ; Taïwan ; Turquie.</t>
  </si>
  <si>
    <r>
      <t xml:space="preserve">Réf. : </t>
    </r>
    <r>
      <rPr>
        <i/>
        <sz val="9"/>
        <color theme="1"/>
        <rFont val="Arial"/>
        <family val="2"/>
      </rPr>
      <t>Note d'information</t>
    </r>
    <r>
      <rPr>
        <sz val="9"/>
        <color theme="1"/>
        <rFont val="Arial"/>
        <family val="2"/>
      </rPr>
      <t>, n°20.47  © DEPP</t>
    </r>
  </si>
  <si>
    <t xml:space="preserve">Lecture : Pour chaque pays,  la largeur du rectangle indique l'intervalle de confiance du score moyen, qui correspond à l'erreur d'échantillonnage. Ainsi le score moyen de la France se situe entre 478 et 488 avec une probabilité de 95 %.
Champ pour la France : élèves de quatrième scolarisés dans des établissements publics et privés sous contrat en France métropolitaine et DROM (hors Mayotte).
Source : IEA - MENJS-DEPP.
Réf. : Note d'information, n°20.47  © DEPP
</t>
  </si>
  <si>
    <r>
      <t xml:space="preserve">Réf. : </t>
    </r>
    <r>
      <rPr>
        <i/>
        <sz val="9"/>
        <rFont val="Arial"/>
        <family val="2"/>
      </rPr>
      <t>Note d'information</t>
    </r>
    <r>
      <rPr>
        <sz val="9"/>
        <rFont val="Arial"/>
        <family val="2"/>
      </rPr>
      <t>, n° 20.47  © DEPP</t>
    </r>
  </si>
  <si>
    <t xml:space="preserve">Lecture : En France, 90 % des élèves ont un score inférieur à 570. 10 % des élèves ont un score inférieur à 393.
Champ pour la France : élèves de quatrième scolarisés dans des établissements publics et privés sous contrat en France métropolitaine et DROM (hors Mayotte).
Source : IEA - MENJS-DEPP.
Réf. : Note d'information, n°20.47  © DEPP
</t>
  </si>
  <si>
    <t>Réf. : Note d'information, n°20.47  © DEPP</t>
  </si>
  <si>
    <t xml:space="preserve">Lecture : En France, le score moyen des filles en mathématiques est de 478, et celui des garçons de 487. La différence est statistiquement significative.
Champ pour la France : élèves de quatrième scolarisés dans des établissements publics et privés sous contrat en France métropolitaine et DROM (hors Mayotte).
Source : IEA - MENJS-DEPP.
Réf. : Note d'information, n°20.47  © DEPP
</t>
  </si>
  <si>
    <t xml:space="preserve">Lecture : En 2019, le score global de mathématiques de la France est de 483. Il est de 468 en algèbre, de 496 en statistiques et probabilités, de 493 en géométrie, et de 477 en Nombres et calculs.
Champ pour la France : élèves de quatrième scolarisés dans des établissements publics et privés sous contrat en France métropolitaine et DROM (hors Mayotte).
Source : IEA - MENJS-DEPP.
Réf. : Note d'information, n°20.47  © DEPP
</t>
  </si>
  <si>
    <t xml:space="preserve">Lecture : En 2019, le score global de mathématiques de la France est de 483. Il est de 473 pour le processus connaître, de 489 pour le processus raisonner, et de 485 pour le processus appliquer.
Champ pour la France : élèves de quatrième scolarisés dans des établissements publics et privés sous contrat en France métropolitaine et DROM (hors Mayotte).
Source : IEA - MENJS-DEPP.
Réf. : Note d'information, n°20.47  © DEPP
</t>
  </si>
  <si>
    <t xml:space="preserve">Lecture : Pour chaque pays,  la largeur du rectangle indique l'intervalle de confiance du score moyen, qui correspond à l'erreur d'échantillonnage. Ainsi le score moyen de la France, recalculé sur les items au programme en France, se situe entre 478 et 488 avec une probabilité de 95 %.
Champ pour la France : élèves de quatrième scolarisés dans des établissements publics et privés sous contrat en France métropolitaine et DROM (hors Mayotte).
Source : IEA - MENJS-DEPP.
Réf. : Note d'information, n°20.47  © DEPP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</si>
</sst>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quot;&quot;"/>
    <numFmt numFmtId="167" formatCode="\+#,##0\ _€;\-#,##0\ _€"/>
  </numFmts>
  <fonts count="37">
    <font>
      <sz val="11"/>
      <color theme="1"/>
      <name val="Calibri"/>
      <family val="2"/>
      <scheme val="minor"/>
    </font>
    <font>
      <sz val="11"/>
      <color theme="1"/>
      <name val="Calibri"/>
      <family val="2"/>
      <scheme val="minor"/>
    </font>
    <font>
      <sz val="10"/>
      <name val="Arial"/>
      <family val="2"/>
    </font>
    <font>
      <sz val="8"/>
      <color indexed="9"/>
      <name val="Myriad Pro Semibold"/>
    </font>
    <font>
      <sz val="7"/>
      <name val="Footnote  Cn"/>
    </font>
    <font>
      <sz val="8"/>
      <name val="Myriad Pro"/>
      <family val="2"/>
    </font>
    <font>
      <sz val="8"/>
      <color indexed="8"/>
      <name val="Myriad Pro Cond"/>
      <family val="2"/>
    </font>
    <font>
      <sz val="9"/>
      <name val="Myriad Pro"/>
      <family val="2"/>
    </font>
    <font>
      <sz val="9"/>
      <name val="Wingdings 3"/>
      <family val="1"/>
      <charset val="2"/>
    </font>
    <font>
      <sz val="6.5"/>
      <color indexed="8"/>
      <name val="ArrowsPlain"/>
      <charset val="2"/>
    </font>
    <font>
      <sz val="7.5"/>
      <name val="Myriad Pro Semibold"/>
    </font>
    <font>
      <sz val="10"/>
      <color indexed="9"/>
      <name val="Myriad Pro Semibold"/>
    </font>
    <font>
      <sz val="10"/>
      <name val="Myriad Pro Bold"/>
    </font>
    <font>
      <sz val="6.5"/>
      <name val="Myriad Pro"/>
      <family val="2"/>
    </font>
    <font>
      <sz val="6.5"/>
      <color indexed="9"/>
      <name val="Myriad Pro Semibold"/>
    </font>
    <font>
      <sz val="8"/>
      <name val="Myriad Pro Semibold"/>
    </font>
    <font>
      <sz val="8"/>
      <name val="Myriad Pro Cond"/>
      <family val="2"/>
    </font>
    <font>
      <sz val="7"/>
      <color indexed="8"/>
      <name val="ISC Frutiger PIRLS"/>
    </font>
    <font>
      <sz val="9"/>
      <name val="Arial"/>
      <family val="2"/>
    </font>
    <font>
      <b/>
      <sz val="9"/>
      <name val="Arial"/>
      <family val="2"/>
    </font>
    <font>
      <i/>
      <sz val="9"/>
      <name val="Arial"/>
      <family val="2"/>
    </font>
    <font>
      <b/>
      <sz val="9"/>
      <color theme="0"/>
      <name val="Arial"/>
      <family val="2"/>
    </font>
    <font>
      <b/>
      <sz val="9"/>
      <color rgb="FF01669A"/>
      <name val="Arial"/>
      <family val="2"/>
    </font>
    <font>
      <sz val="9"/>
      <color theme="1"/>
      <name val="Arial"/>
      <family val="2"/>
    </font>
    <font>
      <i/>
      <sz val="9"/>
      <color theme="1"/>
      <name val="Arial"/>
      <family val="2"/>
    </font>
    <font>
      <b/>
      <sz val="9"/>
      <color theme="1"/>
      <name val="Arial"/>
      <family val="2"/>
    </font>
    <font>
      <i/>
      <sz val="11"/>
      <color theme="1"/>
      <name val="Calibri"/>
      <family val="2"/>
      <scheme val="minor"/>
    </font>
    <font>
      <sz val="10"/>
      <name val="Arial Nova"/>
      <family val="2"/>
    </font>
    <font>
      <b/>
      <sz val="13"/>
      <name val="Arial Nova"/>
      <family val="2"/>
    </font>
    <font>
      <sz val="12"/>
      <name val="Arial Nova"/>
      <family val="2"/>
    </font>
    <font>
      <b/>
      <sz val="10"/>
      <name val="Arial Nova"/>
      <family val="2"/>
    </font>
    <font>
      <b/>
      <sz val="12"/>
      <name val="Arial Nova"/>
      <family val="2"/>
    </font>
    <font>
      <b/>
      <i/>
      <sz val="9"/>
      <color theme="1"/>
      <name val="Arial"/>
      <family val="2"/>
    </font>
    <font>
      <sz val="11"/>
      <name val="Calibri"/>
      <family val="2"/>
      <scheme val="minor"/>
    </font>
    <font>
      <b/>
      <sz val="10"/>
      <name val="Arial"/>
      <family val="2"/>
    </font>
    <font>
      <sz val="9"/>
      <name val="Calibriarial 9"/>
    </font>
    <font>
      <sz val="9"/>
      <color rgb="FFFF0000"/>
      <name val="Arial"/>
      <family val="2"/>
    </font>
  </fonts>
  <fills count="8">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rgb="FF01669A"/>
        <bgColor indexed="64"/>
      </patternFill>
    </fill>
    <fill>
      <patternFill patternType="solid">
        <fgColor theme="0"/>
        <bgColor indexed="64"/>
      </patternFill>
    </fill>
    <fill>
      <patternFill patternType="solid">
        <fgColor indexed="46"/>
        <bgColor indexed="64"/>
      </patternFill>
    </fill>
    <fill>
      <patternFill patternType="solid">
        <fgColor indexed="47"/>
        <bgColor indexed="64"/>
      </patternFill>
    </fill>
  </fills>
  <borders count="20">
    <border>
      <left/>
      <right/>
      <top/>
      <bottom/>
      <diagonal/>
    </border>
    <border>
      <left/>
      <right/>
      <top style="medium">
        <color indexed="64"/>
      </top>
      <bottom style="medium">
        <color indexed="64"/>
      </bottom>
      <diagonal/>
    </border>
    <border>
      <left/>
      <right style="thin">
        <color indexed="9"/>
      </right>
      <top/>
      <bottom/>
      <diagonal/>
    </border>
    <border>
      <left style="thin">
        <color indexed="9"/>
      </left>
      <right style="thin">
        <color indexed="9"/>
      </right>
      <top/>
      <bottom/>
      <diagonal/>
    </border>
    <border>
      <left/>
      <right/>
      <top/>
      <bottom style="thin">
        <color indexed="64"/>
      </bottom>
      <diagonal/>
    </border>
    <border>
      <left/>
      <right style="thin">
        <color indexed="9"/>
      </right>
      <top style="dotted">
        <color indexed="43"/>
      </top>
      <bottom style="dotted">
        <color indexed="43"/>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medium">
        <color indexed="64"/>
      </bottom>
      <diagonal/>
    </border>
    <border>
      <left/>
      <right style="thin">
        <color indexed="64"/>
      </right>
      <top style="thin">
        <color indexed="64"/>
      </top>
      <bottom style="thin">
        <color indexed="64"/>
      </bottom>
      <diagonal/>
    </border>
    <border>
      <left style="thin">
        <color indexed="9"/>
      </left>
      <right style="thin">
        <color indexed="22"/>
      </right>
      <top/>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 fillId="0" borderId="0"/>
    <xf numFmtId="0" fontId="3" fillId="2" borderId="2">
      <alignment horizontal="left" vertical="center" wrapText="1"/>
    </xf>
    <xf numFmtId="0" fontId="3" fillId="2" borderId="3">
      <alignment horizontal="center" vertical="center" wrapText="1"/>
    </xf>
    <xf numFmtId="0" fontId="5" fillId="0" borderId="5" applyFill="0">
      <alignment horizontal="left" vertical="center"/>
    </xf>
    <xf numFmtId="1" fontId="6" fillId="0" borderId="0" applyFill="0">
      <alignment horizontal="right" vertical="center"/>
    </xf>
    <xf numFmtId="164" fontId="6" fillId="0" borderId="2" applyFill="0">
      <alignment horizontal="left" vertical="center"/>
    </xf>
    <xf numFmtId="0" fontId="7" fillId="0" borderId="9" applyBorder="0" applyAlignment="0">
      <alignment horizontal="center" vertical="center"/>
    </xf>
    <xf numFmtId="166" fontId="9" fillId="6" borderId="10" applyFill="0" applyBorder="0">
      <alignment horizontal="center" vertical="center"/>
    </xf>
    <xf numFmtId="0" fontId="10" fillId="0" borderId="0" applyBorder="0">
      <alignment horizontal="left"/>
    </xf>
    <xf numFmtId="0" fontId="7" fillId="0" borderId="9" applyBorder="0" applyAlignment="0">
      <alignment horizontal="center" vertical="center"/>
    </xf>
    <xf numFmtId="0" fontId="7" fillId="0" borderId="9" applyBorder="0" applyAlignment="0">
      <alignment horizontal="center" vertical="center"/>
    </xf>
    <xf numFmtId="0" fontId="7" fillId="0" borderId="9" applyBorder="0" applyAlignment="0">
      <alignment horizontal="center" vertical="center"/>
    </xf>
    <xf numFmtId="0" fontId="11" fillId="2" borderId="0" applyBorder="0">
      <alignment horizontal="left" vertical="center" wrapText="1"/>
    </xf>
    <xf numFmtId="0" fontId="12" fillId="0" borderId="0">
      <alignment horizontal="left" vertical="center"/>
    </xf>
    <xf numFmtId="0" fontId="4" fillId="0" borderId="0">
      <alignment horizontal="righ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4" fillId="2" borderId="11">
      <alignment horizontal="center" vertical="center" wrapText="1"/>
    </xf>
    <xf numFmtId="0" fontId="15" fillId="7" borderId="0">
      <alignment horizontal="left" vertical="center" wrapText="1" indent="1"/>
    </xf>
    <xf numFmtId="0" fontId="1" fillId="0" borderId="0"/>
    <xf numFmtId="0" fontId="1" fillId="0" borderId="0"/>
    <xf numFmtId="165" fontId="6" fillId="0" borderId="3" applyFill="0">
      <alignment horizontal="center" vertical="center" wrapText="1"/>
    </xf>
    <xf numFmtId="166" fontId="16" fillId="0" borderId="5">
      <alignment horizontal="center"/>
    </xf>
    <xf numFmtId="166" fontId="17" fillId="0" borderId="0" applyFill="0">
      <alignment horizontal="center" vertical="center"/>
    </xf>
  </cellStyleXfs>
  <cellXfs count="207">
    <xf numFmtId="0" fontId="0" fillId="0" borderId="0" xfId="0"/>
    <xf numFmtId="0" fontId="18" fillId="0" borderId="0" xfId="1" applyFont="1"/>
    <xf numFmtId="0" fontId="18" fillId="0" borderId="0" xfId="1" applyFont="1" applyFill="1"/>
    <xf numFmtId="0" fontId="19" fillId="0" borderId="1" xfId="2" applyFont="1" applyFill="1" applyBorder="1" applyAlignment="1">
      <alignment horizontal="left" vertical="center" wrapText="1"/>
    </xf>
    <xf numFmtId="0" fontId="18" fillId="0" borderId="0" xfId="1" applyFont="1" applyFill="1" applyBorder="1"/>
    <xf numFmtId="0" fontId="18" fillId="0" borderId="6" xfId="4" applyFont="1" applyFill="1" applyBorder="1" applyAlignment="1">
      <alignment horizontal="left" vertical="center"/>
    </xf>
    <xf numFmtId="164" fontId="18" fillId="0" borderId="0" xfId="6" applyFont="1" applyFill="1" applyBorder="1">
      <alignment horizontal="left" vertical="center"/>
    </xf>
    <xf numFmtId="0" fontId="18" fillId="0" borderId="7" xfId="1" applyFont="1" applyFill="1" applyBorder="1"/>
    <xf numFmtId="0" fontId="18" fillId="3" borderId="6" xfId="4" applyFont="1" applyFill="1" applyBorder="1" applyAlignment="1">
      <alignment horizontal="left" vertical="center"/>
    </xf>
    <xf numFmtId="0" fontId="19" fillId="3" borderId="6" xfId="4" applyFont="1" applyFill="1" applyBorder="1" applyAlignment="1">
      <alignment horizontal="left" vertical="center"/>
    </xf>
    <xf numFmtId="164" fontId="19" fillId="0" borderId="0" xfId="6" applyFont="1" applyFill="1" applyBorder="1">
      <alignment horizontal="left" vertical="center"/>
    </xf>
    <xf numFmtId="0" fontId="19" fillId="0" borderId="7" xfId="1" applyFont="1" applyFill="1" applyBorder="1"/>
    <xf numFmtId="0" fontId="19" fillId="0" borderId="0" xfId="1" applyFont="1" applyFill="1" applyBorder="1"/>
    <xf numFmtId="0" fontId="21" fillId="4" borderId="6" xfId="4" applyFont="1" applyFill="1" applyBorder="1" applyAlignment="1">
      <alignment horizontal="left" vertical="center"/>
    </xf>
    <xf numFmtId="0" fontId="18" fillId="5" borderId="0" xfId="4" applyFont="1" applyFill="1" applyBorder="1" applyAlignment="1">
      <alignment horizontal="left" vertical="center"/>
    </xf>
    <xf numFmtId="164" fontId="18" fillId="5" borderId="0" xfId="6" applyFont="1" applyFill="1" applyBorder="1" applyAlignment="1">
      <alignment horizontal="left" vertical="center"/>
    </xf>
    <xf numFmtId="164" fontId="18" fillId="5" borderId="0" xfId="6" applyFont="1" applyFill="1" applyBorder="1">
      <alignment horizontal="left" vertical="center"/>
    </xf>
    <xf numFmtId="164" fontId="18" fillId="5" borderId="0" xfId="6" applyFont="1" applyFill="1" applyBorder="1" applyAlignment="1">
      <alignment horizontal="center" vertical="center"/>
    </xf>
    <xf numFmtId="0" fontId="18" fillId="5" borderId="0" xfId="1" applyFont="1" applyFill="1" applyBorder="1"/>
    <xf numFmtId="0" fontId="19" fillId="5" borderId="8" xfId="1" applyFont="1" applyFill="1" applyBorder="1" applyAlignment="1"/>
    <xf numFmtId="0" fontId="18" fillId="5" borderId="8" xfId="1" applyFont="1" applyFill="1" applyBorder="1"/>
    <xf numFmtId="0" fontId="18" fillId="0" borderId="8" xfId="1" applyFont="1" applyFill="1" applyBorder="1"/>
    <xf numFmtId="0" fontId="18" fillId="0" borderId="0" xfId="1" applyFont="1" applyFill="1" applyBorder="1" applyAlignment="1">
      <alignment horizontal="left" vertical="top" wrapText="1"/>
    </xf>
    <xf numFmtId="49" fontId="18" fillId="0" borderId="0" xfId="1" applyNumberFormat="1" applyFont="1" applyAlignment="1">
      <alignment wrapText="1"/>
    </xf>
    <xf numFmtId="0" fontId="18" fillId="0" borderId="0" xfId="1" applyFont="1" applyFill="1" applyBorder="1" applyAlignment="1">
      <alignment horizontal="right"/>
    </xf>
    <xf numFmtId="49" fontId="19" fillId="0" borderId="1" xfId="3" applyNumberFormat="1" applyFont="1" applyFill="1" applyBorder="1" applyAlignment="1">
      <alignment horizontal="center" vertical="center" wrapText="1"/>
    </xf>
    <xf numFmtId="1" fontId="18" fillId="0" borderId="4" xfId="5" applyFont="1" applyFill="1" applyBorder="1" applyAlignment="1">
      <alignment horizontal="center" vertical="center"/>
    </xf>
    <xf numFmtId="1" fontId="18" fillId="3" borderId="6" xfId="5" applyFont="1" applyFill="1" applyBorder="1" applyAlignment="1">
      <alignment horizontal="center" vertical="center"/>
    </xf>
    <xf numFmtId="1" fontId="19" fillId="3" borderId="6" xfId="5" applyFont="1" applyFill="1" applyBorder="1" applyAlignment="1">
      <alignment horizontal="center" vertical="center"/>
    </xf>
    <xf numFmtId="1" fontId="21" fillId="4" borderId="4" xfId="5" applyFont="1" applyFill="1" applyBorder="1" applyAlignment="1">
      <alignment horizontal="center" vertical="center"/>
    </xf>
    <xf numFmtId="1" fontId="18" fillId="5" borderId="0" xfId="5" applyFont="1" applyFill="1" applyBorder="1" applyAlignment="1">
      <alignment horizontal="center" vertical="center"/>
    </xf>
    <xf numFmtId="0" fontId="18" fillId="5" borderId="8" xfId="1" applyFont="1" applyFill="1" applyBorder="1" applyAlignment="1">
      <alignment horizontal="center"/>
    </xf>
    <xf numFmtId="0" fontId="18" fillId="0" borderId="0" xfId="1" applyFont="1" applyFill="1" applyBorder="1" applyAlignment="1">
      <alignment horizontal="center" vertical="top" wrapText="1"/>
    </xf>
    <xf numFmtId="49" fontId="18" fillId="0" borderId="0" xfId="1" applyNumberFormat="1" applyFont="1" applyAlignment="1">
      <alignment horizontal="center" wrapText="1"/>
    </xf>
    <xf numFmtId="0" fontId="18" fillId="0" borderId="0" xfId="1" applyFont="1" applyAlignment="1">
      <alignment horizontal="center"/>
    </xf>
    <xf numFmtId="0" fontId="18" fillId="0" borderId="0" xfId="1" applyFont="1" applyFill="1" applyBorder="1" applyAlignment="1">
      <alignment horizontal="center"/>
    </xf>
    <xf numFmtId="164" fontId="18" fillId="0" borderId="4" xfId="6" applyFont="1" applyFill="1" applyBorder="1" applyAlignment="1">
      <alignment horizontal="center" vertical="center"/>
    </xf>
    <xf numFmtId="164" fontId="18" fillId="3" borderId="6" xfId="6" applyFont="1" applyFill="1" applyBorder="1" applyAlignment="1">
      <alignment horizontal="center" vertical="center"/>
    </xf>
    <xf numFmtId="164" fontId="19" fillId="3" borderId="6" xfId="6" applyFont="1" applyFill="1" applyBorder="1" applyAlignment="1">
      <alignment horizontal="center" vertical="center"/>
    </xf>
    <xf numFmtId="164" fontId="22" fillId="4" borderId="4" xfId="6" applyFont="1" applyFill="1" applyBorder="1" applyAlignment="1">
      <alignment horizontal="center" vertical="center"/>
    </xf>
    <xf numFmtId="0" fontId="19" fillId="0" borderId="0" xfId="1" applyFont="1" applyAlignment="1">
      <alignment vertical="center"/>
    </xf>
    <xf numFmtId="0" fontId="19" fillId="0" borderId="0" xfId="1" applyFont="1" applyAlignment="1">
      <alignment horizontal="center" vertical="center"/>
    </xf>
    <xf numFmtId="0" fontId="18" fillId="0" borderId="0" xfId="1" applyFont="1" applyAlignment="1">
      <alignment vertical="center"/>
    </xf>
    <xf numFmtId="0" fontId="19" fillId="0" borderId="8" xfId="1" applyFont="1" applyBorder="1" applyAlignment="1">
      <alignment vertical="center"/>
    </xf>
    <xf numFmtId="1" fontId="8" fillId="0" borderId="0" xfId="7" applyNumberFormat="1" applyFont="1" applyFill="1" applyBorder="1" applyAlignment="1">
      <alignment horizontal="center"/>
    </xf>
    <xf numFmtId="1" fontId="8" fillId="0" borderId="13" xfId="7" applyNumberFormat="1" applyFont="1" applyBorder="1" applyAlignment="1">
      <alignment horizontal="center"/>
    </xf>
    <xf numFmtId="1" fontId="8" fillId="0" borderId="14" xfId="7" applyNumberFormat="1" applyFont="1" applyBorder="1" applyAlignment="1">
      <alignment horizontal="center"/>
    </xf>
    <xf numFmtId="1" fontId="8" fillId="0" borderId="14" xfId="7" applyNumberFormat="1" applyFont="1" applyFill="1" applyBorder="1" applyAlignment="1">
      <alignment horizontal="center"/>
    </xf>
    <xf numFmtId="1" fontId="8" fillId="0" borderId="15" xfId="7" applyNumberFormat="1" applyFont="1" applyBorder="1" applyAlignment="1">
      <alignment horizontal="center"/>
    </xf>
    <xf numFmtId="0" fontId="18" fillId="0" borderId="12" xfId="7" applyFont="1" applyBorder="1" applyAlignment="1">
      <alignment horizontal="center" vertical="center"/>
    </xf>
    <xf numFmtId="165" fontId="18" fillId="0" borderId="12" xfId="7" applyNumberFormat="1" applyFont="1" applyBorder="1" applyAlignment="1">
      <alignment horizontal="center" vertical="center"/>
    </xf>
    <xf numFmtId="165" fontId="18" fillId="0" borderId="12" xfId="7" applyNumberFormat="1" applyFont="1" applyBorder="1" applyAlignment="1">
      <alignment horizontal="center" vertical="center" wrapText="1"/>
    </xf>
    <xf numFmtId="0" fontId="18" fillId="0" borderId="13" xfId="7" applyFont="1" applyBorder="1" applyAlignment="1"/>
    <xf numFmtId="1" fontId="18" fillId="0" borderId="13" xfId="7" applyNumberFormat="1" applyFont="1" applyBorder="1" applyAlignment="1">
      <alignment horizontal="center"/>
    </xf>
    <xf numFmtId="165" fontId="18" fillId="0" borderId="13" xfId="7" applyNumberFormat="1" applyFont="1" applyBorder="1" applyAlignment="1">
      <alignment horizontal="center"/>
    </xf>
    <xf numFmtId="0" fontId="18" fillId="0" borderId="14" xfId="7" applyFont="1" applyBorder="1" applyAlignment="1"/>
    <xf numFmtId="1" fontId="18" fillId="0" borderId="14" xfId="7" applyNumberFormat="1" applyFont="1" applyBorder="1" applyAlignment="1">
      <alignment horizontal="center"/>
    </xf>
    <xf numFmtId="165" fontId="18" fillId="0" borderId="14" xfId="7" applyNumberFormat="1" applyFont="1" applyBorder="1" applyAlignment="1">
      <alignment horizontal="center"/>
    </xf>
    <xf numFmtId="0" fontId="18" fillId="0" borderId="14" xfId="7" applyFont="1" applyFill="1" applyBorder="1" applyAlignment="1"/>
    <xf numFmtId="1" fontId="18" fillId="0" borderId="14" xfId="7" applyNumberFormat="1" applyFont="1" applyFill="1" applyBorder="1" applyAlignment="1">
      <alignment horizontal="center"/>
    </xf>
    <xf numFmtId="165" fontId="18" fillId="0" borderId="14" xfId="7" applyNumberFormat="1" applyFont="1" applyFill="1" applyBorder="1" applyAlignment="1">
      <alignment horizontal="center"/>
    </xf>
    <xf numFmtId="165" fontId="18" fillId="0" borderId="14" xfId="7" quotePrefix="1" applyNumberFormat="1" applyFont="1" applyFill="1" applyBorder="1" applyAlignment="1">
      <alignment horizontal="center"/>
    </xf>
    <xf numFmtId="0" fontId="18" fillId="0" borderId="15" xfId="7" applyFont="1" applyBorder="1" applyAlignment="1"/>
    <xf numFmtId="1" fontId="18" fillId="0" borderId="15" xfId="7" applyNumberFormat="1" applyFont="1" applyBorder="1" applyAlignment="1">
      <alignment horizontal="center"/>
    </xf>
    <xf numFmtId="165" fontId="18" fillId="0" borderId="15" xfId="7" applyNumberFormat="1" applyFont="1" applyBorder="1" applyAlignment="1">
      <alignment horizontal="center"/>
    </xf>
    <xf numFmtId="0" fontId="18" fillId="0" borderId="0" xfId="7" applyFont="1" applyBorder="1" applyAlignment="1"/>
    <xf numFmtId="1" fontId="18" fillId="0" borderId="0" xfId="7" applyNumberFormat="1" applyFont="1" applyBorder="1" applyAlignment="1">
      <alignment horizontal="center"/>
    </xf>
    <xf numFmtId="165" fontId="18" fillId="0" borderId="0" xfId="7" applyNumberFormat="1" applyFont="1" applyBorder="1" applyAlignment="1">
      <alignment horizontal="center"/>
    </xf>
    <xf numFmtId="0" fontId="20" fillId="0" borderId="0" xfId="10" applyFont="1" applyBorder="1" applyAlignment="1">
      <alignment horizontal="left"/>
    </xf>
    <xf numFmtId="165" fontId="18" fillId="0" borderId="0" xfId="1" applyNumberFormat="1" applyFont="1"/>
    <xf numFmtId="0" fontId="18" fillId="0" borderId="0" xfId="1" applyFont="1" applyBorder="1"/>
    <xf numFmtId="165" fontId="18" fillId="0" borderId="0" xfId="1" applyNumberFormat="1" applyFont="1" applyBorder="1"/>
    <xf numFmtId="0" fontId="18" fillId="0" borderId="13" xfId="1" applyFont="1" applyFill="1" applyBorder="1" applyAlignment="1">
      <alignment horizontal="center"/>
    </xf>
    <xf numFmtId="0" fontId="18" fillId="0" borderId="14" xfId="1" applyFont="1" applyFill="1" applyBorder="1" applyAlignment="1">
      <alignment horizontal="center"/>
    </xf>
    <xf numFmtId="0" fontId="18" fillId="0" borderId="15" xfId="1" applyFont="1" applyFill="1" applyBorder="1" applyAlignment="1">
      <alignment horizontal="center"/>
    </xf>
    <xf numFmtId="0" fontId="23" fillId="0" borderId="0" xfId="0" applyFont="1" applyFill="1" applyBorder="1"/>
    <xf numFmtId="0" fontId="23" fillId="0" borderId="0" xfId="0" applyFont="1" applyFill="1"/>
    <xf numFmtId="0" fontId="23" fillId="0" borderId="12" xfId="0" applyFont="1" applyFill="1" applyBorder="1"/>
    <xf numFmtId="0" fontId="23" fillId="0" borderId="12" xfId="0" applyFont="1" applyFill="1" applyBorder="1" applyAlignment="1">
      <alignment horizontal="center" wrapText="1"/>
    </xf>
    <xf numFmtId="0" fontId="18" fillId="0" borderId="13" xfId="7" applyFont="1" applyFill="1" applyBorder="1" applyAlignment="1"/>
    <xf numFmtId="1" fontId="18" fillId="0" borderId="13" xfId="5" applyFont="1" applyFill="1" applyBorder="1" applyAlignment="1">
      <alignment horizontal="center" vertical="center"/>
    </xf>
    <xf numFmtId="1" fontId="18" fillId="0" borderId="13" xfId="7" applyNumberFormat="1" applyFont="1" applyFill="1" applyBorder="1" applyAlignment="1">
      <alignment horizontal="center"/>
    </xf>
    <xf numFmtId="0" fontId="23" fillId="0" borderId="13" xfId="0" applyFont="1" applyFill="1" applyBorder="1" applyAlignment="1">
      <alignment horizontal="center"/>
    </xf>
    <xf numFmtId="1" fontId="18" fillId="0" borderId="14" xfId="5" applyFont="1" applyFill="1" applyBorder="1" applyAlignment="1">
      <alignment horizontal="center" vertical="center"/>
    </xf>
    <xf numFmtId="1" fontId="18" fillId="0" borderId="14" xfId="7" quotePrefix="1" applyNumberFormat="1" applyFont="1" applyFill="1" applyBorder="1" applyAlignment="1">
      <alignment horizontal="center"/>
    </xf>
    <xf numFmtId="0" fontId="18" fillId="0" borderId="14" xfId="7" quotePrefix="1" applyFont="1" applyFill="1" applyBorder="1" applyAlignment="1">
      <alignment horizontal="center"/>
    </xf>
    <xf numFmtId="0" fontId="23" fillId="0" borderId="14" xfId="0" applyFont="1" applyFill="1" applyBorder="1" applyAlignment="1">
      <alignment horizontal="center"/>
    </xf>
    <xf numFmtId="0" fontId="18" fillId="0" borderId="15" xfId="7" applyFont="1" applyFill="1" applyBorder="1" applyAlignment="1"/>
    <xf numFmtId="1" fontId="18" fillId="0" borderId="15" xfId="5" applyFont="1" applyFill="1" applyBorder="1" applyAlignment="1">
      <alignment horizontal="center" vertical="center"/>
    </xf>
    <xf numFmtId="1" fontId="18" fillId="0" borderId="15" xfId="7" applyNumberFormat="1" applyFont="1" applyFill="1" applyBorder="1" applyAlignment="1">
      <alignment horizontal="center"/>
    </xf>
    <xf numFmtId="0" fontId="23" fillId="0" borderId="15" xfId="0" applyFont="1" applyFill="1" applyBorder="1" applyAlignment="1">
      <alignment horizontal="center"/>
    </xf>
    <xf numFmtId="1" fontId="8" fillId="0" borderId="18" xfId="7" applyNumberFormat="1" applyFont="1" applyFill="1" applyBorder="1" applyAlignment="1">
      <alignment horizontal="center"/>
    </xf>
    <xf numFmtId="1" fontId="8" fillId="0" borderId="19" xfId="7" applyNumberFormat="1" applyFont="1" applyFill="1" applyBorder="1" applyAlignment="1">
      <alignment horizontal="center"/>
    </xf>
    <xf numFmtId="0" fontId="20" fillId="5" borderId="0" xfId="4" applyFont="1" applyFill="1" applyBorder="1" applyAlignment="1">
      <alignment horizontal="left" vertical="center"/>
    </xf>
    <xf numFmtId="0" fontId="24" fillId="0" borderId="0" xfId="0" applyFont="1" applyFill="1" applyBorder="1"/>
    <xf numFmtId="0" fontId="23" fillId="0" borderId="0" xfId="0" applyFont="1"/>
    <xf numFmtId="1" fontId="23" fillId="0" borderId="14" xfId="0" applyNumberFormat="1" applyFont="1" applyBorder="1"/>
    <xf numFmtId="1" fontId="23" fillId="0" borderId="15" xfId="0" applyNumberFormat="1" applyFont="1" applyBorder="1"/>
    <xf numFmtId="1" fontId="23" fillId="0" borderId="13" xfId="0" applyNumberFormat="1" applyFont="1" applyBorder="1"/>
    <xf numFmtId="0" fontId="23" fillId="0" borderId="0" xfId="0" applyFont="1" applyAlignment="1">
      <alignment vertical="top" wrapText="1"/>
    </xf>
    <xf numFmtId="1" fontId="23" fillId="0" borderId="13" xfId="0" applyNumberFormat="1" applyFont="1" applyBorder="1" applyAlignment="1">
      <alignment horizontal="right" indent="1"/>
    </xf>
    <xf numFmtId="0" fontId="20" fillId="0" borderId="0" xfId="7" applyFont="1" applyBorder="1" applyAlignment="1">
      <alignment horizontal="left"/>
    </xf>
    <xf numFmtId="0" fontId="23" fillId="0" borderId="12" xfId="0" applyFont="1" applyBorder="1"/>
    <xf numFmtId="0" fontId="23" fillId="0" borderId="12" xfId="0" applyFont="1" applyBorder="1" applyAlignment="1">
      <alignment horizontal="center" wrapText="1"/>
    </xf>
    <xf numFmtId="1" fontId="23" fillId="0" borderId="14" xfId="0" applyNumberFormat="1" applyFont="1" applyFill="1" applyBorder="1"/>
    <xf numFmtId="1" fontId="23" fillId="0" borderId="0" xfId="0" applyNumberFormat="1" applyFont="1"/>
    <xf numFmtId="0" fontId="23" fillId="0" borderId="13" xfId="0" applyFont="1" applyBorder="1"/>
    <xf numFmtId="2" fontId="23" fillId="0" borderId="13" xfId="0" applyNumberFormat="1" applyFont="1" applyBorder="1"/>
    <xf numFmtId="0" fontId="23" fillId="0" borderId="14" xfId="0" applyFont="1" applyBorder="1"/>
    <xf numFmtId="2" fontId="23" fillId="0" borderId="14" xfId="0" applyNumberFormat="1" applyFont="1" applyBorder="1"/>
    <xf numFmtId="0" fontId="23" fillId="0" borderId="15" xfId="0" applyFont="1" applyBorder="1"/>
    <xf numFmtId="2" fontId="23" fillId="0" borderId="15" xfId="0" applyNumberFormat="1" applyFont="1" applyBorder="1"/>
    <xf numFmtId="2" fontId="25" fillId="0" borderId="14" xfId="0" applyNumberFormat="1" applyFont="1" applyBorder="1"/>
    <xf numFmtId="0" fontId="24" fillId="0" borderId="0" xfId="0" applyFont="1"/>
    <xf numFmtId="0" fontId="0" fillId="0" borderId="0" xfId="0" applyBorder="1"/>
    <xf numFmtId="0" fontId="23" fillId="0" borderId="12" xfId="0" applyFont="1" applyBorder="1" applyAlignment="1">
      <alignment horizontal="right"/>
    </xf>
    <xf numFmtId="0" fontId="25" fillId="0" borderId="13" xfId="0" applyFont="1" applyBorder="1" applyAlignment="1">
      <alignment horizontal="right"/>
    </xf>
    <xf numFmtId="0" fontId="23" fillId="0" borderId="15" xfId="0" applyFont="1" applyBorder="1" applyAlignment="1">
      <alignment horizontal="right"/>
    </xf>
    <xf numFmtId="0" fontId="23" fillId="0" borderId="15" xfId="0" applyFont="1" applyBorder="1" applyAlignment="1">
      <alignment horizontal="right" indent="1"/>
    </xf>
    <xf numFmtId="0" fontId="23" fillId="0" borderId="15" xfId="0" applyFont="1" applyFill="1" applyBorder="1" applyAlignment="1">
      <alignment horizontal="right"/>
    </xf>
    <xf numFmtId="167" fontId="23" fillId="0" borderId="15" xfId="0" applyNumberFormat="1" applyFont="1" applyBorder="1" applyAlignment="1">
      <alignment horizontal="right" indent="1"/>
    </xf>
    <xf numFmtId="0" fontId="27" fillId="0" borderId="0" xfId="1" applyFont="1" applyFill="1" applyBorder="1"/>
    <xf numFmtId="0" fontId="30" fillId="0" borderId="0" xfId="1" applyFont="1" applyFill="1" applyBorder="1"/>
    <xf numFmtId="0" fontId="29" fillId="5" borderId="0" xfId="4" applyFont="1" applyFill="1" applyBorder="1" applyAlignment="1">
      <alignment horizontal="left" vertical="center"/>
    </xf>
    <xf numFmtId="1" fontId="29" fillId="5" borderId="0" xfId="5" applyFont="1" applyFill="1" applyBorder="1" applyAlignment="1">
      <alignment horizontal="right" vertical="center"/>
    </xf>
    <xf numFmtId="164" fontId="29" fillId="5" borderId="0" xfId="6" applyFont="1" applyFill="1" applyBorder="1" applyAlignment="1">
      <alignment horizontal="left" vertical="center"/>
    </xf>
    <xf numFmtId="164" fontId="29" fillId="5" borderId="0" xfId="6" applyFont="1" applyFill="1" applyBorder="1">
      <alignment horizontal="left" vertical="center"/>
    </xf>
    <xf numFmtId="164" fontId="29" fillId="5" borderId="0" xfId="6" applyFont="1" applyFill="1" applyBorder="1" applyAlignment="1">
      <alignment horizontal="center" vertical="center"/>
    </xf>
    <xf numFmtId="0" fontId="27" fillId="5" borderId="0" xfId="1" applyFont="1" applyFill="1" applyBorder="1"/>
    <xf numFmtId="0" fontId="28" fillId="5" borderId="8" xfId="1" applyFont="1" applyFill="1" applyBorder="1" applyAlignment="1"/>
    <xf numFmtId="0" fontId="27" fillId="5" borderId="8" xfId="1" applyFont="1" applyFill="1" applyBorder="1"/>
    <xf numFmtId="0" fontId="2" fillId="5" borderId="8" xfId="1" applyFill="1" applyBorder="1"/>
    <xf numFmtId="0" fontId="27" fillId="0" borderId="0" xfId="1" applyFont="1" applyFill="1" applyBorder="1" applyAlignment="1">
      <alignment horizontal="right"/>
    </xf>
    <xf numFmtId="0" fontId="23" fillId="0" borderId="0" xfId="23" applyFont="1"/>
    <xf numFmtId="1" fontId="23" fillId="0" borderId="0" xfId="23" applyNumberFormat="1" applyFont="1"/>
    <xf numFmtId="0" fontId="32" fillId="0" borderId="0" xfId="23" applyFont="1"/>
    <xf numFmtId="0" fontId="19" fillId="0" borderId="0" xfId="1" applyFont="1" applyBorder="1" applyAlignment="1">
      <alignment vertical="center"/>
    </xf>
    <xf numFmtId="0" fontId="23" fillId="0" borderId="12" xfId="23" applyFont="1" applyBorder="1"/>
    <xf numFmtId="0" fontId="23" fillId="0" borderId="12" xfId="23" applyFont="1" applyBorder="1" applyAlignment="1">
      <alignment horizontal="center" wrapText="1"/>
    </xf>
    <xf numFmtId="0" fontId="23" fillId="0" borderId="13" xfId="23" applyFont="1" applyBorder="1"/>
    <xf numFmtId="1" fontId="23" fillId="0" borderId="13" xfId="23" applyNumberFormat="1" applyFont="1" applyBorder="1"/>
    <xf numFmtId="0" fontId="23" fillId="0" borderId="14" xfId="23" applyFont="1" applyBorder="1"/>
    <xf numFmtId="1" fontId="23" fillId="0" borderId="14" xfId="23" applyNumberFormat="1" applyFont="1" applyBorder="1"/>
    <xf numFmtId="0" fontId="23" fillId="0" borderId="15" xfId="23" applyFont="1" applyBorder="1"/>
    <xf numFmtId="1" fontId="23" fillId="0" borderId="15" xfId="23" applyNumberFormat="1" applyFont="1" applyBorder="1"/>
    <xf numFmtId="0" fontId="18" fillId="0" borderId="14" xfId="23" applyFont="1" applyBorder="1"/>
    <xf numFmtId="1" fontId="18" fillId="0" borderId="14" xfId="23" applyNumberFormat="1" applyFont="1" applyBorder="1"/>
    <xf numFmtId="2" fontId="18" fillId="0" borderId="14" xfId="23" applyNumberFormat="1" applyFont="1" applyBorder="1"/>
    <xf numFmtId="0" fontId="28" fillId="5" borderId="0" xfId="1" applyFont="1" applyFill="1" applyBorder="1" applyAlignment="1"/>
    <xf numFmtId="0" fontId="2" fillId="5" borderId="0" xfId="1" applyFill="1" applyBorder="1"/>
    <xf numFmtId="0" fontId="19" fillId="5" borderId="0" xfId="1" applyFont="1" applyFill="1" applyAlignment="1">
      <alignment vertical="center"/>
    </xf>
    <xf numFmtId="0" fontId="0" fillId="5" borderId="0" xfId="0" applyFill="1"/>
    <xf numFmtId="0" fontId="0" fillId="5" borderId="0" xfId="0" applyFill="1" applyBorder="1" applyAlignment="1"/>
    <xf numFmtId="0" fontId="0" fillId="5" borderId="0" xfId="0" applyFill="1" applyBorder="1"/>
    <xf numFmtId="0" fontId="0" fillId="5" borderId="0" xfId="0" applyFill="1" applyAlignment="1"/>
    <xf numFmtId="0" fontId="18" fillId="5" borderId="0" xfId="1" applyFont="1" applyFill="1" applyBorder="1" applyAlignment="1">
      <alignment vertical="top" wrapText="1"/>
    </xf>
    <xf numFmtId="0" fontId="23" fillId="5" borderId="16" xfId="0" applyFont="1" applyFill="1" applyBorder="1"/>
    <xf numFmtId="0" fontId="23" fillId="5" borderId="13" xfId="0" applyFont="1" applyFill="1" applyBorder="1" applyAlignment="1">
      <alignment horizontal="center"/>
    </xf>
    <xf numFmtId="0" fontId="23" fillId="5" borderId="17" xfId="0" applyFont="1" applyFill="1" applyBorder="1" applyAlignment="1">
      <alignment horizontal="center"/>
    </xf>
    <xf numFmtId="0" fontId="23" fillId="5" borderId="0" xfId="0" applyFont="1" applyFill="1"/>
    <xf numFmtId="0" fontId="23" fillId="5" borderId="18" xfId="0" applyFont="1" applyFill="1" applyBorder="1"/>
    <xf numFmtId="0" fontId="23" fillId="5" borderId="15" xfId="0" quotePrefix="1" applyFont="1" applyFill="1" applyBorder="1" applyAlignment="1">
      <alignment horizontal="center"/>
    </xf>
    <xf numFmtId="0" fontId="23" fillId="5" borderId="19" xfId="0" quotePrefix="1" applyFont="1" applyFill="1" applyBorder="1" applyAlignment="1">
      <alignment horizontal="center"/>
    </xf>
    <xf numFmtId="1" fontId="23" fillId="5" borderId="13" xfId="0" applyNumberFormat="1" applyFont="1" applyFill="1" applyBorder="1" applyAlignment="1">
      <alignment horizontal="right" indent="1"/>
    </xf>
    <xf numFmtId="1" fontId="23" fillId="5" borderId="17" xfId="0" applyNumberFormat="1" applyFont="1" applyFill="1" applyBorder="1" applyAlignment="1">
      <alignment horizontal="right" indent="1"/>
    </xf>
    <xf numFmtId="1" fontId="23" fillId="5" borderId="15" xfId="0" applyNumberFormat="1" applyFont="1" applyFill="1" applyBorder="1" applyAlignment="1">
      <alignment horizontal="right" indent="1"/>
    </xf>
    <xf numFmtId="1" fontId="23" fillId="5" borderId="19" xfId="0" applyNumberFormat="1" applyFont="1" applyFill="1" applyBorder="1" applyAlignment="1">
      <alignment horizontal="right" indent="1"/>
    </xf>
    <xf numFmtId="0" fontId="26" fillId="5" borderId="0" xfId="0" applyFont="1" applyFill="1"/>
    <xf numFmtId="0" fontId="19" fillId="5" borderId="0" xfId="1" applyFont="1" applyFill="1" applyAlignment="1">
      <alignment horizontal="center" vertical="center"/>
    </xf>
    <xf numFmtId="0" fontId="19" fillId="5" borderId="8" xfId="1" applyFont="1" applyFill="1" applyBorder="1" applyAlignment="1">
      <alignment vertical="center"/>
    </xf>
    <xf numFmtId="0" fontId="18" fillId="5" borderId="0" xfId="1" applyFont="1" applyFill="1" applyAlignment="1">
      <alignment vertical="center"/>
    </xf>
    <xf numFmtId="0" fontId="19" fillId="5" borderId="1" xfId="2" applyFont="1" applyFill="1" applyBorder="1" applyAlignment="1">
      <alignment horizontal="left" vertical="center" wrapText="1"/>
    </xf>
    <xf numFmtId="49" fontId="19" fillId="5" borderId="1" xfId="3" applyNumberFormat="1" applyFont="1" applyFill="1" applyBorder="1" applyAlignment="1">
      <alignment horizontal="center" vertical="center" wrapText="1"/>
    </xf>
    <xf numFmtId="0" fontId="18" fillId="5" borderId="6" xfId="4" applyFont="1" applyFill="1" applyBorder="1" applyAlignment="1">
      <alignment horizontal="left" vertical="center"/>
    </xf>
    <xf numFmtId="1" fontId="18" fillId="5" borderId="4" xfId="5" applyFont="1" applyFill="1" applyBorder="1" applyAlignment="1">
      <alignment horizontal="center" vertical="center"/>
    </xf>
    <xf numFmtId="164" fontId="18" fillId="5" borderId="4" xfId="6" applyFont="1" applyFill="1" applyBorder="1" applyAlignment="1">
      <alignment horizontal="center" vertical="center"/>
    </xf>
    <xf numFmtId="0" fontId="27" fillId="5" borderId="7" xfId="1" applyFont="1" applyFill="1" applyBorder="1"/>
    <xf numFmtId="1" fontId="18" fillId="5" borderId="6" xfId="5" applyFont="1" applyFill="1" applyBorder="1" applyAlignment="1">
      <alignment horizontal="center" vertical="center"/>
    </xf>
    <xf numFmtId="164" fontId="18" fillId="5" borderId="6" xfId="6" applyFont="1" applyFill="1" applyBorder="1" applyAlignment="1">
      <alignment horizontal="center" vertical="center"/>
    </xf>
    <xf numFmtId="0" fontId="19" fillId="5" borderId="6" xfId="4" applyFont="1" applyFill="1" applyBorder="1" applyAlignment="1">
      <alignment horizontal="left" vertical="center"/>
    </xf>
    <xf numFmtId="1" fontId="19" fillId="5" borderId="6" xfId="5" applyFont="1" applyFill="1" applyBorder="1" applyAlignment="1">
      <alignment horizontal="center" vertical="center"/>
    </xf>
    <xf numFmtId="164" fontId="19" fillId="5" borderId="6" xfId="6" applyFont="1" applyFill="1" applyBorder="1" applyAlignment="1">
      <alignment horizontal="center" vertical="center"/>
    </xf>
    <xf numFmtId="164" fontId="31" fillId="5" borderId="0" xfId="6" applyFont="1" applyFill="1" applyBorder="1">
      <alignment horizontal="left" vertical="center"/>
    </xf>
    <xf numFmtId="0" fontId="30" fillId="5" borderId="7" xfId="1" applyFont="1" applyFill="1" applyBorder="1"/>
    <xf numFmtId="0" fontId="30" fillId="5" borderId="0" xfId="1" applyFont="1" applyFill="1" applyBorder="1"/>
    <xf numFmtId="0" fontId="21" fillId="5" borderId="6" xfId="4" applyFont="1" applyFill="1" applyBorder="1" applyAlignment="1">
      <alignment horizontal="left" vertical="center"/>
    </xf>
    <xf numFmtId="1" fontId="21" fillId="5" borderId="4" xfId="5" applyFont="1" applyFill="1" applyBorder="1" applyAlignment="1">
      <alignment horizontal="center" vertical="center"/>
    </xf>
    <xf numFmtId="164" fontId="22" fillId="5" borderId="4" xfId="6" applyFont="1" applyFill="1" applyBorder="1" applyAlignment="1">
      <alignment horizontal="center" vertical="center"/>
    </xf>
    <xf numFmtId="0" fontId="27" fillId="5" borderId="0" xfId="1" applyFont="1" applyFill="1" applyBorder="1" applyAlignment="1">
      <alignment horizontal="right"/>
    </xf>
    <xf numFmtId="0" fontId="33" fillId="0" borderId="0" xfId="0" applyFont="1"/>
    <xf numFmtId="0" fontId="18" fillId="0" borderId="0" xfId="1" applyFont="1" applyFill="1" applyBorder="1" applyAlignment="1">
      <alignment horizontal="left" vertical="top" wrapText="1"/>
    </xf>
    <xf numFmtId="164" fontId="18" fillId="0" borderId="7" xfId="6" applyFont="1" applyFill="1" applyBorder="1" applyAlignment="1">
      <alignment horizontal="center" vertical="center"/>
    </xf>
    <xf numFmtId="49" fontId="19" fillId="0" borderId="1" xfId="3" applyNumberFormat="1" applyFont="1" applyFill="1" applyBorder="1" applyAlignment="1">
      <alignment horizontal="center" vertical="center" wrapText="1"/>
    </xf>
    <xf numFmtId="164" fontId="19" fillId="0" borderId="7" xfId="6" applyFont="1" applyFill="1" applyBorder="1" applyAlignment="1">
      <alignment horizontal="center" vertical="center"/>
    </xf>
    <xf numFmtId="0" fontId="18" fillId="5" borderId="0" xfId="1" applyFont="1" applyFill="1" applyBorder="1" applyAlignment="1">
      <alignment horizontal="left" vertical="top" wrapText="1"/>
    </xf>
    <xf numFmtId="0" fontId="23" fillId="5" borderId="0" xfId="0" applyFont="1" applyFill="1" applyAlignment="1">
      <alignment horizontal="left" vertical="top" wrapText="1"/>
    </xf>
    <xf numFmtId="164" fontId="29" fillId="5" borderId="7" xfId="6" applyFont="1" applyFill="1" applyBorder="1" applyAlignment="1">
      <alignment horizontal="center" vertical="center"/>
    </xf>
    <xf numFmtId="49" fontId="19" fillId="5" borderId="1" xfId="3" applyNumberFormat="1" applyFont="1" applyFill="1" applyBorder="1" applyAlignment="1">
      <alignment horizontal="center" vertical="center" wrapText="1"/>
    </xf>
    <xf numFmtId="164" fontId="31" fillId="5" borderId="7" xfId="6" applyFont="1" applyFill="1" applyBorder="1" applyAlignment="1">
      <alignment horizontal="center" vertical="center"/>
    </xf>
    <xf numFmtId="0" fontId="35" fillId="0" borderId="0" xfId="0" applyFont="1" applyAlignment="1">
      <alignment horizontal="left" wrapText="1"/>
    </xf>
    <xf numFmtId="0" fontId="34" fillId="0" borderId="0" xfId="0" applyFont="1" applyAlignment="1">
      <alignment vertical="top"/>
    </xf>
    <xf numFmtId="0" fontId="2" fillId="0" borderId="0" xfId="0" applyFont="1" applyAlignment="1">
      <alignment vertical="top"/>
    </xf>
    <xf numFmtId="0" fontId="23" fillId="0" borderId="0" xfId="0" applyFont="1" applyAlignment="1">
      <alignment horizontal="left" wrapText="1"/>
    </xf>
    <xf numFmtId="0" fontId="23" fillId="0" borderId="0" xfId="0" applyFont="1" applyAlignment="1">
      <alignment horizontal="left"/>
    </xf>
    <xf numFmtId="0" fontId="18" fillId="0" borderId="0" xfId="0" applyFont="1" applyAlignment="1">
      <alignment horizontal="left" wrapText="1"/>
    </xf>
    <xf numFmtId="0" fontId="34" fillId="0" borderId="0" xfId="0" applyFont="1" applyAlignment="1">
      <alignment horizontal="left" vertical="center"/>
    </xf>
    <xf numFmtId="0" fontId="18" fillId="0" borderId="0" xfId="0" applyFont="1" applyAlignment="1">
      <alignment horizontal="left"/>
    </xf>
  </cellXfs>
  <cellStyles count="27">
    <cellStyle name="Arrows_Comparison" xfId="8"/>
    <cellStyle name="BenchMark_Header" xfId="9"/>
    <cellStyle name="Countries" xfId="2"/>
    <cellStyle name="Countries_List" xfId="4"/>
    <cellStyle name="DataSheet" xfId="10"/>
    <cellStyle name="DataSheet 2" xfId="11"/>
    <cellStyle name="DataSheet 2 2" xfId="12"/>
    <cellStyle name="DataSheet 3" xfId="7"/>
    <cellStyle name="Description_Header" xfId="13"/>
    <cellStyle name="Exhibit_Title" xfId="14"/>
    <cellStyle name="Footnote_Bottom_Marker" xfId="15"/>
    <cellStyle name="Footnotes" xfId="16"/>
    <cellStyle name="Footnotes 2" xfId="17"/>
    <cellStyle name="Footnotes 2 2" xfId="18"/>
    <cellStyle name="Footnotes 3" xfId="19"/>
    <cellStyle name="Head_6.5_Cent_topborder" xfId="20"/>
    <cellStyle name="Head_8_Cent" xfId="3"/>
    <cellStyle name="Index_Header" xfId="21"/>
    <cellStyle name="Normal" xfId="0" builtinId="0"/>
    <cellStyle name="Normal 2" xfId="1"/>
    <cellStyle name="Normal 2 2" xfId="22"/>
    <cellStyle name="Normal 3" xfId="23"/>
    <cellStyle name="Numbers_Center" xfId="24"/>
    <cellStyle name="Numbers_Right" xfId="5"/>
    <cellStyle name="Numbers_S_Error" xfId="6"/>
    <cellStyle name="RandS_Column" xfId="25"/>
    <cellStyle name="Significance_Arrows" xfId="26"/>
  </cellStyles>
  <dxfs count="68">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s>
  <tableStyles count="0" defaultTableStyle="TableStyleMedium2" defaultPivotStyle="PivotStyleLight16"/>
  <colors>
    <mruColors>
      <color rgb="FFFF9933"/>
      <color rgb="FFFF66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046041096049593E-2"/>
          <c:y val="1.3971610037165976E-2"/>
          <c:w val="0.95790797632238689"/>
          <c:h val="0.96359173344689308"/>
        </c:manualLayout>
      </c:layout>
      <c:barChart>
        <c:barDir val="bar"/>
        <c:grouping val="stacked"/>
        <c:varyColors val="0"/>
        <c:ser>
          <c:idx val="0"/>
          <c:order val="0"/>
          <c:spPr>
            <a:noFill/>
            <a:ln>
              <a:noFill/>
            </a:ln>
            <a:effectLst/>
          </c:spPr>
          <c:invertIfNegative val="0"/>
          <c:cat>
            <c:strRef>
              <c:f>('Figure 1-Données'!$A$3:$A$24,'Figure 1-Données'!$A$34:$A$44)</c:f>
              <c:strCache>
                <c:ptCount val="22"/>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 *</c:v>
                </c:pt>
                <c:pt idx="12">
                  <c:v>Suède</c:v>
                </c:pt>
                <c:pt idx="13">
                  <c:v>Chypre</c:v>
                </c:pt>
                <c:pt idx="14">
                  <c:v>Portugal</c:v>
                </c:pt>
                <c:pt idx="15">
                  <c:v>Centre de l'échelle TIMSS</c:v>
                </c:pt>
                <c:pt idx="16">
                  <c:v>Italie</c:v>
                </c:pt>
                <c:pt idx="17">
                  <c:v>Turquie</c:v>
                </c:pt>
                <c:pt idx="18">
                  <c:v>France</c:v>
                </c:pt>
                <c:pt idx="19">
                  <c:v>Nouvelle-Zélande</c:v>
                </c:pt>
                <c:pt idx="20">
                  <c:v>Roumanie</c:v>
                </c:pt>
                <c:pt idx="21">
                  <c:v>Chili</c:v>
                </c:pt>
              </c:strCache>
            </c:strRef>
          </c:cat>
          <c:val>
            <c:numRef>
              <c:f>'Figure 1-Données'!$E$3:$E$24</c:f>
              <c:numCache>
                <c:formatCode>0</c:formatCode>
                <c:ptCount val="22"/>
                <c:pt idx="0">
                  <c:v>601.4</c:v>
                </c:pt>
                <c:pt idx="1">
                  <c:v>588.6</c:v>
                </c:pt>
                <c:pt idx="2">
                  <c:v>518.79999999999995</c:v>
                </c:pt>
                <c:pt idx="3">
                  <c:v>514.20000000000005</c:v>
                </c:pt>
                <c:pt idx="4">
                  <c:v>510.4</c:v>
                </c:pt>
                <c:pt idx="5">
                  <c:v>509.4</c:v>
                </c:pt>
                <c:pt idx="6">
                  <c:v>511.2</c:v>
                </c:pt>
                <c:pt idx="7">
                  <c:v>505.4</c:v>
                </c:pt>
                <c:pt idx="8">
                  <c:v>504.4</c:v>
                </c:pt>
                <c:pt idx="9">
                  <c:v>509.5</c:v>
                </c:pt>
                <c:pt idx="10">
                  <c:v>503.8</c:v>
                </c:pt>
                <c:pt idx="11">
                  <c:v>498.2</c:v>
                </c:pt>
                <c:pt idx="12">
                  <c:v>498</c:v>
                </c:pt>
                <c:pt idx="13">
                  <c:v>497.8</c:v>
                </c:pt>
                <c:pt idx="14">
                  <c:v>493.6</c:v>
                </c:pt>
                <c:pt idx="15">
                  <c:v>499</c:v>
                </c:pt>
                <c:pt idx="16">
                  <c:v>491.6</c:v>
                </c:pt>
                <c:pt idx="17">
                  <c:v>487.4</c:v>
                </c:pt>
                <c:pt idx="18">
                  <c:v>478</c:v>
                </c:pt>
                <c:pt idx="19">
                  <c:v>475.2</c:v>
                </c:pt>
                <c:pt idx="20">
                  <c:v>470.4</c:v>
                </c:pt>
                <c:pt idx="21">
                  <c:v>435.4</c:v>
                </c:pt>
              </c:numCache>
            </c:numRef>
          </c:val>
          <c:extLst xmlns:c16r2="http://schemas.microsoft.com/office/drawing/2015/06/chart">
            <c:ext xmlns:c16="http://schemas.microsoft.com/office/drawing/2014/chart" uri="{C3380CC4-5D6E-409C-BE32-E72D297353CC}">
              <c16:uniqueId val="{00000000-9BFB-4530-8037-0B39B219E531}"/>
            </c:ext>
          </c:extLst>
        </c:ser>
        <c:ser>
          <c:idx val="1"/>
          <c:order val="1"/>
          <c:spPr>
            <a:solidFill>
              <a:srgbClr val="01669A"/>
            </a:solidFill>
            <a:ln>
              <a:noFill/>
            </a:ln>
            <a:effectLst/>
          </c:spPr>
          <c:invertIfNegative val="0"/>
          <c:cat>
            <c:strRef>
              <c:f>('Figure 1-Données'!$A$3:$A$24,'Figure 1-Données'!$A$34:$A$44)</c:f>
              <c:strCache>
                <c:ptCount val="22"/>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 *</c:v>
                </c:pt>
                <c:pt idx="12">
                  <c:v>Suède</c:v>
                </c:pt>
                <c:pt idx="13">
                  <c:v>Chypre</c:v>
                </c:pt>
                <c:pt idx="14">
                  <c:v>Portugal</c:v>
                </c:pt>
                <c:pt idx="15">
                  <c:v>Centre de l'échelle TIMSS</c:v>
                </c:pt>
                <c:pt idx="16">
                  <c:v>Italie</c:v>
                </c:pt>
                <c:pt idx="17">
                  <c:v>Turquie</c:v>
                </c:pt>
                <c:pt idx="18">
                  <c:v>France</c:v>
                </c:pt>
                <c:pt idx="19">
                  <c:v>Nouvelle-Zélande</c:v>
                </c:pt>
                <c:pt idx="20">
                  <c:v>Roumanie</c:v>
                </c:pt>
                <c:pt idx="21">
                  <c:v>Chili</c:v>
                </c:pt>
              </c:strCache>
            </c:strRef>
          </c:cat>
          <c:val>
            <c:numRef>
              <c:f>'Figure 1-Données'!$G$3:$G$24</c:f>
              <c:numCache>
                <c:formatCode>0</c:formatCode>
                <c:ptCount val="22"/>
                <c:pt idx="0">
                  <c:v>11.200000000000045</c:v>
                </c:pt>
                <c:pt idx="1">
                  <c:v>10.799999999999955</c:v>
                </c:pt>
                <c:pt idx="2">
                  <c:v>10.400000000000091</c:v>
                </c:pt>
                <c:pt idx="3">
                  <c:v>11.599999999999909</c:v>
                </c:pt>
                <c:pt idx="4">
                  <c:v>17.200000000000045</c:v>
                </c:pt>
                <c:pt idx="5">
                  <c:v>15.200000000000045</c:v>
                </c:pt>
                <c:pt idx="6">
                  <c:v>11.599999999999966</c:v>
                </c:pt>
                <c:pt idx="7">
                  <c:v>19.200000000000045</c:v>
                </c:pt>
                <c:pt idx="8">
                  <c:v>21.200000000000045</c:v>
                </c:pt>
                <c:pt idx="9">
                  <c:v>3</c:v>
                </c:pt>
                <c:pt idx="10">
                  <c:v>10.400000000000034</c:v>
                </c:pt>
                <c:pt idx="11">
                  <c:v>9.6000000000000227</c:v>
                </c:pt>
                <c:pt idx="12">
                  <c:v>10</c:v>
                </c:pt>
                <c:pt idx="13">
                  <c:v>6.3999999999999773</c:v>
                </c:pt>
                <c:pt idx="14">
                  <c:v>12.799999999999955</c:v>
                </c:pt>
                <c:pt idx="15">
                  <c:v>2</c:v>
                </c:pt>
                <c:pt idx="16">
                  <c:v>10.799999999999955</c:v>
                </c:pt>
                <c:pt idx="17">
                  <c:v>17.200000000000045</c:v>
                </c:pt>
                <c:pt idx="18">
                  <c:v>10</c:v>
                </c:pt>
                <c:pt idx="19">
                  <c:v>13.600000000000023</c:v>
                </c:pt>
                <c:pt idx="20">
                  <c:v>17.200000000000045</c:v>
                </c:pt>
                <c:pt idx="21">
                  <c:v>11.200000000000045</c:v>
                </c:pt>
              </c:numCache>
            </c:numRef>
          </c:val>
          <c:extLst xmlns:c16r2="http://schemas.microsoft.com/office/drawing/2015/06/chart">
            <c:ext xmlns:c16="http://schemas.microsoft.com/office/drawing/2014/chart" uri="{C3380CC4-5D6E-409C-BE32-E72D297353CC}">
              <c16:uniqueId val="{00000001-9BFB-4530-8037-0B39B219E531}"/>
            </c:ext>
          </c:extLst>
        </c:ser>
        <c:dLbls>
          <c:showLegendKey val="0"/>
          <c:showVal val="0"/>
          <c:showCatName val="0"/>
          <c:showSerName val="0"/>
          <c:showPercent val="0"/>
          <c:showBubbleSize val="0"/>
        </c:dLbls>
        <c:gapWidth val="40"/>
        <c:overlap val="100"/>
        <c:axId val="113767936"/>
        <c:axId val="113769472"/>
      </c:barChart>
      <c:catAx>
        <c:axId val="113767936"/>
        <c:scaling>
          <c:orientation val="maxMin"/>
        </c:scaling>
        <c:delete val="1"/>
        <c:axPos val="l"/>
        <c:numFmt formatCode="General" sourceLinked="1"/>
        <c:majorTickMark val="none"/>
        <c:minorTickMark val="none"/>
        <c:tickLblPos val="nextTo"/>
        <c:crossAx val="113769472"/>
        <c:crosses val="autoZero"/>
        <c:auto val="1"/>
        <c:lblAlgn val="ctr"/>
        <c:lblOffset val="100"/>
        <c:tickMarkSkip val="1"/>
        <c:noMultiLvlLbl val="0"/>
      </c:catAx>
      <c:valAx>
        <c:axId val="113769472"/>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113767936"/>
        <c:crosses val="max"/>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2-Données'!$A$3</c:f>
              <c:strCache>
                <c:ptCount val="1"/>
                <c:pt idx="0">
                  <c:v>Corée du Sud</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2-Données'!$F$3:$G$3</c:f>
              <c:numCache>
                <c:formatCode>General</c:formatCode>
                <c:ptCount val="2"/>
                <c:pt idx="0">
                  <c:v>1</c:v>
                </c:pt>
                <c:pt idx="1">
                  <c:v>1</c:v>
                </c:pt>
              </c:numCache>
            </c:numRef>
          </c:val>
          <c:smooth val="0"/>
          <c:extLst xmlns:c16r2="http://schemas.microsoft.com/office/drawing/2015/06/chart">
            <c:ext xmlns:c16="http://schemas.microsoft.com/office/drawing/2014/chart" uri="{C3380CC4-5D6E-409C-BE32-E72D297353CC}">
              <c16:uniqueId val="{00000001-1121-4A9B-876C-52110763DBF2}"/>
            </c:ext>
          </c:extLst>
        </c:ser>
        <c:ser>
          <c:idx val="1"/>
          <c:order val="1"/>
          <c:tx>
            <c:strRef>
              <c:f>'Figure 2-Données'!$A$4</c:f>
              <c:strCache>
                <c:ptCount val="1"/>
                <c:pt idx="0">
                  <c:v>Japon</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2-Données'!$F$4:$G$4</c:f>
              <c:numCache>
                <c:formatCode>General</c:formatCode>
                <c:ptCount val="2"/>
                <c:pt idx="0">
                  <c:v>2</c:v>
                </c:pt>
                <c:pt idx="1">
                  <c:v>2</c:v>
                </c:pt>
              </c:numCache>
            </c:numRef>
          </c:val>
          <c:smooth val="0"/>
          <c:extLst xmlns:c16r2="http://schemas.microsoft.com/office/drawing/2015/06/chart">
            <c:ext xmlns:c16="http://schemas.microsoft.com/office/drawing/2014/chart" uri="{C3380CC4-5D6E-409C-BE32-E72D297353CC}">
              <c16:uniqueId val="{00000003-1121-4A9B-876C-52110763DBF2}"/>
            </c:ext>
          </c:extLst>
        </c:ser>
        <c:ser>
          <c:idx val="2"/>
          <c:order val="2"/>
          <c:tx>
            <c:strRef>
              <c:f>'Figure 2-Données'!$A$5</c:f>
              <c:strCache>
                <c:ptCount val="1"/>
                <c:pt idx="0">
                  <c:v>Irlande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2-Données'!$F$5:$G$5</c:f>
              <c:numCache>
                <c:formatCode>General</c:formatCode>
                <c:ptCount val="2"/>
                <c:pt idx="0">
                  <c:v>4</c:v>
                </c:pt>
                <c:pt idx="1">
                  <c:v>3</c:v>
                </c:pt>
              </c:numCache>
            </c:numRef>
          </c:val>
          <c:smooth val="0"/>
          <c:extLst xmlns:c16r2="http://schemas.microsoft.com/office/drawing/2015/06/chart">
            <c:ext xmlns:c16="http://schemas.microsoft.com/office/drawing/2014/chart" uri="{C3380CC4-5D6E-409C-BE32-E72D297353CC}">
              <c16:uniqueId val="{00000005-1121-4A9B-876C-52110763DBF2}"/>
            </c:ext>
          </c:extLst>
        </c:ser>
        <c:ser>
          <c:idx val="3"/>
          <c:order val="3"/>
          <c:tx>
            <c:strRef>
              <c:f>'Figure 2-Données'!$A$6</c:f>
              <c:strCache>
                <c:ptCount val="1"/>
                <c:pt idx="0">
                  <c:v>Lituanie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2-Données'!$F$6:$G$6</c:f>
              <c:numCache>
                <c:formatCode>General</c:formatCode>
                <c:ptCount val="2"/>
                <c:pt idx="0">
                  <c:v>8</c:v>
                </c:pt>
                <c:pt idx="1">
                  <c:v>4</c:v>
                </c:pt>
              </c:numCache>
            </c:numRef>
          </c:val>
          <c:smooth val="0"/>
          <c:extLst xmlns:c16r2="http://schemas.microsoft.com/office/drawing/2015/06/chart">
            <c:ext xmlns:c16="http://schemas.microsoft.com/office/drawing/2014/chart" uri="{C3380CC4-5D6E-409C-BE32-E72D297353CC}">
              <c16:uniqueId val="{00000007-1121-4A9B-876C-52110763DBF2}"/>
            </c:ext>
          </c:extLst>
        </c:ser>
        <c:ser>
          <c:idx val="5"/>
          <c:order val="4"/>
          <c:tx>
            <c:strRef>
              <c:f>'Figure 2-Données'!$A$7</c:f>
              <c:strCache>
                <c:ptCount val="1"/>
                <c:pt idx="0">
                  <c:v>Australie</c:v>
                </c:pt>
              </c:strCache>
            </c:strRef>
          </c:tx>
          <c:spPr>
            <a:ln cmpd="sng">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2-Données'!$F$7:$G$7</c:f>
              <c:numCache>
                <c:formatCode>General</c:formatCode>
                <c:ptCount val="2"/>
                <c:pt idx="0">
                  <c:v>13</c:v>
                </c:pt>
                <c:pt idx="1">
                  <c:v>5</c:v>
                </c:pt>
              </c:numCache>
            </c:numRef>
          </c:val>
          <c:smooth val="0"/>
          <c:extLst xmlns:c16r2="http://schemas.microsoft.com/office/drawing/2015/06/chart">
            <c:ext xmlns:c16="http://schemas.microsoft.com/office/drawing/2014/chart" uri="{C3380CC4-5D6E-409C-BE32-E72D297353CC}">
              <c16:uniqueId val="{00000009-1121-4A9B-876C-52110763DBF2}"/>
            </c:ext>
          </c:extLst>
        </c:ser>
        <c:ser>
          <c:idx val="6"/>
          <c:order val="5"/>
          <c:tx>
            <c:strRef>
              <c:f>'Figure 2-Données'!$A$8</c:f>
              <c:strCache>
                <c:ptCount val="1"/>
                <c:pt idx="0">
                  <c:v>Hongrie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2-Données'!$F$8:$G$8</c:f>
              <c:numCache>
                <c:formatCode>General</c:formatCode>
                <c:ptCount val="2"/>
                <c:pt idx="0">
                  <c:v>10</c:v>
                </c:pt>
                <c:pt idx="1">
                  <c:v>6</c:v>
                </c:pt>
              </c:numCache>
            </c:numRef>
          </c:val>
          <c:smooth val="0"/>
          <c:extLst xmlns:c16r2="http://schemas.microsoft.com/office/drawing/2015/06/chart">
            <c:ext xmlns:c16="http://schemas.microsoft.com/office/drawing/2014/chart" uri="{C3380CC4-5D6E-409C-BE32-E72D297353CC}">
              <c16:uniqueId val="{0000000B-1121-4A9B-876C-52110763DBF2}"/>
            </c:ext>
          </c:extLst>
        </c:ser>
        <c:ser>
          <c:idx val="7"/>
          <c:order val="6"/>
          <c:tx>
            <c:strRef>
              <c:f>'Figure 2-Données'!$A$9</c:f>
              <c:strCache>
                <c:ptCount val="1"/>
                <c:pt idx="0">
                  <c:v>États-Unis</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2-Données'!$F$9:$G$9</c:f>
              <c:numCache>
                <c:formatCode>General</c:formatCode>
                <c:ptCount val="2"/>
                <c:pt idx="0">
                  <c:v>7</c:v>
                </c:pt>
                <c:pt idx="1">
                  <c:v>7</c:v>
                </c:pt>
              </c:numCache>
            </c:numRef>
          </c:val>
          <c:smooth val="0"/>
          <c:extLst xmlns:c16r2="http://schemas.microsoft.com/office/drawing/2015/06/chart">
            <c:ext xmlns:c16="http://schemas.microsoft.com/office/drawing/2014/chart" uri="{C3380CC4-5D6E-409C-BE32-E72D297353CC}">
              <c16:uniqueId val="{0000000D-1121-4A9B-876C-52110763DBF2}"/>
            </c:ext>
          </c:extLst>
        </c:ser>
        <c:ser>
          <c:idx val="8"/>
          <c:order val="7"/>
          <c:tx>
            <c:strRef>
              <c:f>'Figure 2-Données'!$A$10</c:f>
              <c:strCache>
                <c:ptCount val="1"/>
                <c:pt idx="0">
                  <c:v>Angleterre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2-Données'!$F$10:$G$10</c:f>
              <c:numCache>
                <c:formatCode>General</c:formatCode>
                <c:ptCount val="2"/>
                <c:pt idx="0">
                  <c:v>5</c:v>
                </c:pt>
                <c:pt idx="1">
                  <c:v>8</c:v>
                </c:pt>
              </c:numCache>
            </c:numRef>
          </c:val>
          <c:smooth val="0"/>
          <c:extLst xmlns:c16r2="http://schemas.microsoft.com/office/drawing/2015/06/chart">
            <c:ext xmlns:c16="http://schemas.microsoft.com/office/drawing/2014/chart" uri="{C3380CC4-5D6E-409C-BE32-E72D297353CC}">
              <c16:uniqueId val="{0000000F-1121-4A9B-876C-52110763DBF2}"/>
            </c:ext>
          </c:extLst>
        </c:ser>
        <c:ser>
          <c:idx val="9"/>
          <c:order val="8"/>
          <c:tx>
            <c:strRef>
              <c:f>'Figure 2-Données'!$A$11</c:f>
              <c:strCache>
                <c:ptCount val="1"/>
                <c:pt idx="0">
                  <c:v>Finlande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2-Données'!$F$11:$G$11</c:f>
              <c:numCache>
                <c:formatCode>General</c:formatCode>
                <c:ptCount val="2"/>
                <c:pt idx="0">
                  <c:v>9</c:v>
                </c:pt>
                <c:pt idx="1">
                  <c:v>9</c:v>
                </c:pt>
              </c:numCache>
            </c:numRef>
          </c:val>
          <c:smooth val="0"/>
          <c:extLst xmlns:c16r2="http://schemas.microsoft.com/office/drawing/2015/06/chart">
            <c:ext xmlns:c16="http://schemas.microsoft.com/office/drawing/2014/chart" uri="{C3380CC4-5D6E-409C-BE32-E72D297353CC}">
              <c16:uniqueId val="{00000011-1121-4A9B-876C-52110763DBF2}"/>
            </c:ext>
          </c:extLst>
        </c:ser>
        <c:ser>
          <c:idx val="10"/>
          <c:order val="9"/>
          <c:tx>
            <c:strRef>
              <c:f>'Figure 2-Données'!$A$12</c:f>
              <c:strCache>
                <c:ptCount val="1"/>
                <c:pt idx="0">
                  <c:v>Norvège*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2-Données'!$F$12:$G$12</c:f>
              <c:numCache>
                <c:formatCode>General</c:formatCode>
                <c:ptCount val="2"/>
                <c:pt idx="0">
                  <c:v>3</c:v>
                </c:pt>
                <c:pt idx="1">
                  <c:v>10</c:v>
                </c:pt>
              </c:numCache>
            </c:numRef>
          </c:val>
          <c:smooth val="0"/>
          <c:extLst xmlns:c16r2="http://schemas.microsoft.com/office/drawing/2015/06/chart">
            <c:ext xmlns:c16="http://schemas.microsoft.com/office/drawing/2014/chart" uri="{C3380CC4-5D6E-409C-BE32-E72D297353CC}">
              <c16:uniqueId val="{00000013-1121-4A9B-876C-52110763DBF2}"/>
            </c:ext>
          </c:extLst>
        </c:ser>
        <c:ser>
          <c:idx val="11"/>
          <c:order val="10"/>
          <c:tx>
            <c:strRef>
              <c:f>'Figure 2-Données'!$A$13</c:f>
              <c:strCache>
                <c:ptCount val="1"/>
                <c:pt idx="0">
                  <c:v>Suède</c:v>
                </c:pt>
              </c:strCache>
            </c:strRef>
          </c:tx>
          <c:spPr>
            <a:ln cmpd="sng">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2-Données'!$F$13:$G$13</c:f>
              <c:numCache>
                <c:formatCode>General</c:formatCode>
                <c:ptCount val="2"/>
                <c:pt idx="0">
                  <c:v>12</c:v>
                </c:pt>
                <c:pt idx="1">
                  <c:v>11</c:v>
                </c:pt>
              </c:numCache>
            </c:numRef>
          </c:val>
          <c:smooth val="0"/>
          <c:extLst xmlns:c16r2="http://schemas.microsoft.com/office/drawing/2015/06/chart">
            <c:ext xmlns:c16="http://schemas.microsoft.com/office/drawing/2014/chart" uri="{C3380CC4-5D6E-409C-BE32-E72D297353CC}">
              <c16:uniqueId val="{00000015-1121-4A9B-876C-52110763DBF2}"/>
            </c:ext>
          </c:extLst>
        </c:ser>
        <c:ser>
          <c:idx val="12"/>
          <c:order val="11"/>
          <c:tx>
            <c:strRef>
              <c:f>'Figure 2-Données'!$A$14</c:f>
              <c:strCache>
                <c:ptCount val="1"/>
                <c:pt idx="0">
                  <c:v>Chypre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6-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2-Données'!$F$14:$G$14</c:f>
              <c:numCache>
                <c:formatCode>General</c:formatCode>
                <c:ptCount val="2"/>
                <c:pt idx="0">
                  <c:v>11</c:v>
                </c:pt>
                <c:pt idx="1">
                  <c:v>12</c:v>
                </c:pt>
              </c:numCache>
            </c:numRef>
          </c:val>
          <c:smooth val="0"/>
          <c:extLst xmlns:c16r2="http://schemas.microsoft.com/office/drawing/2015/06/chart">
            <c:ext xmlns:c16="http://schemas.microsoft.com/office/drawing/2014/chart" uri="{C3380CC4-5D6E-409C-BE32-E72D297353CC}">
              <c16:uniqueId val="{00000017-1121-4A9B-876C-52110763DBF2}"/>
            </c:ext>
          </c:extLst>
        </c:ser>
        <c:ser>
          <c:idx val="13"/>
          <c:order val="12"/>
          <c:tx>
            <c:strRef>
              <c:f>'Figure 2-Données'!$A$15</c:f>
              <c:strCache>
                <c:ptCount val="1"/>
                <c:pt idx="0">
                  <c:v>Portugal</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8-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2-Données'!$F$15:$G$15</c:f>
              <c:numCache>
                <c:formatCode>General</c:formatCode>
                <c:ptCount val="2"/>
                <c:pt idx="0">
                  <c:v>6</c:v>
                </c:pt>
                <c:pt idx="1">
                  <c:v>13</c:v>
                </c:pt>
              </c:numCache>
            </c:numRef>
          </c:val>
          <c:smooth val="0"/>
          <c:extLst xmlns:c16r2="http://schemas.microsoft.com/office/drawing/2015/06/chart">
            <c:ext xmlns:c16="http://schemas.microsoft.com/office/drawing/2014/chart" uri="{C3380CC4-5D6E-409C-BE32-E72D297353CC}">
              <c16:uniqueId val="{00000019-1121-4A9B-876C-52110763DBF2}"/>
            </c:ext>
          </c:extLst>
        </c:ser>
        <c:ser>
          <c:idx val="14"/>
          <c:order val="13"/>
          <c:tx>
            <c:strRef>
              <c:f>'Figure 2-Données'!$A$16</c:f>
              <c:strCache>
                <c:ptCount val="1"/>
                <c:pt idx="0">
                  <c:v>Italie</c:v>
                </c:pt>
              </c:strCache>
            </c:strRef>
          </c:tx>
          <c:spPr>
            <a:ln>
              <a:solidFill>
                <a:schemeClr val="accent1">
                  <a:lumMod val="60000"/>
                  <a:lumOff val="40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1121-4A9B-876C-52110763DBF2}"/>
                </c:ext>
              </c:extLst>
            </c:dLbl>
            <c:spPr>
              <a:noFill/>
              <a:ln>
                <a:noFill/>
              </a:ln>
              <a:effectLst/>
            </c:spPr>
            <c:txPr>
              <a:bodyPr/>
              <a:lstStyle/>
              <a:p>
                <a:pPr>
                  <a:defRPr sz="800">
                    <a:solidFill>
                      <a:schemeClr val="accent1">
                        <a:lumMod val="60000"/>
                        <a:lumOff val="40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2-Données'!$F$16:$G$16</c:f>
              <c:numCache>
                <c:formatCode>General</c:formatCode>
                <c:ptCount val="2"/>
                <c:pt idx="0">
                  <c:v>14</c:v>
                </c:pt>
                <c:pt idx="1">
                  <c:v>14</c:v>
                </c:pt>
              </c:numCache>
            </c:numRef>
          </c:val>
          <c:smooth val="0"/>
          <c:extLst xmlns:c16r2="http://schemas.microsoft.com/office/drawing/2015/06/chart">
            <c:ext xmlns:c16="http://schemas.microsoft.com/office/drawing/2014/chart" uri="{C3380CC4-5D6E-409C-BE32-E72D297353CC}">
              <c16:uniqueId val="{0000001B-1121-4A9B-876C-52110763DBF2}"/>
            </c:ext>
          </c:extLst>
        </c:ser>
        <c:ser>
          <c:idx val="15"/>
          <c:order val="14"/>
          <c:tx>
            <c:strRef>
              <c:f>'Figure 2-Données'!$A$17</c:f>
              <c:strCache>
                <c:ptCount val="1"/>
                <c:pt idx="0">
                  <c:v>Turquie</c:v>
                </c:pt>
              </c:strCache>
            </c:strRef>
          </c:tx>
          <c:spPr>
            <a:ln>
              <a:solidFill>
                <a:schemeClr val="accent1">
                  <a:lumMod val="75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C-1121-4A9B-876C-52110763DBF2}"/>
                </c:ext>
              </c:extLst>
            </c:dLbl>
            <c:spPr>
              <a:noFill/>
              <a:ln>
                <a:noFill/>
              </a:ln>
              <a:effectLst/>
            </c:spPr>
            <c:txPr>
              <a:bodyPr/>
              <a:lstStyle/>
              <a:p>
                <a:pPr>
                  <a:defRPr sz="800">
                    <a:solidFill>
                      <a:schemeClr val="accent1">
                        <a:lumMod val="75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2-Données'!$F$17:$G$17</c:f>
              <c:numCache>
                <c:formatCode>General</c:formatCode>
                <c:ptCount val="2"/>
                <c:pt idx="0">
                  <c:v>17</c:v>
                </c:pt>
                <c:pt idx="1">
                  <c:v>15</c:v>
                </c:pt>
              </c:numCache>
            </c:numRef>
          </c:val>
          <c:smooth val="0"/>
          <c:extLst xmlns:c16r2="http://schemas.microsoft.com/office/drawing/2015/06/chart">
            <c:ext xmlns:c16="http://schemas.microsoft.com/office/drawing/2014/chart" uri="{C3380CC4-5D6E-409C-BE32-E72D297353CC}">
              <c16:uniqueId val="{0000001D-1121-4A9B-876C-52110763DBF2}"/>
            </c:ext>
          </c:extLst>
        </c:ser>
        <c:ser>
          <c:idx val="16"/>
          <c:order val="15"/>
          <c:tx>
            <c:strRef>
              <c:f>'Figure 2-Données'!$A$18</c:f>
              <c:strCache>
                <c:ptCount val="1"/>
                <c:pt idx="0">
                  <c:v>France</c:v>
                </c:pt>
              </c:strCache>
            </c:strRef>
          </c:tx>
          <c:spPr>
            <a:ln>
              <a:solidFill>
                <a:schemeClr val="accent1">
                  <a:lumMod val="75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E-1121-4A9B-876C-52110763DBF2}"/>
                </c:ext>
              </c:extLst>
            </c:dLbl>
            <c:spPr>
              <a:noFill/>
              <a:ln>
                <a:noFill/>
              </a:ln>
              <a:effectLst/>
            </c:spPr>
            <c:txPr>
              <a:bodyPr/>
              <a:lstStyle/>
              <a:p>
                <a:pPr>
                  <a:defRPr sz="800">
                    <a:solidFill>
                      <a:schemeClr val="accent1">
                        <a:lumMod val="75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2-Données'!$F$18:$G$18</c:f>
              <c:numCache>
                <c:formatCode>General</c:formatCode>
                <c:ptCount val="2"/>
                <c:pt idx="0">
                  <c:v>16</c:v>
                </c:pt>
                <c:pt idx="1">
                  <c:v>16</c:v>
                </c:pt>
              </c:numCache>
            </c:numRef>
          </c:val>
          <c:smooth val="0"/>
          <c:extLst xmlns:c16r2="http://schemas.microsoft.com/office/drawing/2015/06/chart">
            <c:ext xmlns:c16="http://schemas.microsoft.com/office/drawing/2014/chart" uri="{C3380CC4-5D6E-409C-BE32-E72D297353CC}">
              <c16:uniqueId val="{0000001F-1121-4A9B-876C-52110763DBF2}"/>
            </c:ext>
          </c:extLst>
        </c:ser>
        <c:ser>
          <c:idx val="17"/>
          <c:order val="16"/>
          <c:tx>
            <c:strRef>
              <c:f>'Figure 2-Données'!$A$19</c:f>
              <c:strCache>
                <c:ptCount val="1"/>
                <c:pt idx="0">
                  <c:v>Nouvelle-Zélande</c:v>
                </c:pt>
              </c:strCache>
            </c:strRef>
          </c:tx>
          <c:spPr>
            <a:ln>
              <a:solidFill>
                <a:schemeClr val="accent1">
                  <a:lumMod val="75000"/>
                </a:schemeClr>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0-1121-4A9B-876C-52110763DBF2}"/>
                </c:ext>
              </c:extLst>
            </c:dLbl>
            <c:spPr>
              <a:noFill/>
              <a:ln>
                <a:noFill/>
              </a:ln>
              <a:effectLst/>
            </c:spPr>
            <c:txPr>
              <a:bodyPr/>
              <a:lstStyle/>
              <a:p>
                <a:pPr>
                  <a:defRPr sz="800">
                    <a:solidFill>
                      <a:schemeClr val="accent1">
                        <a:lumMod val="75000"/>
                      </a:schemeClr>
                    </a:solidFill>
                  </a:defRPr>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2-Données'!$F$19:$G$19</c:f>
              <c:numCache>
                <c:formatCode>General</c:formatCode>
                <c:ptCount val="2"/>
                <c:pt idx="0">
                  <c:v>15</c:v>
                </c:pt>
                <c:pt idx="1">
                  <c:v>17</c:v>
                </c:pt>
              </c:numCache>
            </c:numRef>
          </c:val>
          <c:smooth val="0"/>
          <c:extLst xmlns:c16r2="http://schemas.microsoft.com/office/drawing/2015/06/chart">
            <c:ext xmlns:c16="http://schemas.microsoft.com/office/drawing/2014/chart" uri="{C3380CC4-5D6E-409C-BE32-E72D297353CC}">
              <c16:uniqueId val="{00000021-1121-4A9B-876C-52110763DBF2}"/>
            </c:ext>
          </c:extLst>
        </c:ser>
        <c:ser>
          <c:idx val="19"/>
          <c:order val="17"/>
          <c:tx>
            <c:strRef>
              <c:f>'Figure 2-Données'!$A$20</c:f>
              <c:strCache>
                <c:ptCount val="1"/>
                <c:pt idx="0">
                  <c:v>Chili</c:v>
                </c:pt>
              </c:strCache>
            </c:strRef>
          </c:tx>
          <c:spPr>
            <a:ln>
              <a:solidFill>
                <a:schemeClr val="tx1"/>
              </a:solidFill>
            </a:ln>
          </c:spPr>
          <c:dLbls>
            <c:dLbl>
              <c:idx val="1"/>
              <c:layout/>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2-1121-4A9B-876C-52110763DBF2}"/>
                </c:ext>
              </c:extLst>
            </c:dLbl>
            <c:spPr>
              <a:noFill/>
              <a:ln>
                <a:noFill/>
              </a:ln>
              <a:effectLst/>
            </c:spPr>
            <c:txPr>
              <a:bodyPr/>
              <a:lstStyle/>
              <a:p>
                <a:pPr>
                  <a:defRPr sz="800"/>
                </a:pPr>
                <a:endParaRPr lang="fr-FR"/>
              </a:p>
            </c:txPr>
            <c:dLblPos val="l"/>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2-Données'!$F$2:$G$2</c:f>
              <c:strCache>
                <c:ptCount val="2"/>
                <c:pt idx="0">
                  <c:v>rang grade 4 2015</c:v>
                </c:pt>
                <c:pt idx="1">
                  <c:v>rang grade 8 2019</c:v>
                </c:pt>
              </c:strCache>
            </c:strRef>
          </c:cat>
          <c:val>
            <c:numRef>
              <c:f>'Figure 2-Données'!$F$20:$G$20</c:f>
              <c:numCache>
                <c:formatCode>General</c:formatCode>
                <c:ptCount val="2"/>
                <c:pt idx="0">
                  <c:v>18</c:v>
                </c:pt>
                <c:pt idx="1">
                  <c:v>18</c:v>
                </c:pt>
              </c:numCache>
            </c:numRef>
          </c:val>
          <c:smooth val="0"/>
          <c:extLst xmlns:c16r2="http://schemas.microsoft.com/office/drawing/2015/06/chart">
            <c:ext xmlns:c16="http://schemas.microsoft.com/office/drawing/2014/chart" uri="{C3380CC4-5D6E-409C-BE32-E72D297353CC}">
              <c16:uniqueId val="{00000023-1121-4A9B-876C-52110763DBF2}"/>
            </c:ext>
          </c:extLst>
        </c:ser>
        <c:dLbls>
          <c:showLegendKey val="0"/>
          <c:showVal val="0"/>
          <c:showCatName val="0"/>
          <c:showSerName val="0"/>
          <c:showPercent val="0"/>
          <c:showBubbleSize val="0"/>
        </c:dLbls>
        <c:marker val="1"/>
        <c:smooth val="0"/>
        <c:axId val="114939392"/>
        <c:axId val="114940928"/>
      </c:lineChart>
      <c:catAx>
        <c:axId val="114939392"/>
        <c:scaling>
          <c:orientation val="minMax"/>
        </c:scaling>
        <c:delete val="0"/>
        <c:axPos val="t"/>
        <c:numFmt formatCode="General" sourceLinked="0"/>
        <c:majorTickMark val="out"/>
        <c:minorTickMark val="none"/>
        <c:tickLblPos val="nextTo"/>
        <c:txPr>
          <a:bodyPr/>
          <a:lstStyle/>
          <a:p>
            <a:pPr>
              <a:defRPr sz="800"/>
            </a:pPr>
            <a:endParaRPr lang="fr-FR"/>
          </a:p>
        </c:txPr>
        <c:crossAx val="114940928"/>
        <c:crosses val="autoZero"/>
        <c:auto val="1"/>
        <c:lblAlgn val="ctr"/>
        <c:lblOffset val="100"/>
        <c:noMultiLvlLbl val="0"/>
      </c:catAx>
      <c:valAx>
        <c:axId val="114940928"/>
        <c:scaling>
          <c:orientation val="maxMin"/>
          <c:max val="19"/>
          <c:min val="0"/>
        </c:scaling>
        <c:delete val="0"/>
        <c:axPos val="l"/>
        <c:majorGridlines>
          <c:spPr>
            <a:ln>
              <a:solidFill>
                <a:schemeClr val="bg1">
                  <a:lumMod val="75000"/>
                </a:schemeClr>
              </a:solidFill>
              <a:prstDash val="dash"/>
            </a:ln>
          </c:spPr>
        </c:majorGridlines>
        <c:numFmt formatCode="General" sourceLinked="1"/>
        <c:majorTickMark val="out"/>
        <c:minorTickMark val="none"/>
        <c:tickLblPos val="nextTo"/>
        <c:crossAx val="114939392"/>
        <c:crosses val="autoZero"/>
        <c:crossBetween val="between"/>
      </c:valAx>
    </c:plotArea>
    <c:plotVisOnly val="1"/>
    <c:dispBlanksAs val="gap"/>
    <c:showDLblsOverMax val="0"/>
  </c:chart>
  <c:spPr>
    <a:solidFill>
      <a:schemeClr val="lt1"/>
    </a:solidFill>
    <a:ln>
      <a:noFill/>
    </a:ln>
  </c:spPr>
  <c:txPr>
    <a:bodyPr/>
    <a:lstStyle/>
    <a:p>
      <a:pPr>
        <a:defRPr sz="900" b="1">
          <a:latin typeface="Arial" panose="020B0604020202020204" pitchFamily="34" charset="0"/>
          <a:cs typeface="Arial" panose="020B0604020202020204" pitchFamily="34" charset="0"/>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87002913295627E-2"/>
          <c:y val="6.0658890293656099E-2"/>
          <c:w val="0.91108675848508625"/>
          <c:h val="0.59255316340696362"/>
        </c:manualLayout>
      </c:layout>
      <c:lineChart>
        <c:grouping val="standard"/>
        <c:varyColors val="0"/>
        <c:ser>
          <c:idx val="0"/>
          <c:order val="0"/>
          <c:tx>
            <c:strRef>
              <c:f>'Figure 4-Données'!$C$2</c:f>
              <c:strCache>
                <c:ptCount val="1"/>
                <c:pt idx="0">
                  <c:v>Score Moyen</c:v>
                </c:pt>
              </c:strCache>
            </c:strRef>
          </c:tx>
          <c:spPr>
            <a:ln>
              <a:noFill/>
            </a:ln>
          </c:spPr>
          <c:marker>
            <c:symbol val="dash"/>
            <c:size val="7"/>
          </c:marker>
          <c:dLbls>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4-Données'!$A$3:$A$23</c:f>
              <c:strCache>
                <c:ptCount val="21"/>
                <c:pt idx="0">
                  <c:v>Corée du Sud</c:v>
                </c:pt>
                <c:pt idx="1">
                  <c:v>Japon</c:v>
                </c:pt>
                <c:pt idx="2">
                  <c:v>Israël</c:v>
                </c:pt>
                <c:pt idx="3">
                  <c:v>États-Unis</c:v>
                </c:pt>
                <c:pt idx="4">
                  <c:v>Turquie</c:v>
                </c:pt>
                <c:pt idx="5">
                  <c:v>Australie</c:v>
                </c:pt>
                <c:pt idx="6">
                  <c:v>Hongrie</c:v>
                </c:pt>
                <c:pt idx="7">
                  <c:v>Angleterre</c:v>
                </c:pt>
                <c:pt idx="8">
                  <c:v>Lituanie</c:v>
                </c:pt>
                <c:pt idx="9">
                  <c:v>Moyenne Internationale (UE et/ou OCDE)</c:v>
                </c:pt>
                <c:pt idx="10">
                  <c:v>Irlande</c:v>
                </c:pt>
                <c:pt idx="11">
                  <c:v>Roumanie</c:v>
                </c:pt>
                <c:pt idx="12">
                  <c:v>Chypre</c:v>
                </c:pt>
                <c:pt idx="13">
                  <c:v>Finlande</c:v>
                </c:pt>
                <c:pt idx="14">
                  <c:v>Suède</c:v>
                </c:pt>
                <c:pt idx="15">
                  <c:v>Norvège*</c:v>
                </c:pt>
                <c:pt idx="16">
                  <c:v>Nouvelle-Zélande</c:v>
                </c:pt>
                <c:pt idx="17">
                  <c:v>Portugal</c:v>
                </c:pt>
                <c:pt idx="18">
                  <c:v>Italie</c:v>
                </c:pt>
                <c:pt idx="19">
                  <c:v>France</c:v>
                </c:pt>
                <c:pt idx="20">
                  <c:v>Chili</c:v>
                </c:pt>
              </c:strCache>
            </c:strRef>
          </c:cat>
          <c:val>
            <c:numRef>
              <c:f>'Figure 4-Données'!$C$3:$C$23</c:f>
              <c:numCache>
                <c:formatCode>0</c:formatCode>
                <c:ptCount val="21"/>
                <c:pt idx="0">
                  <c:v>607</c:v>
                </c:pt>
                <c:pt idx="1">
                  <c:v>594</c:v>
                </c:pt>
                <c:pt idx="2">
                  <c:v>519</c:v>
                </c:pt>
                <c:pt idx="3">
                  <c:v>515</c:v>
                </c:pt>
                <c:pt idx="4">
                  <c:v>496</c:v>
                </c:pt>
                <c:pt idx="5">
                  <c:v>517</c:v>
                </c:pt>
                <c:pt idx="6">
                  <c:v>517</c:v>
                </c:pt>
                <c:pt idx="7">
                  <c:v>515</c:v>
                </c:pt>
                <c:pt idx="8">
                  <c:v>520</c:v>
                </c:pt>
                <c:pt idx="9">
                  <c:v>511</c:v>
                </c:pt>
                <c:pt idx="10">
                  <c:v>524</c:v>
                </c:pt>
                <c:pt idx="11">
                  <c:v>479</c:v>
                </c:pt>
                <c:pt idx="12">
                  <c:v>501</c:v>
                </c:pt>
                <c:pt idx="13">
                  <c:v>509</c:v>
                </c:pt>
                <c:pt idx="14">
                  <c:v>503</c:v>
                </c:pt>
                <c:pt idx="15">
                  <c:v>503</c:v>
                </c:pt>
                <c:pt idx="16">
                  <c:v>482</c:v>
                </c:pt>
                <c:pt idx="17">
                  <c:v>500</c:v>
                </c:pt>
                <c:pt idx="18">
                  <c:v>497</c:v>
                </c:pt>
                <c:pt idx="19">
                  <c:v>483</c:v>
                </c:pt>
                <c:pt idx="20">
                  <c:v>441</c:v>
                </c:pt>
              </c:numCache>
            </c:numRef>
          </c:val>
          <c:smooth val="0"/>
          <c:extLst xmlns:c16r2="http://schemas.microsoft.com/office/drawing/2015/06/chart">
            <c:ext xmlns:c16="http://schemas.microsoft.com/office/drawing/2014/chart" uri="{C3380CC4-5D6E-409C-BE32-E72D297353CC}">
              <c16:uniqueId val="{00000000-C98B-41C2-B621-D1E5D9425C70}"/>
            </c:ext>
          </c:extLst>
        </c:ser>
        <c:ser>
          <c:idx val="1"/>
          <c:order val="1"/>
          <c:tx>
            <c:strRef>
              <c:f>'Figure 4-Données'!$B$2</c:f>
              <c:strCache>
                <c:ptCount val="1"/>
                <c:pt idx="0">
                  <c:v>1er décile 
(10 %)</c:v>
                </c:pt>
              </c:strCache>
            </c:strRef>
          </c:tx>
          <c:spPr>
            <a:ln>
              <a:noFill/>
            </a:ln>
          </c:spPr>
          <c:marker>
            <c:symbol val="circle"/>
            <c:size val="7"/>
          </c:marker>
          <c:dLbls>
            <c:spPr>
              <a:noFill/>
              <a:ln>
                <a:noFill/>
              </a:ln>
              <a:effectLst/>
            </c:spPr>
            <c:txPr>
              <a:bodyPr/>
              <a:lstStyle/>
              <a:p>
                <a:pPr>
                  <a:defRPr b="1"/>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4-Données'!$A$3:$A$23</c:f>
              <c:strCache>
                <c:ptCount val="21"/>
                <c:pt idx="0">
                  <c:v>Corée du Sud</c:v>
                </c:pt>
                <c:pt idx="1">
                  <c:v>Japon</c:v>
                </c:pt>
                <c:pt idx="2">
                  <c:v>Israël</c:v>
                </c:pt>
                <c:pt idx="3">
                  <c:v>États-Unis</c:v>
                </c:pt>
                <c:pt idx="4">
                  <c:v>Turquie</c:v>
                </c:pt>
                <c:pt idx="5">
                  <c:v>Australie</c:v>
                </c:pt>
                <c:pt idx="6">
                  <c:v>Hongrie</c:v>
                </c:pt>
                <c:pt idx="7">
                  <c:v>Angleterre</c:v>
                </c:pt>
                <c:pt idx="8">
                  <c:v>Lituanie</c:v>
                </c:pt>
                <c:pt idx="9">
                  <c:v>Moyenne Internationale (UE et/ou OCDE)</c:v>
                </c:pt>
                <c:pt idx="10">
                  <c:v>Irlande</c:v>
                </c:pt>
                <c:pt idx="11">
                  <c:v>Roumanie</c:v>
                </c:pt>
                <c:pt idx="12">
                  <c:v>Chypre</c:v>
                </c:pt>
                <c:pt idx="13">
                  <c:v>Finlande</c:v>
                </c:pt>
                <c:pt idx="14">
                  <c:v>Suède</c:v>
                </c:pt>
                <c:pt idx="15">
                  <c:v>Norvège*</c:v>
                </c:pt>
                <c:pt idx="16">
                  <c:v>Nouvelle-Zélande</c:v>
                </c:pt>
                <c:pt idx="17">
                  <c:v>Portugal</c:v>
                </c:pt>
                <c:pt idx="18">
                  <c:v>Italie</c:v>
                </c:pt>
                <c:pt idx="19">
                  <c:v>France</c:v>
                </c:pt>
                <c:pt idx="20">
                  <c:v>Chili</c:v>
                </c:pt>
              </c:strCache>
            </c:strRef>
          </c:cat>
          <c:val>
            <c:numRef>
              <c:f>'Figure 4-Données'!$B$3:$B$23</c:f>
              <c:numCache>
                <c:formatCode>0</c:formatCode>
                <c:ptCount val="21"/>
                <c:pt idx="0">
                  <c:v>474.98512399999998</c:v>
                </c:pt>
                <c:pt idx="1">
                  <c:v>484.98989600000004</c:v>
                </c:pt>
                <c:pt idx="2">
                  <c:v>387.46289999999999</c:v>
                </c:pt>
                <c:pt idx="3">
                  <c:v>385.07772200000005</c:v>
                </c:pt>
                <c:pt idx="4">
                  <c:v>355.08274600000004</c:v>
                </c:pt>
                <c:pt idx="5">
                  <c:v>400.57367799999997</c:v>
                </c:pt>
                <c:pt idx="6">
                  <c:v>398.456434</c:v>
                </c:pt>
                <c:pt idx="7">
                  <c:v>397.52339599999993</c:v>
                </c:pt>
                <c:pt idx="8">
                  <c:v>415.36219</c:v>
                </c:pt>
                <c:pt idx="9">
                  <c:v>399.87358339999997</c:v>
                </c:pt>
                <c:pt idx="10">
                  <c:v>425.68304999999998</c:v>
                </c:pt>
                <c:pt idx="11">
                  <c:v>350.55299400000001</c:v>
                </c:pt>
                <c:pt idx="12">
                  <c:v>392.25621799999999</c:v>
                </c:pt>
                <c:pt idx="13">
                  <c:v>412.469942</c:v>
                </c:pt>
                <c:pt idx="14">
                  <c:v>401.35597400000006</c:v>
                </c:pt>
                <c:pt idx="15">
                  <c:v>401.44400400000006</c:v>
                </c:pt>
                <c:pt idx="16">
                  <c:v>366.52066200000002</c:v>
                </c:pt>
                <c:pt idx="17">
                  <c:v>406.13080400000001</c:v>
                </c:pt>
                <c:pt idx="18">
                  <c:v>404.533368</c:v>
                </c:pt>
                <c:pt idx="19">
                  <c:v>393.05226000000005</c:v>
                </c:pt>
                <c:pt idx="20">
                  <c:v>343.95830599999999</c:v>
                </c:pt>
              </c:numCache>
            </c:numRef>
          </c:val>
          <c:smooth val="0"/>
          <c:extLst xmlns:c16r2="http://schemas.microsoft.com/office/drawing/2015/06/chart">
            <c:ext xmlns:c16="http://schemas.microsoft.com/office/drawing/2014/chart" uri="{C3380CC4-5D6E-409C-BE32-E72D297353CC}">
              <c16:uniqueId val="{00000001-C98B-41C2-B621-D1E5D9425C70}"/>
            </c:ext>
          </c:extLst>
        </c:ser>
        <c:ser>
          <c:idx val="2"/>
          <c:order val="2"/>
          <c:tx>
            <c:strRef>
              <c:f>'Figure 4-Données'!$D$2</c:f>
              <c:strCache>
                <c:ptCount val="1"/>
                <c:pt idx="0">
                  <c:v>9e décile 
(90 %)</c:v>
                </c:pt>
              </c:strCache>
            </c:strRef>
          </c:tx>
          <c:spPr>
            <a:ln>
              <a:noFill/>
            </a:ln>
          </c:spPr>
          <c:dPt>
            <c:idx val="6"/>
            <c:marker>
              <c:symbol val="triangle"/>
              <c:size val="7"/>
            </c:marker>
            <c:bubble3D val="0"/>
            <c:extLst xmlns:c16r2="http://schemas.microsoft.com/office/drawing/2015/06/chart">
              <c:ext xmlns:c16="http://schemas.microsoft.com/office/drawing/2014/chart" uri="{C3380CC4-5D6E-409C-BE32-E72D297353CC}">
                <c16:uniqueId val="{00000002-C98B-41C2-B621-D1E5D9425C70}"/>
              </c:ext>
            </c:extLst>
          </c:dPt>
          <c:dLbls>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4-Données'!$A$3:$A$23</c:f>
              <c:strCache>
                <c:ptCount val="21"/>
                <c:pt idx="0">
                  <c:v>Corée du Sud</c:v>
                </c:pt>
                <c:pt idx="1">
                  <c:v>Japon</c:v>
                </c:pt>
                <c:pt idx="2">
                  <c:v>Israël</c:v>
                </c:pt>
                <c:pt idx="3">
                  <c:v>États-Unis</c:v>
                </c:pt>
                <c:pt idx="4">
                  <c:v>Turquie</c:v>
                </c:pt>
                <c:pt idx="5">
                  <c:v>Australie</c:v>
                </c:pt>
                <c:pt idx="6">
                  <c:v>Hongrie</c:v>
                </c:pt>
                <c:pt idx="7">
                  <c:v>Angleterre</c:v>
                </c:pt>
                <c:pt idx="8">
                  <c:v>Lituanie</c:v>
                </c:pt>
                <c:pt idx="9">
                  <c:v>Moyenne Internationale (UE et/ou OCDE)</c:v>
                </c:pt>
                <c:pt idx="10">
                  <c:v>Irlande</c:v>
                </c:pt>
                <c:pt idx="11">
                  <c:v>Roumanie</c:v>
                </c:pt>
                <c:pt idx="12">
                  <c:v>Chypre</c:v>
                </c:pt>
                <c:pt idx="13">
                  <c:v>Finlande</c:v>
                </c:pt>
                <c:pt idx="14">
                  <c:v>Suède</c:v>
                </c:pt>
                <c:pt idx="15">
                  <c:v>Norvège*</c:v>
                </c:pt>
                <c:pt idx="16">
                  <c:v>Nouvelle-Zélande</c:v>
                </c:pt>
                <c:pt idx="17">
                  <c:v>Portugal</c:v>
                </c:pt>
                <c:pt idx="18">
                  <c:v>Italie</c:v>
                </c:pt>
                <c:pt idx="19">
                  <c:v>France</c:v>
                </c:pt>
                <c:pt idx="20">
                  <c:v>Chili</c:v>
                </c:pt>
              </c:strCache>
            </c:strRef>
          </c:cat>
          <c:val>
            <c:numRef>
              <c:f>'Figure 4-Données'!$D$3:$D$23</c:f>
              <c:numCache>
                <c:formatCode>0</c:formatCode>
                <c:ptCount val="21"/>
                <c:pt idx="0">
                  <c:v>726.62137000000007</c:v>
                </c:pt>
                <c:pt idx="1">
                  <c:v>699.80178799999999</c:v>
                </c:pt>
                <c:pt idx="2">
                  <c:v>646.64227200000005</c:v>
                </c:pt>
                <c:pt idx="3">
                  <c:v>641.50920199999996</c:v>
                </c:pt>
                <c:pt idx="4">
                  <c:v>637.05691400000001</c:v>
                </c:pt>
                <c:pt idx="5">
                  <c:v>632.27853200000004</c:v>
                </c:pt>
                <c:pt idx="6">
                  <c:v>630.84485199999995</c:v>
                </c:pt>
                <c:pt idx="7">
                  <c:v>628.11328000000003</c:v>
                </c:pt>
                <c:pt idx="8">
                  <c:v>623.75319000000013</c:v>
                </c:pt>
                <c:pt idx="9">
                  <c:v>619.18975740000008</c:v>
                </c:pt>
                <c:pt idx="10">
                  <c:v>613.87009</c:v>
                </c:pt>
                <c:pt idx="11">
                  <c:v>604.27315999999996</c:v>
                </c:pt>
                <c:pt idx="12">
                  <c:v>604.09156200000007</c:v>
                </c:pt>
                <c:pt idx="13">
                  <c:v>601.67753199999993</c:v>
                </c:pt>
                <c:pt idx="14">
                  <c:v>601.30195400000002</c:v>
                </c:pt>
                <c:pt idx="15">
                  <c:v>601.23258799999996</c:v>
                </c:pt>
                <c:pt idx="16">
                  <c:v>597.62149000000011</c:v>
                </c:pt>
                <c:pt idx="17">
                  <c:v>595.75781200000006</c:v>
                </c:pt>
                <c:pt idx="18">
                  <c:v>589.18338400000005</c:v>
                </c:pt>
                <c:pt idx="19">
                  <c:v>570.10636399999999</c:v>
                </c:pt>
                <c:pt idx="20">
                  <c:v>538.05781200000001</c:v>
                </c:pt>
              </c:numCache>
            </c:numRef>
          </c:val>
          <c:smooth val="0"/>
          <c:extLst xmlns:c16r2="http://schemas.microsoft.com/office/drawing/2015/06/chart">
            <c:ext xmlns:c16="http://schemas.microsoft.com/office/drawing/2014/chart" uri="{C3380CC4-5D6E-409C-BE32-E72D297353CC}">
              <c16:uniqueId val="{00000003-C98B-41C2-B621-D1E5D9425C70}"/>
            </c:ext>
          </c:extLst>
        </c:ser>
        <c:dLbls>
          <c:showLegendKey val="0"/>
          <c:showVal val="0"/>
          <c:showCatName val="0"/>
          <c:showSerName val="0"/>
          <c:showPercent val="0"/>
          <c:showBubbleSize val="0"/>
        </c:dLbls>
        <c:hiLowLines>
          <c:spPr>
            <a:ln w="12700">
              <a:solidFill>
                <a:schemeClr val="tx1">
                  <a:lumMod val="50000"/>
                  <a:lumOff val="50000"/>
                </a:schemeClr>
              </a:solidFill>
            </a:ln>
          </c:spPr>
        </c:hiLowLines>
        <c:marker val="1"/>
        <c:smooth val="0"/>
        <c:axId val="116434432"/>
        <c:axId val="116435968"/>
      </c:lineChart>
      <c:catAx>
        <c:axId val="116434432"/>
        <c:scaling>
          <c:orientation val="minMax"/>
        </c:scaling>
        <c:delete val="0"/>
        <c:axPos val="b"/>
        <c:numFmt formatCode="General" sourceLinked="0"/>
        <c:majorTickMark val="out"/>
        <c:minorTickMark val="none"/>
        <c:tickLblPos val="nextTo"/>
        <c:txPr>
          <a:bodyPr rot="-5400000" vert="horz"/>
          <a:lstStyle/>
          <a:p>
            <a:pPr>
              <a:defRPr b="0"/>
            </a:pPr>
            <a:endParaRPr lang="fr-FR"/>
          </a:p>
        </c:txPr>
        <c:crossAx val="116435968"/>
        <c:crosses val="autoZero"/>
        <c:auto val="1"/>
        <c:lblAlgn val="ctr"/>
        <c:lblOffset val="100"/>
        <c:noMultiLvlLbl val="0"/>
      </c:catAx>
      <c:valAx>
        <c:axId val="116435968"/>
        <c:scaling>
          <c:orientation val="minMax"/>
          <c:min val="200"/>
        </c:scaling>
        <c:delete val="0"/>
        <c:axPos val="l"/>
        <c:majorGridlines>
          <c:spPr>
            <a:ln>
              <a:solidFill>
                <a:schemeClr val="bg1">
                  <a:lumMod val="65000"/>
                </a:schemeClr>
              </a:solidFill>
              <a:prstDash val="dash"/>
            </a:ln>
          </c:spPr>
        </c:majorGridlines>
        <c:numFmt formatCode="0" sourceLinked="1"/>
        <c:majorTickMark val="out"/>
        <c:minorTickMark val="none"/>
        <c:tickLblPos val="nextTo"/>
        <c:crossAx val="116434432"/>
        <c:crosses val="autoZero"/>
        <c:crossBetween val="between"/>
      </c:valAx>
    </c:plotArea>
    <c:legend>
      <c:legendPos val="r"/>
      <c:layout>
        <c:manualLayout>
          <c:xMode val="edge"/>
          <c:yMode val="edge"/>
          <c:x val="1.6100737314550626E-2"/>
          <c:y val="0.88371700074886761"/>
          <c:w val="0.31378727582232185"/>
          <c:h val="9.9453417004397665E-2"/>
        </c:manualLayout>
      </c:layout>
      <c:overlay val="0"/>
    </c:legend>
    <c:plotVisOnly val="1"/>
    <c:dispBlanksAs val="gap"/>
    <c:showDLblsOverMax val="0"/>
  </c:chart>
  <c:spPr>
    <a:ln>
      <a:noFill/>
    </a:ln>
  </c:spPr>
  <c:txPr>
    <a:bodyPr/>
    <a:lstStyle/>
    <a:p>
      <a:pPr>
        <a:defRPr sz="800" b="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220014805841574E-2"/>
          <c:y val="8.3539744739395877E-2"/>
          <c:w val="0.95777998519415841"/>
          <c:h val="0.69031704890242851"/>
        </c:manualLayout>
      </c:layout>
      <c:lineChart>
        <c:grouping val="standard"/>
        <c:varyColors val="0"/>
        <c:ser>
          <c:idx val="0"/>
          <c:order val="0"/>
          <c:tx>
            <c:strRef>
              <c:f>'Figure 5-Données'!$B$2</c:f>
              <c:strCache>
                <c:ptCount val="1"/>
                <c:pt idx="0">
                  <c:v>Moyenne</c:v>
                </c:pt>
              </c:strCache>
            </c:strRef>
          </c:tx>
          <c:spPr>
            <a:ln>
              <a:noFill/>
            </a:ln>
          </c:spPr>
          <c:marker>
            <c:symbol val="dash"/>
            <c:size val="7"/>
            <c:spPr>
              <a:solidFill>
                <a:schemeClr val="tx1"/>
              </a:solidFill>
              <a:ln>
                <a:noFill/>
              </a:ln>
            </c:spPr>
          </c:marker>
          <c:cat>
            <c:strRef>
              <c:f>'Figure 5-Données'!$A$3:$A$23</c:f>
              <c:strCache>
                <c:ptCount val="21"/>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c:v>
                </c:pt>
                <c:pt idx="12">
                  <c:v>Suède</c:v>
                </c:pt>
                <c:pt idx="13">
                  <c:v>Chypre</c:v>
                </c:pt>
                <c:pt idx="14">
                  <c:v>Portugal</c:v>
                </c:pt>
                <c:pt idx="15">
                  <c:v>Italie</c:v>
                </c:pt>
                <c:pt idx="16">
                  <c:v>Turquie</c:v>
                </c:pt>
                <c:pt idx="17">
                  <c:v>France</c:v>
                </c:pt>
                <c:pt idx="18">
                  <c:v>Nouvelle-Zélande</c:v>
                </c:pt>
                <c:pt idx="19">
                  <c:v>Roumanie</c:v>
                </c:pt>
                <c:pt idx="20">
                  <c:v>Chili</c:v>
                </c:pt>
              </c:strCache>
            </c:strRef>
          </c:cat>
          <c:val>
            <c:numRef>
              <c:f>'Figure 5-Données'!$B$3:$B$23</c:f>
              <c:numCache>
                <c:formatCode>General</c:formatCode>
                <c:ptCount val="21"/>
                <c:pt idx="0">
                  <c:v>607</c:v>
                </c:pt>
                <c:pt idx="1">
                  <c:v>594</c:v>
                </c:pt>
                <c:pt idx="2">
                  <c:v>524</c:v>
                </c:pt>
                <c:pt idx="3">
                  <c:v>520</c:v>
                </c:pt>
                <c:pt idx="4">
                  <c:v>519</c:v>
                </c:pt>
                <c:pt idx="5">
                  <c:v>517</c:v>
                </c:pt>
                <c:pt idx="6">
                  <c:v>517</c:v>
                </c:pt>
                <c:pt idx="7">
                  <c:v>515</c:v>
                </c:pt>
                <c:pt idx="8">
                  <c:v>515</c:v>
                </c:pt>
                <c:pt idx="9">
                  <c:v>511</c:v>
                </c:pt>
                <c:pt idx="10">
                  <c:v>509</c:v>
                </c:pt>
                <c:pt idx="11" formatCode="0">
                  <c:v>503</c:v>
                </c:pt>
                <c:pt idx="12">
                  <c:v>503</c:v>
                </c:pt>
                <c:pt idx="13">
                  <c:v>501</c:v>
                </c:pt>
                <c:pt idx="14">
                  <c:v>500</c:v>
                </c:pt>
                <c:pt idx="15">
                  <c:v>497</c:v>
                </c:pt>
                <c:pt idx="16">
                  <c:v>496</c:v>
                </c:pt>
                <c:pt idx="17">
                  <c:v>483</c:v>
                </c:pt>
                <c:pt idx="18">
                  <c:v>482</c:v>
                </c:pt>
                <c:pt idx="19">
                  <c:v>479</c:v>
                </c:pt>
                <c:pt idx="20">
                  <c:v>441</c:v>
                </c:pt>
              </c:numCache>
            </c:numRef>
          </c:val>
          <c:smooth val="0"/>
          <c:extLst xmlns:c16r2="http://schemas.microsoft.com/office/drawing/2015/06/chart">
            <c:ext xmlns:c16="http://schemas.microsoft.com/office/drawing/2014/chart" uri="{C3380CC4-5D6E-409C-BE32-E72D297353CC}">
              <c16:uniqueId val="{00000000-845E-4CA2-B721-76C5C8E19271}"/>
            </c:ext>
          </c:extLst>
        </c:ser>
        <c:ser>
          <c:idx val="1"/>
          <c:order val="1"/>
          <c:tx>
            <c:strRef>
              <c:f>'Figure 5-Données'!$C$2</c:f>
              <c:strCache>
                <c:ptCount val="1"/>
                <c:pt idx="0">
                  <c:v>Filles</c:v>
                </c:pt>
              </c:strCache>
            </c:strRef>
          </c:tx>
          <c:spPr>
            <a:ln>
              <a:noFill/>
            </a:ln>
          </c:spPr>
          <c:marker>
            <c:symbol val="circle"/>
            <c:size val="7"/>
            <c:spPr>
              <a:solidFill>
                <a:srgbClr val="FF9933"/>
              </a:solidFill>
              <a:ln>
                <a:solidFill>
                  <a:srgbClr val="FF9933"/>
                </a:solidFill>
              </a:ln>
            </c:spPr>
          </c:marker>
          <c:dLbls>
            <c:dLbl>
              <c:idx val="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845E-4CA2-B721-76C5C8E19271}"/>
                </c:ext>
              </c:extLst>
            </c:dLbl>
            <c:dLbl>
              <c:idx val="4"/>
              <c:layout/>
              <c:tx>
                <c:rich>
                  <a:bodyPr/>
                  <a:lstStyle/>
                  <a:p>
                    <a:pPr>
                      <a:defRPr>
                        <a:solidFill>
                          <a:sysClr val="windowText" lastClr="000000"/>
                        </a:solidFill>
                      </a:defRPr>
                    </a:pPr>
                    <a:r>
                      <a:rPr lang="en-US">
                        <a:solidFill>
                          <a:sysClr val="windowText" lastClr="000000"/>
                        </a:solidFill>
                      </a:rPr>
                      <a:t>514</a:t>
                    </a:r>
                  </a:p>
                </c:rich>
              </c:tx>
              <c:spPr>
                <a:solidFill>
                  <a:srgbClr val="FF9933"/>
                </a:solidFill>
              </c:sp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845E-4CA2-B721-76C5C8E19271}"/>
                </c:ext>
              </c:extLst>
            </c:dLbl>
            <c:dLbl>
              <c:idx val="6"/>
              <c:layout/>
              <c:tx>
                <c:rich>
                  <a:bodyPr/>
                  <a:lstStyle/>
                  <a:p>
                    <a:pPr>
                      <a:defRPr>
                        <a:solidFill>
                          <a:sysClr val="windowText" lastClr="000000"/>
                        </a:solidFill>
                      </a:defRPr>
                    </a:pPr>
                    <a:r>
                      <a:rPr lang="en-US">
                        <a:solidFill>
                          <a:sysClr val="windowText" lastClr="000000"/>
                        </a:solidFill>
                      </a:rPr>
                      <a:t>510</a:t>
                    </a:r>
                  </a:p>
                </c:rich>
              </c:tx>
              <c:spPr>
                <a:solidFill>
                  <a:srgbClr val="FF9933"/>
                </a:solidFill>
              </c:sp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845E-4CA2-B721-76C5C8E19271}"/>
                </c:ext>
              </c:extLst>
            </c:dLbl>
            <c:dLbl>
              <c:idx val="7"/>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845E-4CA2-B721-76C5C8E19271}"/>
                </c:ext>
              </c:extLst>
            </c:dLbl>
            <c:dLbl>
              <c:idx val="1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845E-4CA2-B721-76C5C8E19271}"/>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845E-4CA2-B721-76C5C8E19271}"/>
                </c:ext>
              </c:extLst>
            </c:dLbl>
            <c:dLbl>
              <c:idx val="13"/>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845E-4CA2-B721-76C5C8E19271}"/>
                </c:ext>
              </c:extLst>
            </c:dLbl>
            <c:dLbl>
              <c:idx val="14"/>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5"/>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845E-4CA2-B721-76C5C8E19271}"/>
                </c:ext>
              </c:extLst>
            </c:dLbl>
            <c:dLbl>
              <c:idx val="17"/>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9"/>
              <c:layout/>
              <c:spPr>
                <a:solidFill>
                  <a:srgbClr val="FF993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845E-4CA2-B721-76C5C8E19271}"/>
                </c:ext>
              </c:extLst>
            </c:dLbl>
            <c:spPr>
              <a:noFill/>
            </c:spPr>
            <c:txPr>
              <a:bodyPr/>
              <a:lstStyle/>
              <a:p>
                <a:pPr>
                  <a:defRPr>
                    <a:solidFill>
                      <a:srgbClr val="FF9933"/>
                    </a:solidFill>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5-Données'!$A$3:$A$23</c:f>
              <c:strCache>
                <c:ptCount val="21"/>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c:v>
                </c:pt>
                <c:pt idx="12">
                  <c:v>Suède</c:v>
                </c:pt>
                <c:pt idx="13">
                  <c:v>Chypre</c:v>
                </c:pt>
                <c:pt idx="14">
                  <c:v>Portugal</c:v>
                </c:pt>
                <c:pt idx="15">
                  <c:v>Italie</c:v>
                </c:pt>
                <c:pt idx="16">
                  <c:v>Turquie</c:v>
                </c:pt>
                <c:pt idx="17">
                  <c:v>France</c:v>
                </c:pt>
                <c:pt idx="18">
                  <c:v>Nouvelle-Zélande</c:v>
                </c:pt>
                <c:pt idx="19">
                  <c:v>Roumanie</c:v>
                </c:pt>
                <c:pt idx="20">
                  <c:v>Chili</c:v>
                </c:pt>
              </c:strCache>
            </c:strRef>
          </c:cat>
          <c:val>
            <c:numRef>
              <c:f>'Figure 5-Données'!$C$3:$C$23</c:f>
              <c:numCache>
                <c:formatCode>0</c:formatCode>
                <c:ptCount val="21"/>
                <c:pt idx="0">
                  <c:v>604.17476427574036</c:v>
                </c:pt>
                <c:pt idx="1">
                  <c:v>593.1312415056376</c:v>
                </c:pt>
                <c:pt idx="2">
                  <c:v>524.41615674500099</c:v>
                </c:pt>
                <c:pt idx="3">
                  <c:v>519.43769655764424</c:v>
                </c:pt>
                <c:pt idx="4">
                  <c:v>513.9715632019163</c:v>
                </c:pt>
                <c:pt idx="5">
                  <c:v>515.11332236758153</c:v>
                </c:pt>
                <c:pt idx="6">
                  <c:v>509.5332033331344</c:v>
                </c:pt>
                <c:pt idx="7">
                  <c:v>517.26461315697054</c:v>
                </c:pt>
                <c:pt idx="8">
                  <c:v>514.16082442053744</c:v>
                </c:pt>
                <c:pt idx="9">
                  <c:v>509.97487448804912</c:v>
                </c:pt>
                <c:pt idx="10">
                  <c:v>511.01107631174148</c:v>
                </c:pt>
                <c:pt idx="11">
                  <c:v>502.89473196735008</c:v>
                </c:pt>
                <c:pt idx="12">
                  <c:v>503.95310863542983</c:v>
                </c:pt>
                <c:pt idx="13">
                  <c:v>503.10019790081543</c:v>
                </c:pt>
                <c:pt idx="14">
                  <c:v>495.15040169917631</c:v>
                </c:pt>
                <c:pt idx="15">
                  <c:v>491.37251780874993</c:v>
                </c:pt>
                <c:pt idx="16">
                  <c:v>501.10788512249417</c:v>
                </c:pt>
                <c:pt idx="17">
                  <c:v>478.43505728832042</c:v>
                </c:pt>
                <c:pt idx="18">
                  <c:v>478.48758843290688</c:v>
                </c:pt>
                <c:pt idx="19">
                  <c:v>486.81221743287477</c:v>
                </c:pt>
                <c:pt idx="20">
                  <c:v>435.96932159696109</c:v>
                </c:pt>
              </c:numCache>
            </c:numRef>
          </c:val>
          <c:smooth val="0"/>
          <c:extLst xmlns:c16r2="http://schemas.microsoft.com/office/drawing/2015/06/chart">
            <c:ext xmlns:c16="http://schemas.microsoft.com/office/drawing/2014/chart" uri="{C3380CC4-5D6E-409C-BE32-E72D297353CC}">
              <c16:uniqueId val="{0000000D-845E-4CA2-B721-76C5C8E19271}"/>
            </c:ext>
          </c:extLst>
        </c:ser>
        <c:ser>
          <c:idx val="2"/>
          <c:order val="2"/>
          <c:tx>
            <c:strRef>
              <c:f>'Figure 5-Données'!$D$2</c:f>
              <c:strCache>
                <c:ptCount val="1"/>
                <c:pt idx="0">
                  <c:v>Garçons</c:v>
                </c:pt>
              </c:strCache>
            </c:strRef>
          </c:tx>
          <c:spPr>
            <a:ln>
              <a:noFill/>
            </a:ln>
          </c:spPr>
          <c:marker>
            <c:spPr>
              <a:solidFill>
                <a:schemeClr val="accent3"/>
              </a:solidFill>
              <a:ln>
                <a:solidFill>
                  <a:schemeClr val="accent3"/>
                </a:solidFill>
              </a:ln>
            </c:spPr>
          </c:marker>
          <c:dPt>
            <c:idx val="6"/>
            <c:bubble3D val="0"/>
            <c:extLst xmlns:c16r2="http://schemas.microsoft.com/office/drawing/2015/06/chart">
              <c:ext xmlns:c16="http://schemas.microsoft.com/office/drawing/2014/chart" uri="{C3380CC4-5D6E-409C-BE32-E72D297353CC}">
                <c16:uniqueId val="{0000000E-845E-4CA2-B721-76C5C8E19271}"/>
              </c:ext>
            </c:extLst>
          </c:dPt>
          <c:dLbls>
            <c:dLbl>
              <c:idx val="2"/>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845E-4CA2-B721-76C5C8E19271}"/>
                </c:ext>
              </c:extLst>
            </c:dLbl>
            <c:dLbl>
              <c:idx val="4"/>
              <c:layout/>
              <c:tx>
                <c:rich>
                  <a:bodyPr/>
                  <a:lstStyle/>
                  <a:p>
                    <a:pPr>
                      <a:defRPr>
                        <a:solidFill>
                          <a:sysClr val="windowText" lastClr="000000"/>
                        </a:solidFill>
                      </a:defRPr>
                    </a:pPr>
                    <a:r>
                      <a:rPr lang="en-US">
                        <a:solidFill>
                          <a:sysClr val="windowText" lastClr="000000"/>
                        </a:solidFill>
                      </a:rPr>
                      <a:t>525</a:t>
                    </a:r>
                  </a:p>
                </c:rich>
              </c:tx>
              <c:spPr>
                <a:solidFill>
                  <a:schemeClr val="accent3"/>
                </a:solidFill>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845E-4CA2-B721-76C5C8E19271}"/>
                </c:ext>
              </c:extLst>
            </c:dLbl>
            <c:dLbl>
              <c:idx val="6"/>
              <c:layout/>
              <c:tx>
                <c:rich>
                  <a:bodyPr/>
                  <a:lstStyle/>
                  <a:p>
                    <a:pPr>
                      <a:defRPr>
                        <a:solidFill>
                          <a:sysClr val="windowText" lastClr="000000"/>
                        </a:solidFill>
                      </a:defRPr>
                    </a:pPr>
                    <a:r>
                      <a:rPr lang="en-US">
                        <a:solidFill>
                          <a:sysClr val="windowText" lastClr="000000"/>
                        </a:solidFill>
                      </a:rPr>
                      <a:t>524</a:t>
                    </a:r>
                  </a:p>
                </c:rich>
              </c:tx>
              <c:spPr>
                <a:solidFill>
                  <a:schemeClr val="accent3"/>
                </a:solidFill>
              </c:sp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845E-4CA2-B721-76C5C8E19271}"/>
                </c:ext>
              </c:extLst>
            </c:dLbl>
            <c:dLbl>
              <c:idx val="7"/>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845E-4CA2-B721-76C5C8E19271}"/>
                </c:ext>
              </c:extLst>
            </c:dLbl>
            <c:dLbl>
              <c:idx val="10"/>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845E-4CA2-B721-76C5C8E19271}"/>
                </c:ext>
              </c:extLst>
            </c:dLbl>
            <c:dLbl>
              <c:idx val="12"/>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845E-4CA2-B721-76C5C8E19271}"/>
                </c:ext>
              </c:extLst>
            </c:dLbl>
            <c:dLbl>
              <c:idx val="13"/>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4-845E-4CA2-B721-76C5C8E19271}"/>
                </c:ext>
              </c:extLst>
            </c:dLbl>
            <c:dLbl>
              <c:idx val="14"/>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5"/>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6"/>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845E-4CA2-B721-76C5C8E19271}"/>
                </c:ext>
              </c:extLst>
            </c:dLbl>
            <c:dLbl>
              <c:idx val="17"/>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9"/>
              <c:layout/>
              <c:spPr>
                <a:solidFill>
                  <a:schemeClr val="accent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845E-4CA2-B721-76C5C8E19271}"/>
                </c:ext>
              </c:extLst>
            </c:dLbl>
            <c:spPr>
              <a:noFill/>
            </c:spPr>
            <c:txPr>
              <a:bodyPr/>
              <a:lstStyle/>
              <a:p>
                <a:pPr>
                  <a:defRPr>
                    <a:solidFill>
                      <a:schemeClr val="accent3"/>
                    </a:solidFill>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5-Données'!$A$3:$A$23</c:f>
              <c:strCache>
                <c:ptCount val="21"/>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c:v>
                </c:pt>
                <c:pt idx="12">
                  <c:v>Suède</c:v>
                </c:pt>
                <c:pt idx="13">
                  <c:v>Chypre</c:v>
                </c:pt>
                <c:pt idx="14">
                  <c:v>Portugal</c:v>
                </c:pt>
                <c:pt idx="15">
                  <c:v>Italie</c:v>
                </c:pt>
                <c:pt idx="16">
                  <c:v>Turquie</c:v>
                </c:pt>
                <c:pt idx="17">
                  <c:v>France</c:v>
                </c:pt>
                <c:pt idx="18">
                  <c:v>Nouvelle-Zélande</c:v>
                </c:pt>
                <c:pt idx="19">
                  <c:v>Roumanie</c:v>
                </c:pt>
                <c:pt idx="20">
                  <c:v>Chili</c:v>
                </c:pt>
              </c:strCache>
            </c:strRef>
          </c:cat>
          <c:val>
            <c:numRef>
              <c:f>'Figure 5-Données'!$D$3:$D$23</c:f>
              <c:numCache>
                <c:formatCode>0</c:formatCode>
                <c:ptCount val="21"/>
                <c:pt idx="0">
                  <c:v>609.28015759262735</c:v>
                </c:pt>
                <c:pt idx="1">
                  <c:v>595.41179449781134</c:v>
                </c:pt>
                <c:pt idx="2">
                  <c:v>523.07811873367064</c:v>
                </c:pt>
                <c:pt idx="3">
                  <c:v>521.44140010024876</c:v>
                </c:pt>
                <c:pt idx="4">
                  <c:v>524.63285566703416</c:v>
                </c:pt>
                <c:pt idx="5">
                  <c:v>519.39721624589401</c:v>
                </c:pt>
                <c:pt idx="6">
                  <c:v>523.61043832202211</c:v>
                </c:pt>
                <c:pt idx="7">
                  <c:v>513.71771585322324</c:v>
                </c:pt>
                <c:pt idx="8">
                  <c:v>515.79130218924831</c:v>
                </c:pt>
                <c:pt idx="9">
                  <c:v>512.12828173460298</c:v>
                </c:pt>
                <c:pt idx="10">
                  <c:v>506.95060270161196</c:v>
                </c:pt>
                <c:pt idx="11">
                  <c:v>503.07156076342869</c:v>
                </c:pt>
                <c:pt idx="12">
                  <c:v>501.14503601319905</c:v>
                </c:pt>
                <c:pt idx="13">
                  <c:v>499.11573102129233</c:v>
                </c:pt>
                <c:pt idx="14">
                  <c:v>505.47606000497007</c:v>
                </c:pt>
                <c:pt idx="15">
                  <c:v>503.50786573242004</c:v>
                </c:pt>
                <c:pt idx="16">
                  <c:v>490.05511804272226</c:v>
                </c:pt>
                <c:pt idx="17">
                  <c:v>486.55815352776324</c:v>
                </c:pt>
                <c:pt idx="18">
                  <c:v>484.48257597806395</c:v>
                </c:pt>
                <c:pt idx="19">
                  <c:v>470.9291822702404</c:v>
                </c:pt>
                <c:pt idx="20">
                  <c:v>444.91274943456756</c:v>
                </c:pt>
              </c:numCache>
            </c:numRef>
          </c:val>
          <c:smooth val="0"/>
          <c:extLst xmlns:c16r2="http://schemas.microsoft.com/office/drawing/2015/06/chart">
            <c:ext xmlns:c16="http://schemas.microsoft.com/office/drawing/2014/chart" uri="{C3380CC4-5D6E-409C-BE32-E72D297353CC}">
              <c16:uniqueId val="{0000001A-845E-4CA2-B721-76C5C8E19271}"/>
            </c:ext>
          </c:extLst>
        </c:ser>
        <c:dLbls>
          <c:showLegendKey val="0"/>
          <c:showVal val="0"/>
          <c:showCatName val="0"/>
          <c:showSerName val="0"/>
          <c:showPercent val="0"/>
          <c:showBubbleSize val="0"/>
        </c:dLbls>
        <c:hiLowLines>
          <c:spPr>
            <a:ln w="12700">
              <a:solidFill>
                <a:schemeClr val="tx1"/>
              </a:solidFill>
            </a:ln>
          </c:spPr>
        </c:hiLowLines>
        <c:marker val="1"/>
        <c:smooth val="0"/>
        <c:axId val="117428992"/>
        <c:axId val="117430528"/>
      </c:lineChart>
      <c:catAx>
        <c:axId val="117428992"/>
        <c:scaling>
          <c:orientation val="minMax"/>
        </c:scaling>
        <c:delete val="0"/>
        <c:axPos val="b"/>
        <c:numFmt formatCode="General" sourceLinked="0"/>
        <c:majorTickMark val="out"/>
        <c:minorTickMark val="none"/>
        <c:tickLblPos val="nextTo"/>
        <c:txPr>
          <a:bodyPr rot="-5400000" vert="horz"/>
          <a:lstStyle/>
          <a:p>
            <a:pPr>
              <a:defRPr b="0"/>
            </a:pPr>
            <a:endParaRPr lang="fr-FR"/>
          </a:p>
        </c:txPr>
        <c:crossAx val="117430528"/>
        <c:crosses val="autoZero"/>
        <c:auto val="1"/>
        <c:lblAlgn val="ctr"/>
        <c:lblOffset val="100"/>
        <c:noMultiLvlLbl val="0"/>
      </c:catAx>
      <c:valAx>
        <c:axId val="117430528"/>
        <c:scaling>
          <c:orientation val="minMax"/>
          <c:min val="400"/>
        </c:scaling>
        <c:delete val="0"/>
        <c:axPos val="l"/>
        <c:majorGridlines>
          <c:spPr>
            <a:ln>
              <a:solidFill>
                <a:schemeClr val="bg1">
                  <a:lumMod val="65000"/>
                </a:schemeClr>
              </a:solidFill>
              <a:prstDash val="dash"/>
            </a:ln>
          </c:spPr>
        </c:majorGridlines>
        <c:numFmt formatCode="General" sourceLinked="1"/>
        <c:majorTickMark val="out"/>
        <c:minorTickMark val="none"/>
        <c:tickLblPos val="nextTo"/>
        <c:txPr>
          <a:bodyPr/>
          <a:lstStyle/>
          <a:p>
            <a:pPr>
              <a:defRPr b="0"/>
            </a:pPr>
            <a:endParaRPr lang="fr-FR"/>
          </a:p>
        </c:txPr>
        <c:crossAx val="117428992"/>
        <c:crosses val="autoZero"/>
        <c:crossBetween val="between"/>
        <c:majorUnit val="20"/>
      </c:valAx>
    </c:plotArea>
    <c:legend>
      <c:legendPos val="r"/>
      <c:layout>
        <c:manualLayout>
          <c:xMode val="edge"/>
          <c:yMode val="edge"/>
          <c:x val="5.2326105390672326E-2"/>
          <c:y val="0.90022496017950959"/>
          <c:w val="0.26742654517332509"/>
          <c:h val="9.9453417004397665E-2"/>
        </c:manualLayout>
      </c:layout>
      <c:overlay val="0"/>
      <c:txPr>
        <a:bodyPr/>
        <a:lstStyle/>
        <a:p>
          <a:pPr>
            <a:defRPr b="0"/>
          </a:pPr>
          <a:endParaRPr lang="fr-FR"/>
        </a:p>
      </c:txPr>
    </c:legend>
    <c:plotVisOnly val="1"/>
    <c:dispBlanksAs val="gap"/>
    <c:showDLblsOverMax val="0"/>
  </c:chart>
  <c:spPr>
    <a:ln>
      <a:noFill/>
    </a:ln>
  </c:spPr>
  <c:txPr>
    <a:bodyPr/>
    <a:lstStyle/>
    <a:p>
      <a:pPr>
        <a:defRPr sz="800" b="1">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Score global </a:t>
            </a:r>
          </a:p>
          <a:p>
            <a:pPr>
              <a:defRPr sz="800"/>
            </a:pPr>
            <a:r>
              <a:rPr lang="fr-FR" sz="800"/>
              <a:t>France</a:t>
            </a:r>
            <a:r>
              <a:rPr lang="fr-FR" sz="800" baseline="0"/>
              <a:t> (483)</a:t>
            </a:r>
            <a:endParaRPr lang="fr-FR" sz="800"/>
          </a:p>
        </c:rich>
      </c:tx>
      <c:layout>
        <c:manualLayout>
          <c:xMode val="edge"/>
          <c:yMode val="edge"/>
          <c:x val="6.5134267687291195E-3"/>
          <c:y val="0.41192411924119243"/>
        </c:manualLayout>
      </c:layout>
      <c:overlay val="1"/>
    </c:title>
    <c:autoTitleDeleted val="0"/>
    <c:plotArea>
      <c:layout>
        <c:manualLayout>
          <c:layoutTarget val="inner"/>
          <c:xMode val="edge"/>
          <c:yMode val="edge"/>
          <c:x val="0.15403124748682182"/>
          <c:y val="0.12293877899408916"/>
          <c:w val="0.82554164016406029"/>
          <c:h val="0.83731415686860278"/>
        </c:manualLayout>
      </c:layout>
      <c:barChart>
        <c:barDir val="col"/>
        <c:grouping val="clustered"/>
        <c:varyColors val="0"/>
        <c:ser>
          <c:idx val="0"/>
          <c:order val="0"/>
          <c:invertIfNegative val="0"/>
          <c:dPt>
            <c:idx val="0"/>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371A-4CA2-B0DF-2CF8B2F56F66}"/>
              </c:ext>
            </c:extLst>
          </c:dPt>
          <c:dPt>
            <c:idx val="3"/>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3-371A-4CA2-B0DF-2CF8B2F56F66}"/>
              </c:ext>
            </c:extLst>
          </c:dPt>
          <c:dPt>
            <c:idx val="4"/>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5-371A-4CA2-B0DF-2CF8B2F56F66}"/>
              </c:ext>
            </c:extLst>
          </c:dPt>
          <c:dPt>
            <c:idx val="5"/>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7-371A-4CA2-B0DF-2CF8B2F56F66}"/>
              </c:ext>
            </c:extLst>
          </c:dPt>
          <c:dPt>
            <c:idx val="6"/>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9-371A-4CA2-B0DF-2CF8B2F56F66}"/>
              </c:ext>
            </c:extLst>
          </c:dPt>
          <c:dLbls>
            <c:numFmt formatCode="\+#,##0;\-#,##0" sourceLinked="0"/>
            <c:spPr>
              <a:noFill/>
              <a:ln>
                <a:noFill/>
              </a:ln>
              <a:effectLst/>
            </c:spPr>
            <c:txPr>
              <a:bodyPr/>
              <a:lstStyle/>
              <a:p>
                <a:pPr>
                  <a:defRPr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'Figure 6-Données'!$C$2:$F$3</c:f>
              <c:multiLvlStrCache>
                <c:ptCount val="4"/>
                <c:lvl>
                  <c:pt idx="0">
                    <c:v>468</c:v>
                  </c:pt>
                  <c:pt idx="1">
                    <c:v>496</c:v>
                  </c:pt>
                  <c:pt idx="2">
                    <c:v>493</c:v>
                  </c:pt>
                  <c:pt idx="3">
                    <c:v>477</c:v>
                  </c:pt>
                </c:lvl>
                <c:lvl>
                  <c:pt idx="0">
                    <c:v>Algèbre</c:v>
                  </c:pt>
                  <c:pt idx="1">
                    <c:v>Statistiques et probabilités</c:v>
                  </c:pt>
                  <c:pt idx="2">
                    <c:v>Géométrie</c:v>
                  </c:pt>
                  <c:pt idx="3">
                    <c:v>Nombres et calculs</c:v>
                  </c:pt>
                </c:lvl>
              </c:multiLvlStrCache>
            </c:multiLvlStrRef>
          </c:cat>
          <c:val>
            <c:numRef>
              <c:f>'Figure 6-Données'!$C$4:$F$4</c:f>
              <c:numCache>
                <c:formatCode>\+#,##0\ _€;\-#,##0\ _€</c:formatCode>
                <c:ptCount val="4"/>
                <c:pt idx="0">
                  <c:v>-14.627555209186198</c:v>
                </c:pt>
                <c:pt idx="1">
                  <c:v>12.892164544677371</c:v>
                </c:pt>
                <c:pt idx="2">
                  <c:v>10.565517530810553</c:v>
                </c:pt>
                <c:pt idx="3">
                  <c:v>-5.7659573548913841</c:v>
                </c:pt>
              </c:numCache>
            </c:numRef>
          </c:val>
          <c:extLst xmlns:c16r2="http://schemas.microsoft.com/office/drawing/2015/06/chart">
            <c:ext xmlns:c16="http://schemas.microsoft.com/office/drawing/2014/chart" uri="{C3380CC4-5D6E-409C-BE32-E72D297353CC}">
              <c16:uniqueId val="{0000000A-371A-4CA2-B0DF-2CF8B2F56F66}"/>
            </c:ext>
          </c:extLst>
        </c:ser>
        <c:dLbls>
          <c:showLegendKey val="0"/>
          <c:showVal val="0"/>
          <c:showCatName val="0"/>
          <c:showSerName val="0"/>
          <c:showPercent val="0"/>
          <c:showBubbleSize val="0"/>
        </c:dLbls>
        <c:gapWidth val="33"/>
        <c:axId val="118640640"/>
        <c:axId val="118642176"/>
      </c:barChart>
      <c:catAx>
        <c:axId val="118640640"/>
        <c:scaling>
          <c:orientation val="minMax"/>
        </c:scaling>
        <c:delete val="0"/>
        <c:axPos val="b"/>
        <c:numFmt formatCode="General" sourceLinked="0"/>
        <c:majorTickMark val="none"/>
        <c:minorTickMark val="none"/>
        <c:tickLblPos val="high"/>
        <c:spPr>
          <a:ln>
            <a:solidFill>
              <a:schemeClr val="tx1"/>
            </a:solidFill>
          </a:ln>
        </c:spPr>
        <c:crossAx val="118642176"/>
        <c:crosses val="autoZero"/>
        <c:auto val="1"/>
        <c:lblAlgn val="ctr"/>
        <c:lblOffset val="100"/>
        <c:noMultiLvlLbl val="0"/>
      </c:catAx>
      <c:valAx>
        <c:axId val="118642176"/>
        <c:scaling>
          <c:orientation val="minMax"/>
          <c:max val="20"/>
          <c:min val="-30"/>
        </c:scaling>
        <c:delete val="1"/>
        <c:axPos val="l"/>
        <c:majorGridlines>
          <c:spPr>
            <a:ln>
              <a:solidFill>
                <a:schemeClr val="bg1">
                  <a:lumMod val="65000"/>
                </a:schemeClr>
              </a:solidFill>
              <a:prstDash val="dash"/>
            </a:ln>
          </c:spPr>
        </c:majorGridlines>
        <c:numFmt formatCode="\+#,##0\ _€;\-#,##0\ _€" sourceLinked="1"/>
        <c:majorTickMark val="out"/>
        <c:minorTickMark val="none"/>
        <c:tickLblPos val="nextTo"/>
        <c:crossAx val="118640640"/>
        <c:crosses val="autoZero"/>
        <c:crossBetween val="between"/>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Score global </a:t>
            </a:r>
          </a:p>
          <a:p>
            <a:pPr>
              <a:defRPr sz="800"/>
            </a:pPr>
            <a:r>
              <a:rPr lang="fr-FR" sz="800"/>
              <a:t>France (483)</a:t>
            </a:r>
          </a:p>
        </c:rich>
      </c:tx>
      <c:layout>
        <c:manualLayout>
          <c:xMode val="edge"/>
          <c:yMode val="edge"/>
          <c:x val="1.0694565277242442E-2"/>
          <c:y val="0.42767283495048924"/>
        </c:manualLayout>
      </c:layout>
      <c:overlay val="1"/>
    </c:title>
    <c:autoTitleDeleted val="0"/>
    <c:plotArea>
      <c:layout>
        <c:manualLayout>
          <c:layoutTarget val="inner"/>
          <c:xMode val="edge"/>
          <c:yMode val="edge"/>
          <c:x val="0.1446032561147248"/>
          <c:y val="0.13462709577517082"/>
          <c:w val="0.83488398189356761"/>
          <c:h val="0.82584012116217898"/>
        </c:manualLayout>
      </c:layout>
      <c:barChart>
        <c:barDir val="col"/>
        <c:grouping val="clustered"/>
        <c:varyColors val="0"/>
        <c:ser>
          <c:idx val="0"/>
          <c:order val="0"/>
          <c:invertIfNegative val="0"/>
          <c:dPt>
            <c:idx val="0"/>
            <c:invertIfNegative val="0"/>
            <c:bubble3D val="0"/>
            <c:spPr>
              <a:solidFill>
                <a:schemeClr val="accent1">
                  <a:lumMod val="50000"/>
                </a:schemeClr>
              </a:solidFill>
            </c:spPr>
            <c:extLst xmlns:c16r2="http://schemas.microsoft.com/office/drawing/2015/06/chart">
              <c:ext xmlns:c16="http://schemas.microsoft.com/office/drawing/2014/chart" uri="{C3380CC4-5D6E-409C-BE32-E72D297353CC}">
                <c16:uniqueId val="{00000001-76B1-4F37-BA04-D5D146A8B565}"/>
              </c:ext>
            </c:extLst>
          </c:dPt>
          <c:dPt>
            <c:idx val="4"/>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3-76B1-4F37-BA04-D5D146A8B565}"/>
              </c:ext>
            </c:extLst>
          </c:dPt>
          <c:dPt>
            <c:idx val="5"/>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5-76B1-4F37-BA04-D5D146A8B565}"/>
              </c:ext>
            </c:extLst>
          </c:dPt>
          <c:dPt>
            <c:idx val="6"/>
            <c:invertIfNegative val="0"/>
            <c:bubble3D val="0"/>
            <c:spPr>
              <a:solidFill>
                <a:schemeClr val="tx2">
                  <a:lumMod val="40000"/>
                  <a:lumOff val="60000"/>
                </a:schemeClr>
              </a:solidFill>
            </c:spPr>
            <c:extLst xmlns:c16r2="http://schemas.microsoft.com/office/drawing/2015/06/chart">
              <c:ext xmlns:c16="http://schemas.microsoft.com/office/drawing/2014/chart" uri="{C3380CC4-5D6E-409C-BE32-E72D297353CC}">
                <c16:uniqueId val="{00000007-76B1-4F37-BA04-D5D146A8B565}"/>
              </c:ext>
            </c:extLst>
          </c:dPt>
          <c:dLbls>
            <c:numFmt formatCode="\+#,##0;\-#,##0" sourceLinked="0"/>
            <c:spPr>
              <a:noFill/>
              <a:ln>
                <a:noFill/>
              </a:ln>
              <a:effectLst/>
            </c:spPr>
            <c:txPr>
              <a:bodyPr/>
              <a:lstStyle/>
              <a:p>
                <a:pPr>
                  <a:defRPr sz="800"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7-Données'!$C$2:$E$3</c:f>
              <c:multiLvlStrCache>
                <c:ptCount val="3"/>
                <c:lvl>
                  <c:pt idx="0">
                    <c:v>473</c:v>
                  </c:pt>
                  <c:pt idx="1">
                    <c:v>489</c:v>
                  </c:pt>
                  <c:pt idx="2">
                    <c:v>485</c:v>
                  </c:pt>
                </c:lvl>
                <c:lvl>
                  <c:pt idx="0">
                    <c:v>Connaître</c:v>
                  </c:pt>
                  <c:pt idx="1">
                    <c:v>Raisonner</c:v>
                  </c:pt>
                  <c:pt idx="2">
                    <c:v>Appliquer</c:v>
                  </c:pt>
                </c:lvl>
              </c:multiLvlStrCache>
            </c:multiLvlStrRef>
          </c:cat>
          <c:val>
            <c:numRef>
              <c:f>'Figure 7-Données'!$C$4:$E$4</c:f>
              <c:numCache>
                <c:formatCode>\+#,##0\ _€;\-#,##0\ _€</c:formatCode>
                <c:ptCount val="3"/>
                <c:pt idx="0">
                  <c:v>-9.4471911945977922</c:v>
                </c:pt>
                <c:pt idx="1">
                  <c:v>6.3943585275094392</c:v>
                </c:pt>
                <c:pt idx="2">
                  <c:v>2.4831756836949239</c:v>
                </c:pt>
              </c:numCache>
            </c:numRef>
          </c:val>
          <c:extLst xmlns:c16r2="http://schemas.microsoft.com/office/drawing/2015/06/chart">
            <c:ext xmlns:c16="http://schemas.microsoft.com/office/drawing/2014/chart" uri="{C3380CC4-5D6E-409C-BE32-E72D297353CC}">
              <c16:uniqueId val="{00000008-76B1-4F37-BA04-D5D146A8B565}"/>
            </c:ext>
          </c:extLst>
        </c:ser>
        <c:dLbls>
          <c:showLegendKey val="0"/>
          <c:showVal val="0"/>
          <c:showCatName val="0"/>
          <c:showSerName val="0"/>
          <c:showPercent val="0"/>
          <c:showBubbleSize val="0"/>
        </c:dLbls>
        <c:gapWidth val="33"/>
        <c:axId val="120038912"/>
        <c:axId val="120040448"/>
      </c:barChart>
      <c:catAx>
        <c:axId val="120038912"/>
        <c:scaling>
          <c:orientation val="minMax"/>
        </c:scaling>
        <c:delete val="0"/>
        <c:axPos val="b"/>
        <c:numFmt formatCode="General" sourceLinked="0"/>
        <c:majorTickMark val="out"/>
        <c:minorTickMark val="none"/>
        <c:tickLblPos val="high"/>
        <c:txPr>
          <a:bodyPr/>
          <a:lstStyle/>
          <a:p>
            <a:pPr>
              <a:defRPr sz="800"/>
            </a:pPr>
            <a:endParaRPr lang="fr-FR"/>
          </a:p>
        </c:txPr>
        <c:crossAx val="120040448"/>
        <c:crosses val="autoZero"/>
        <c:auto val="1"/>
        <c:lblAlgn val="ctr"/>
        <c:lblOffset val="100"/>
        <c:noMultiLvlLbl val="0"/>
      </c:catAx>
      <c:valAx>
        <c:axId val="120040448"/>
        <c:scaling>
          <c:orientation val="minMax"/>
          <c:max val="20"/>
          <c:min val="-30"/>
        </c:scaling>
        <c:delete val="1"/>
        <c:axPos val="l"/>
        <c:majorGridlines>
          <c:spPr>
            <a:ln>
              <a:solidFill>
                <a:schemeClr val="bg1">
                  <a:lumMod val="65000"/>
                </a:schemeClr>
              </a:solidFill>
              <a:prstDash val="dash"/>
            </a:ln>
          </c:spPr>
        </c:majorGridlines>
        <c:numFmt formatCode="\+#,##0\ _€;\-#,##0\ _€" sourceLinked="1"/>
        <c:majorTickMark val="out"/>
        <c:minorTickMark val="none"/>
        <c:tickLblPos val="nextTo"/>
        <c:crossAx val="120038912"/>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046041096049593E-2"/>
          <c:y val="1.3971610037165976E-2"/>
          <c:w val="0.95790797632238689"/>
          <c:h val="0.96359173344689308"/>
        </c:manualLayout>
      </c:layout>
      <c:barChart>
        <c:barDir val="bar"/>
        <c:grouping val="stacked"/>
        <c:varyColors val="0"/>
        <c:ser>
          <c:idx val="0"/>
          <c:order val="0"/>
          <c:spPr>
            <a:noFill/>
            <a:ln>
              <a:noFill/>
            </a:ln>
            <a:effectLst/>
          </c:spPr>
          <c:invertIfNegative val="0"/>
          <c:cat>
            <c:strRef>
              <c:f>'Figure 8-Données'!$A$3:$A$24</c:f>
              <c:strCache>
                <c:ptCount val="22"/>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c:v>
                </c:pt>
                <c:pt idx="12">
                  <c:v>Suède</c:v>
                </c:pt>
                <c:pt idx="13">
                  <c:v>Chypre</c:v>
                </c:pt>
                <c:pt idx="14">
                  <c:v>Portugal</c:v>
                </c:pt>
                <c:pt idx="15">
                  <c:v>Centre de l'échelle TIMSS</c:v>
                </c:pt>
                <c:pt idx="16">
                  <c:v>Italie</c:v>
                </c:pt>
                <c:pt idx="17">
                  <c:v>Turquie</c:v>
                </c:pt>
                <c:pt idx="18">
                  <c:v>France</c:v>
                </c:pt>
                <c:pt idx="19">
                  <c:v>Nouvelle-Zélande</c:v>
                </c:pt>
                <c:pt idx="20">
                  <c:v>Roumanie</c:v>
                </c:pt>
                <c:pt idx="21">
                  <c:v>Chili</c:v>
                </c:pt>
              </c:strCache>
            </c:strRef>
          </c:cat>
          <c:val>
            <c:numRef>
              <c:f>'Figure 8-Données'!$D$3:$D$24</c:f>
              <c:numCache>
                <c:formatCode>0</c:formatCode>
                <c:ptCount val="22"/>
                <c:pt idx="0">
                  <c:v>598.4</c:v>
                </c:pt>
                <c:pt idx="1">
                  <c:v>587.4</c:v>
                </c:pt>
                <c:pt idx="2">
                  <c:v>518.6</c:v>
                </c:pt>
                <c:pt idx="3">
                  <c:v>515</c:v>
                </c:pt>
                <c:pt idx="4">
                  <c:v>509.6</c:v>
                </c:pt>
                <c:pt idx="5">
                  <c:v>510.4</c:v>
                </c:pt>
                <c:pt idx="6">
                  <c:v>511.2</c:v>
                </c:pt>
                <c:pt idx="7">
                  <c:v>504.6</c:v>
                </c:pt>
                <c:pt idx="8">
                  <c:v>504.6</c:v>
                </c:pt>
                <c:pt idx="9">
                  <c:v>509.02938655824721</c:v>
                </c:pt>
                <c:pt idx="10">
                  <c:v>503.8</c:v>
                </c:pt>
                <c:pt idx="11">
                  <c:v>498.2</c:v>
                </c:pt>
                <c:pt idx="12">
                  <c:v>498</c:v>
                </c:pt>
                <c:pt idx="13">
                  <c:v>498.8</c:v>
                </c:pt>
                <c:pt idx="14">
                  <c:v>494.6</c:v>
                </c:pt>
                <c:pt idx="15">
                  <c:v>499</c:v>
                </c:pt>
                <c:pt idx="16">
                  <c:v>492.6</c:v>
                </c:pt>
                <c:pt idx="17">
                  <c:v>487.4</c:v>
                </c:pt>
                <c:pt idx="18">
                  <c:v>478</c:v>
                </c:pt>
                <c:pt idx="19">
                  <c:v>475.2</c:v>
                </c:pt>
                <c:pt idx="20">
                  <c:v>470.4</c:v>
                </c:pt>
                <c:pt idx="21">
                  <c:v>435.4</c:v>
                </c:pt>
              </c:numCache>
            </c:numRef>
          </c:val>
          <c:extLst xmlns:c16r2="http://schemas.microsoft.com/office/drawing/2015/06/chart">
            <c:ext xmlns:c16="http://schemas.microsoft.com/office/drawing/2014/chart" uri="{C3380CC4-5D6E-409C-BE32-E72D297353CC}">
              <c16:uniqueId val="{00000000-9BFB-4530-8037-0B39B219E531}"/>
            </c:ext>
          </c:extLst>
        </c:ser>
        <c:ser>
          <c:idx val="1"/>
          <c:order val="1"/>
          <c:spPr>
            <a:solidFill>
              <a:srgbClr val="01669A"/>
            </a:solidFill>
            <a:ln>
              <a:noFill/>
            </a:ln>
            <a:effectLst/>
          </c:spPr>
          <c:invertIfNegative val="0"/>
          <c:cat>
            <c:strRef>
              <c:f>'Figure 8-Données'!$A$3:$A$24</c:f>
              <c:strCache>
                <c:ptCount val="22"/>
                <c:pt idx="0">
                  <c:v>Corée du Sud</c:v>
                </c:pt>
                <c:pt idx="1">
                  <c:v>Japon</c:v>
                </c:pt>
                <c:pt idx="2">
                  <c:v>Irlande</c:v>
                </c:pt>
                <c:pt idx="3">
                  <c:v>Lituanie</c:v>
                </c:pt>
                <c:pt idx="4">
                  <c:v>Israël</c:v>
                </c:pt>
                <c:pt idx="5">
                  <c:v>Australie</c:v>
                </c:pt>
                <c:pt idx="6">
                  <c:v>Hongrie</c:v>
                </c:pt>
                <c:pt idx="7">
                  <c:v>États-Unis</c:v>
                </c:pt>
                <c:pt idx="8">
                  <c:v>Angleterre</c:v>
                </c:pt>
                <c:pt idx="9">
                  <c:v>Moyenne Internationale (UE et/ou OCDE)</c:v>
                </c:pt>
                <c:pt idx="10">
                  <c:v>Finlande</c:v>
                </c:pt>
                <c:pt idx="11">
                  <c:v>Norvège*</c:v>
                </c:pt>
                <c:pt idx="12">
                  <c:v>Suède</c:v>
                </c:pt>
                <c:pt idx="13">
                  <c:v>Chypre</c:v>
                </c:pt>
                <c:pt idx="14">
                  <c:v>Portugal</c:v>
                </c:pt>
                <c:pt idx="15">
                  <c:v>Centre de l'échelle TIMSS</c:v>
                </c:pt>
                <c:pt idx="16">
                  <c:v>Italie</c:v>
                </c:pt>
                <c:pt idx="17">
                  <c:v>Turquie</c:v>
                </c:pt>
                <c:pt idx="18">
                  <c:v>France</c:v>
                </c:pt>
                <c:pt idx="19">
                  <c:v>Nouvelle-Zélande</c:v>
                </c:pt>
                <c:pt idx="20">
                  <c:v>Roumanie</c:v>
                </c:pt>
                <c:pt idx="21">
                  <c:v>Chili</c:v>
                </c:pt>
              </c:strCache>
            </c:strRef>
          </c:cat>
          <c:val>
            <c:numRef>
              <c:f>'Figure 8-Données'!$F$3:$F$24</c:f>
              <c:numCache>
                <c:formatCode>0</c:formatCode>
                <c:ptCount val="22"/>
                <c:pt idx="0">
                  <c:v>11.200000000000045</c:v>
                </c:pt>
                <c:pt idx="1">
                  <c:v>11.200000000000045</c:v>
                </c:pt>
                <c:pt idx="2">
                  <c:v>10.799999999999955</c:v>
                </c:pt>
                <c:pt idx="3">
                  <c:v>12</c:v>
                </c:pt>
                <c:pt idx="4">
                  <c:v>16.799999999999955</c:v>
                </c:pt>
                <c:pt idx="5">
                  <c:v>15.200000000000045</c:v>
                </c:pt>
                <c:pt idx="6">
                  <c:v>11.599999999999966</c:v>
                </c:pt>
                <c:pt idx="7">
                  <c:v>20.799999999999955</c:v>
                </c:pt>
                <c:pt idx="8">
                  <c:v>18.799999999999955</c:v>
                </c:pt>
                <c:pt idx="9">
                  <c:v>2.9888459311246152</c:v>
                </c:pt>
                <c:pt idx="10">
                  <c:v>10.400000000000034</c:v>
                </c:pt>
                <c:pt idx="11">
                  <c:v>9.6000000000000227</c:v>
                </c:pt>
                <c:pt idx="12">
                  <c:v>10</c:v>
                </c:pt>
                <c:pt idx="13">
                  <c:v>6.3999999999999773</c:v>
                </c:pt>
                <c:pt idx="14">
                  <c:v>12.799999999999955</c:v>
                </c:pt>
                <c:pt idx="15">
                  <c:v>2</c:v>
                </c:pt>
                <c:pt idx="16">
                  <c:v>10.799999999999955</c:v>
                </c:pt>
                <c:pt idx="17">
                  <c:v>17.200000000000045</c:v>
                </c:pt>
                <c:pt idx="18">
                  <c:v>10</c:v>
                </c:pt>
                <c:pt idx="19">
                  <c:v>13.600000000000023</c:v>
                </c:pt>
                <c:pt idx="20">
                  <c:v>17.200000000000045</c:v>
                </c:pt>
                <c:pt idx="21">
                  <c:v>11.200000000000045</c:v>
                </c:pt>
              </c:numCache>
            </c:numRef>
          </c:val>
          <c:extLst xmlns:c16r2="http://schemas.microsoft.com/office/drawing/2015/06/chart">
            <c:ext xmlns:c16="http://schemas.microsoft.com/office/drawing/2014/chart" uri="{C3380CC4-5D6E-409C-BE32-E72D297353CC}">
              <c16:uniqueId val="{00000001-9BFB-4530-8037-0B39B219E531}"/>
            </c:ext>
          </c:extLst>
        </c:ser>
        <c:dLbls>
          <c:showLegendKey val="0"/>
          <c:showVal val="0"/>
          <c:showCatName val="0"/>
          <c:showSerName val="0"/>
          <c:showPercent val="0"/>
          <c:showBubbleSize val="0"/>
        </c:dLbls>
        <c:gapWidth val="40"/>
        <c:overlap val="100"/>
        <c:axId val="120219136"/>
        <c:axId val="120220672"/>
      </c:barChart>
      <c:catAx>
        <c:axId val="120219136"/>
        <c:scaling>
          <c:orientation val="maxMin"/>
        </c:scaling>
        <c:delete val="1"/>
        <c:axPos val="l"/>
        <c:numFmt formatCode="General" sourceLinked="1"/>
        <c:majorTickMark val="none"/>
        <c:minorTickMark val="none"/>
        <c:tickLblPos val="nextTo"/>
        <c:crossAx val="120220672"/>
        <c:crosses val="autoZero"/>
        <c:auto val="1"/>
        <c:lblAlgn val="ctr"/>
        <c:lblOffset val="100"/>
        <c:tickMarkSkip val="1"/>
        <c:noMultiLvlLbl val="0"/>
      </c:catAx>
      <c:valAx>
        <c:axId val="120220672"/>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120219136"/>
        <c:crosses val="max"/>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10906</xdr:rowOff>
    </xdr:from>
    <xdr:to>
      <xdr:col>10</xdr:col>
      <xdr:colOff>14312</xdr:colOff>
      <xdr:row>25</xdr:row>
      <xdr:rowOff>19050</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1047749</xdr:colOff>
      <xdr:row>25</xdr:row>
      <xdr:rowOff>56096</xdr:rowOff>
    </xdr:from>
    <xdr:to>
      <xdr:col>7</xdr:col>
      <xdr:colOff>1600200</xdr:colOff>
      <xdr:row>27</xdr:row>
      <xdr:rowOff>113245</xdr:rowOff>
    </xdr:to>
    <xdr:grpSp>
      <xdr:nvGrpSpPr>
        <xdr:cNvPr id="9" name="Groupe 8"/>
        <xdr:cNvGrpSpPr/>
      </xdr:nvGrpSpPr>
      <xdr:grpSpPr>
        <a:xfrm>
          <a:off x="4981574" y="4266146"/>
          <a:ext cx="2600326" cy="495299"/>
          <a:chOff x="4762499" y="4352926"/>
          <a:chExt cx="2600326" cy="523874"/>
        </a:xfrm>
      </xdr:grpSpPr>
      <xdr:sp macro="" textlink="">
        <xdr:nvSpPr>
          <xdr:cNvPr id="7" name="Rectangle 6"/>
          <xdr:cNvSpPr/>
        </xdr:nvSpPr>
        <xdr:spPr>
          <a:xfrm>
            <a:off x="5781675" y="4352926"/>
            <a:ext cx="361950" cy="14287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ZoneTexte 7"/>
          <xdr:cNvSpPr txBox="1"/>
        </xdr:nvSpPr>
        <xdr:spPr>
          <a:xfrm>
            <a:off x="4762499" y="4457701"/>
            <a:ext cx="2600326"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9526</xdr:rowOff>
    </xdr:from>
    <xdr:to>
      <xdr:col>8</xdr:col>
      <xdr:colOff>714375</xdr:colOff>
      <xdr:row>19</xdr:row>
      <xdr:rowOff>137584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57148</xdr:rowOff>
    </xdr:from>
    <xdr:to>
      <xdr:col>8</xdr:col>
      <xdr:colOff>752474</xdr:colOff>
      <xdr:row>19</xdr:row>
      <xdr:rowOff>133349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28575</xdr:rowOff>
    </xdr:from>
    <xdr:to>
      <xdr:col>9</xdr:col>
      <xdr:colOff>0</xdr:colOff>
      <xdr:row>19</xdr:row>
      <xdr:rowOff>171450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19049</xdr:rowOff>
    </xdr:from>
    <xdr:to>
      <xdr:col>8</xdr:col>
      <xdr:colOff>742950</xdr:colOff>
      <xdr:row>19</xdr:row>
      <xdr:rowOff>104774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xdr:row>
      <xdr:rowOff>9524</xdr:rowOff>
    </xdr:from>
    <xdr:to>
      <xdr:col>6</xdr:col>
      <xdr:colOff>685801</xdr:colOff>
      <xdr:row>19</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2</xdr:row>
      <xdr:rowOff>10906</xdr:rowOff>
    </xdr:from>
    <xdr:to>
      <xdr:col>9</xdr:col>
      <xdr:colOff>38100</xdr:colOff>
      <xdr:row>25</xdr:row>
      <xdr:rowOff>27214</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25</xdr:row>
      <xdr:rowOff>95250</xdr:rowOff>
    </xdr:from>
    <xdr:to>
      <xdr:col>7</xdr:col>
      <xdr:colOff>1295401</xdr:colOff>
      <xdr:row>27</xdr:row>
      <xdr:rowOff>142874</xdr:rowOff>
    </xdr:to>
    <xdr:grpSp>
      <xdr:nvGrpSpPr>
        <xdr:cNvPr id="7" name="Groupe 6"/>
        <xdr:cNvGrpSpPr/>
      </xdr:nvGrpSpPr>
      <xdr:grpSpPr>
        <a:xfrm>
          <a:off x="4676775" y="4305300"/>
          <a:ext cx="2600326" cy="485774"/>
          <a:chOff x="4762499" y="4352926"/>
          <a:chExt cx="2600326" cy="523874"/>
        </a:xfrm>
      </xdr:grpSpPr>
      <xdr:sp macro="" textlink="">
        <xdr:nvSpPr>
          <xdr:cNvPr id="8" name="Rectangle 7"/>
          <xdr:cNvSpPr/>
        </xdr:nvSpPr>
        <xdr:spPr>
          <a:xfrm>
            <a:off x="5781675" y="4352926"/>
            <a:ext cx="361950" cy="142874"/>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ZoneTexte 8"/>
          <xdr:cNvSpPr txBox="1"/>
        </xdr:nvSpPr>
        <xdr:spPr>
          <a:xfrm>
            <a:off x="4762499" y="4457701"/>
            <a:ext cx="2600326"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6" zoomScaleNormal="100" zoomScaleSheetLayoutView="75" zoomScalePageLayoutView="115" workbookViewId="0">
      <selection activeCell="A30" sqref="A30:I35"/>
    </sheetView>
  </sheetViews>
  <sheetFormatPr baseColWidth="10" defaultColWidth="14.28515625" defaultRowHeight="12"/>
  <cols>
    <col min="1" max="1" width="31.140625" style="4" customWidth="1"/>
    <col min="2" max="2" width="3.42578125" style="4" bestFit="1" customWidth="1"/>
    <col min="3" max="3" width="6" style="4" bestFit="1" customWidth="1"/>
    <col min="4" max="4" width="7.7109375" style="35" customWidth="1"/>
    <col min="5" max="5" width="9.85546875" style="24" customWidth="1"/>
    <col min="6" max="6" width="0.85546875" style="4" customWidth="1"/>
    <col min="7" max="8" width="30.7109375" style="4" customWidth="1"/>
    <col min="9" max="9" width="3.140625" style="4" customWidth="1"/>
    <col min="10" max="10" width="2.140625" style="4" customWidth="1"/>
    <col min="11" max="11" width="14.28515625" style="4"/>
    <col min="12" max="12" width="4.42578125" style="4" customWidth="1"/>
    <col min="13" max="16384" width="14.28515625" style="4"/>
  </cols>
  <sheetData>
    <row r="1" spans="1:9" s="42" customFormat="1" ht="25.5" customHeight="1" thickBot="1">
      <c r="A1" s="40" t="s">
        <v>25</v>
      </c>
      <c r="B1" s="40"/>
      <c r="C1" s="40"/>
      <c r="D1" s="41"/>
      <c r="E1" s="40"/>
      <c r="F1" s="43"/>
      <c r="G1" s="40"/>
      <c r="H1" s="40"/>
    </row>
    <row r="2" spans="1:9" ht="24.75" customHeight="1" thickBot="1">
      <c r="A2" s="3" t="s">
        <v>23</v>
      </c>
      <c r="B2" s="3"/>
      <c r="C2" s="3"/>
      <c r="D2" s="25" t="s">
        <v>24</v>
      </c>
      <c r="E2" s="25" t="s">
        <v>27</v>
      </c>
      <c r="F2" s="20"/>
      <c r="G2" s="192" t="s">
        <v>96</v>
      </c>
      <c r="H2" s="192"/>
      <c r="I2" s="192"/>
    </row>
    <row r="3" spans="1:9" ht="12" customHeight="1">
      <c r="A3" s="5" t="s">
        <v>121</v>
      </c>
      <c r="B3" s="5"/>
      <c r="C3" s="5" t="s">
        <v>1</v>
      </c>
      <c r="D3" s="26">
        <f>'Figure 1-Données'!B3</f>
        <v>607</v>
      </c>
      <c r="E3" s="36">
        <f>'Figure 1-Données'!C3</f>
        <v>2.8</v>
      </c>
      <c r="F3" s="6"/>
      <c r="G3" s="191"/>
      <c r="H3" s="191"/>
      <c r="I3" s="7"/>
    </row>
    <row r="4" spans="1:9" ht="12" customHeight="1">
      <c r="A4" s="8" t="s">
        <v>5</v>
      </c>
      <c r="B4" s="8"/>
      <c r="C4" s="8" t="s">
        <v>1</v>
      </c>
      <c r="D4" s="27">
        <f>'Figure 1-Données'!B4</f>
        <v>594</v>
      </c>
      <c r="E4" s="37">
        <f>'Figure 1-Données'!C4</f>
        <v>2.7</v>
      </c>
      <c r="F4" s="6"/>
      <c r="G4" s="191"/>
      <c r="H4" s="191"/>
      <c r="I4" s="7"/>
    </row>
    <row r="5" spans="1:9" ht="12" customHeight="1">
      <c r="A5" s="5" t="s">
        <v>6</v>
      </c>
      <c r="B5" s="5" t="s">
        <v>2</v>
      </c>
      <c r="C5" s="5" t="s">
        <v>1</v>
      </c>
      <c r="D5" s="26">
        <f>'Figure 1-Données'!B5</f>
        <v>524</v>
      </c>
      <c r="E5" s="36">
        <f>'Figure 1-Données'!C5</f>
        <v>2.6</v>
      </c>
      <c r="F5" s="6"/>
      <c r="G5" s="191"/>
      <c r="H5" s="191"/>
      <c r="I5" s="7"/>
    </row>
    <row r="6" spans="1:9" ht="12" customHeight="1">
      <c r="A6" s="8" t="s">
        <v>7</v>
      </c>
      <c r="B6" s="8" t="s">
        <v>2</v>
      </c>
      <c r="C6" s="8" t="s">
        <v>1</v>
      </c>
      <c r="D6" s="27">
        <f>'Figure 1-Données'!B6</f>
        <v>520</v>
      </c>
      <c r="E6" s="37">
        <f>'Figure 1-Données'!C6</f>
        <v>2.9</v>
      </c>
      <c r="F6" s="6"/>
      <c r="G6" s="191"/>
      <c r="H6" s="191"/>
      <c r="I6" s="7"/>
    </row>
    <row r="7" spans="1:9" ht="12" customHeight="1">
      <c r="A7" s="5" t="s">
        <v>100</v>
      </c>
      <c r="B7" s="5"/>
      <c r="C7" s="5" t="s">
        <v>1</v>
      </c>
      <c r="D7" s="26">
        <f>'Figure 1-Données'!B7</f>
        <v>519</v>
      </c>
      <c r="E7" s="36">
        <f>'Figure 1-Données'!C7</f>
        <v>4.3</v>
      </c>
      <c r="F7" s="6"/>
      <c r="G7" s="191"/>
      <c r="H7" s="191"/>
      <c r="I7" s="7"/>
    </row>
    <row r="8" spans="1:9" ht="12" customHeight="1">
      <c r="A8" s="8" t="s">
        <v>8</v>
      </c>
      <c r="B8" s="8"/>
      <c r="C8" s="8" t="s">
        <v>1</v>
      </c>
      <c r="D8" s="27">
        <f>'Figure 1-Données'!B8</f>
        <v>517</v>
      </c>
      <c r="E8" s="37">
        <f>'Figure 1-Données'!C8</f>
        <v>3.8</v>
      </c>
      <c r="F8" s="6"/>
      <c r="G8" s="191"/>
      <c r="H8" s="191"/>
      <c r="I8" s="7"/>
    </row>
    <row r="9" spans="1:9" ht="12" customHeight="1">
      <c r="A9" s="5" t="s">
        <v>9</v>
      </c>
      <c r="B9" s="5" t="s">
        <v>2</v>
      </c>
      <c r="C9" s="5" t="s">
        <v>1</v>
      </c>
      <c r="D9" s="26">
        <f>'Figure 1-Données'!B9</f>
        <v>517</v>
      </c>
      <c r="E9" s="36">
        <f>'Figure 1-Données'!C9</f>
        <v>2.9</v>
      </c>
      <c r="F9" s="6"/>
      <c r="G9" s="191"/>
      <c r="H9" s="191"/>
      <c r="I9" s="7"/>
    </row>
    <row r="10" spans="1:9" ht="12" customHeight="1">
      <c r="A10" s="8" t="s">
        <v>10</v>
      </c>
      <c r="B10" s="8"/>
      <c r="C10" s="8" t="s">
        <v>1</v>
      </c>
      <c r="D10" s="27">
        <f>'Figure 1-Données'!B10</f>
        <v>515</v>
      </c>
      <c r="E10" s="37">
        <f>'Figure 1-Données'!C10</f>
        <v>4.8</v>
      </c>
      <c r="F10" s="6"/>
      <c r="G10" s="191"/>
      <c r="H10" s="191"/>
      <c r="I10" s="7"/>
    </row>
    <row r="11" spans="1:9" ht="12" customHeight="1">
      <c r="A11" s="5" t="s">
        <v>11</v>
      </c>
      <c r="B11" s="5" t="s">
        <v>2</v>
      </c>
      <c r="C11" s="5" t="s">
        <v>1</v>
      </c>
      <c r="D11" s="26">
        <f>'Figure 1-Données'!B11</f>
        <v>515</v>
      </c>
      <c r="E11" s="36">
        <f>'Figure 1-Données'!C11</f>
        <v>5.3</v>
      </c>
      <c r="F11" s="6"/>
      <c r="G11" s="191"/>
      <c r="H11" s="191"/>
      <c r="I11" s="7"/>
    </row>
    <row r="12" spans="1:9" ht="12" customHeight="1">
      <c r="A12" s="9" t="s">
        <v>26</v>
      </c>
      <c r="B12" s="8"/>
      <c r="C12" s="8"/>
      <c r="D12" s="28">
        <f>'Figure 1-Données'!B12</f>
        <v>511</v>
      </c>
      <c r="E12" s="38">
        <f>'Figure 1-Données'!C12</f>
        <v>0.75</v>
      </c>
      <c r="F12" s="6"/>
      <c r="G12" s="191"/>
      <c r="H12" s="191"/>
      <c r="I12" s="7"/>
    </row>
    <row r="13" spans="1:9" s="12" customFormat="1" ht="12" customHeight="1">
      <c r="A13" s="5" t="s">
        <v>12</v>
      </c>
      <c r="B13" s="5" t="s">
        <v>2</v>
      </c>
      <c r="C13" s="5"/>
      <c r="D13" s="26">
        <f>'Figure 1-Données'!B13</f>
        <v>509</v>
      </c>
      <c r="E13" s="36">
        <f>'Figure 1-Données'!C13</f>
        <v>2.6</v>
      </c>
      <c r="F13" s="10"/>
      <c r="G13" s="193"/>
      <c r="H13" s="193"/>
      <c r="I13" s="11"/>
    </row>
    <row r="14" spans="1:9" ht="12" customHeight="1">
      <c r="A14" s="8" t="s">
        <v>36</v>
      </c>
      <c r="B14" s="8"/>
      <c r="C14" s="8" t="s">
        <v>1</v>
      </c>
      <c r="D14" s="27">
        <f>'Figure 1-Données'!B14</f>
        <v>503</v>
      </c>
      <c r="E14" s="37">
        <f>'Figure 1-Données'!C14</f>
        <v>2.4</v>
      </c>
      <c r="F14" s="6"/>
      <c r="G14" s="191"/>
      <c r="H14" s="191"/>
      <c r="I14" s="7"/>
    </row>
    <row r="15" spans="1:9" ht="12" customHeight="1">
      <c r="A15" s="5" t="s">
        <v>13</v>
      </c>
      <c r="B15" s="5" t="s">
        <v>2</v>
      </c>
      <c r="C15" s="5" t="s">
        <v>1</v>
      </c>
      <c r="D15" s="26">
        <f>'Figure 1-Données'!B15</f>
        <v>503</v>
      </c>
      <c r="E15" s="36">
        <f>'Figure 1-Données'!C15</f>
        <v>2.5</v>
      </c>
      <c r="F15" s="6"/>
      <c r="G15" s="191"/>
      <c r="H15" s="191"/>
      <c r="I15" s="7"/>
    </row>
    <row r="16" spans="1:9" ht="12" customHeight="1">
      <c r="A16" s="8" t="s">
        <v>14</v>
      </c>
      <c r="B16" s="8" t="s">
        <v>2</v>
      </c>
      <c r="C16" s="8"/>
      <c r="D16" s="27">
        <f>'Figure 1-Données'!B16</f>
        <v>501</v>
      </c>
      <c r="E16" s="37">
        <f>'Figure 1-Données'!C16</f>
        <v>1.6</v>
      </c>
      <c r="F16" s="6"/>
      <c r="G16" s="191"/>
      <c r="H16" s="191"/>
      <c r="I16" s="7"/>
    </row>
    <row r="17" spans="1:9" ht="12" customHeight="1">
      <c r="A17" s="5" t="s">
        <v>15</v>
      </c>
      <c r="B17" s="5" t="s">
        <v>2</v>
      </c>
      <c r="C17" s="5" t="s">
        <v>1</v>
      </c>
      <c r="D17" s="26">
        <f>'Figure 1-Données'!B17</f>
        <v>500</v>
      </c>
      <c r="E17" s="36">
        <f>'Figure 1-Données'!C17</f>
        <v>3.2</v>
      </c>
      <c r="F17" s="6"/>
      <c r="G17" s="191"/>
      <c r="H17" s="191"/>
      <c r="I17" s="7"/>
    </row>
    <row r="18" spans="1:9" ht="12" customHeight="1">
      <c r="A18" s="13" t="s">
        <v>16</v>
      </c>
      <c r="B18" s="13"/>
      <c r="C18" s="13"/>
      <c r="D18" s="29">
        <f>'Figure 1-Données'!B18</f>
        <v>500</v>
      </c>
      <c r="E18" s="39">
        <f>'Figure 1-Données'!C18</f>
        <v>0.5</v>
      </c>
      <c r="F18" s="6"/>
      <c r="G18" s="191"/>
      <c r="H18" s="191"/>
      <c r="I18" s="7"/>
    </row>
    <row r="19" spans="1:9" ht="12" customHeight="1">
      <c r="A19" s="5" t="s">
        <v>17</v>
      </c>
      <c r="B19" s="5" t="s">
        <v>2</v>
      </c>
      <c r="C19" s="5" t="s">
        <v>1</v>
      </c>
      <c r="D19" s="26">
        <f>'Figure 1-Données'!B19</f>
        <v>497</v>
      </c>
      <c r="E19" s="36">
        <f>'Figure 1-Données'!C19</f>
        <v>2.7</v>
      </c>
      <c r="F19" s="6"/>
      <c r="G19" s="191"/>
      <c r="H19" s="191"/>
      <c r="I19" s="7"/>
    </row>
    <row r="20" spans="1:9" ht="12" customHeight="1">
      <c r="A20" s="8" t="s">
        <v>18</v>
      </c>
      <c r="B20" s="8"/>
      <c r="C20" s="8" t="s">
        <v>1</v>
      </c>
      <c r="D20" s="27">
        <f>'Figure 1-Données'!B20</f>
        <v>496</v>
      </c>
      <c r="E20" s="37">
        <f>'Figure 1-Données'!C20</f>
        <v>4.3</v>
      </c>
      <c r="F20" s="6"/>
      <c r="G20" s="191"/>
      <c r="H20" s="191"/>
      <c r="I20" s="7"/>
    </row>
    <row r="21" spans="1:9" ht="12" customHeight="1">
      <c r="A21" s="5" t="s">
        <v>19</v>
      </c>
      <c r="B21" s="5" t="s">
        <v>2</v>
      </c>
      <c r="C21" s="5" t="s">
        <v>1</v>
      </c>
      <c r="D21" s="26">
        <f>'Figure 1-Données'!B21</f>
        <v>483</v>
      </c>
      <c r="E21" s="36">
        <f>'Figure 1-Données'!C21</f>
        <v>2.5</v>
      </c>
      <c r="F21" s="6"/>
      <c r="G21" s="191"/>
      <c r="H21" s="191"/>
      <c r="I21" s="7"/>
    </row>
    <row r="22" spans="1:9" ht="12" customHeight="1">
      <c r="A22" s="8" t="s">
        <v>20</v>
      </c>
      <c r="B22" s="8"/>
      <c r="C22" s="8" t="s">
        <v>1</v>
      </c>
      <c r="D22" s="27">
        <f>'Figure 1-Données'!B22</f>
        <v>482</v>
      </c>
      <c r="E22" s="37">
        <f>'Figure 1-Données'!C22</f>
        <v>3.4</v>
      </c>
      <c r="F22" s="6"/>
      <c r="G22" s="191"/>
      <c r="H22" s="191"/>
      <c r="I22" s="7"/>
    </row>
    <row r="23" spans="1:9" ht="12" customHeight="1">
      <c r="A23" s="5" t="s">
        <v>21</v>
      </c>
      <c r="B23" s="5" t="s">
        <v>2</v>
      </c>
      <c r="C23" s="5"/>
      <c r="D23" s="26">
        <f>'Figure 1-Données'!B23</f>
        <v>479</v>
      </c>
      <c r="E23" s="36">
        <f>'Figure 1-Données'!C23</f>
        <v>4.3</v>
      </c>
      <c r="F23" s="6"/>
      <c r="G23" s="191"/>
      <c r="H23" s="191"/>
      <c r="I23" s="7"/>
    </row>
    <row r="24" spans="1:9" ht="12" customHeight="1">
      <c r="A24" s="8" t="s">
        <v>22</v>
      </c>
      <c r="B24" s="8"/>
      <c r="C24" s="8" t="s">
        <v>1</v>
      </c>
      <c r="D24" s="27">
        <f>'Figure 1-Données'!B24</f>
        <v>441</v>
      </c>
      <c r="E24" s="37">
        <f>'Figure 1-Données'!C24</f>
        <v>2.8</v>
      </c>
      <c r="F24" s="6"/>
      <c r="G24" s="191"/>
      <c r="H24" s="191"/>
      <c r="I24" s="7"/>
    </row>
    <row r="25" spans="1:9" s="18" customFormat="1" ht="17.45" customHeight="1">
      <c r="A25" s="14"/>
      <c r="B25" s="14"/>
      <c r="C25" s="14"/>
      <c r="D25" s="30"/>
      <c r="E25" s="15"/>
      <c r="F25" s="16"/>
      <c r="G25" s="17"/>
      <c r="H25" s="17"/>
    </row>
    <row r="26" spans="1:9" s="18" customFormat="1" ht="17.45" customHeight="1">
      <c r="A26" s="93" t="s">
        <v>97</v>
      </c>
      <c r="B26" s="14"/>
      <c r="C26" s="14"/>
      <c r="D26" s="30"/>
      <c r="E26" s="15"/>
      <c r="F26" s="16"/>
      <c r="G26" s="17"/>
      <c r="H26" s="17"/>
    </row>
    <row r="27" spans="1:9" s="18" customFormat="1" ht="17.45" customHeight="1">
      <c r="A27" s="14"/>
      <c r="B27" s="14"/>
      <c r="C27" s="14"/>
      <c r="D27" s="30"/>
      <c r="E27" s="15"/>
      <c r="F27" s="16"/>
      <c r="G27" s="17"/>
      <c r="H27" s="17"/>
    </row>
    <row r="28" spans="1:9" ht="17.45" customHeight="1" thickBot="1">
      <c r="A28" s="19"/>
      <c r="B28" s="19"/>
      <c r="C28" s="19"/>
      <c r="D28" s="31"/>
      <c r="E28" s="20"/>
      <c r="F28" s="20"/>
      <c r="G28" s="20"/>
      <c r="H28" s="20"/>
      <c r="I28" s="21"/>
    </row>
    <row r="29" spans="1:9">
      <c r="B29" s="22"/>
      <c r="C29" s="22"/>
      <c r="D29" s="32"/>
      <c r="E29" s="22"/>
      <c r="F29" s="22"/>
      <c r="G29" s="22"/>
      <c r="H29" s="22"/>
    </row>
    <row r="30" spans="1:9">
      <c r="A30" s="190" t="s">
        <v>124</v>
      </c>
      <c r="B30" s="190"/>
      <c r="C30" s="190"/>
      <c r="D30" s="190"/>
      <c r="E30" s="190"/>
      <c r="F30" s="190"/>
      <c r="G30" s="190"/>
      <c r="H30" s="190"/>
      <c r="I30" s="190"/>
    </row>
    <row r="31" spans="1:9">
      <c r="A31" s="190"/>
      <c r="B31" s="190"/>
      <c r="C31" s="190"/>
      <c r="D31" s="190"/>
      <c r="E31" s="190"/>
      <c r="F31" s="190"/>
      <c r="G31" s="190"/>
      <c r="H31" s="190"/>
      <c r="I31" s="190"/>
    </row>
    <row r="32" spans="1:9">
      <c r="A32" s="190"/>
      <c r="B32" s="190"/>
      <c r="C32" s="190"/>
      <c r="D32" s="190"/>
      <c r="E32" s="190"/>
      <c r="F32" s="190"/>
      <c r="G32" s="190"/>
      <c r="H32" s="190"/>
      <c r="I32" s="190"/>
    </row>
    <row r="33" spans="1:9">
      <c r="A33" s="190"/>
      <c r="B33" s="190"/>
      <c r="C33" s="190"/>
      <c r="D33" s="190"/>
      <c r="E33" s="190"/>
      <c r="F33" s="190"/>
      <c r="G33" s="190"/>
      <c r="H33" s="190"/>
      <c r="I33" s="190"/>
    </row>
    <row r="34" spans="1:9">
      <c r="A34" s="190"/>
      <c r="B34" s="190"/>
      <c r="C34" s="190"/>
      <c r="D34" s="190"/>
      <c r="E34" s="190"/>
      <c r="F34" s="190"/>
      <c r="G34" s="190"/>
      <c r="H34" s="190"/>
      <c r="I34" s="190"/>
    </row>
    <row r="35" spans="1:9">
      <c r="A35" s="190"/>
      <c r="B35" s="190"/>
      <c r="C35" s="190"/>
      <c r="D35" s="190"/>
      <c r="E35" s="190"/>
      <c r="F35" s="190"/>
      <c r="G35" s="190"/>
      <c r="H35" s="190"/>
      <c r="I35" s="190"/>
    </row>
    <row r="36" spans="1:9" s="1" customFormat="1" ht="14.25" customHeight="1">
      <c r="A36" s="23"/>
      <c r="B36" s="23"/>
      <c r="C36" s="23"/>
      <c r="D36" s="33"/>
      <c r="E36" s="23"/>
    </row>
    <row r="37" spans="1:9" s="1" customFormat="1">
      <c r="D37" s="34"/>
    </row>
    <row r="38" spans="1:9" s="1" customFormat="1">
      <c r="D38" s="34"/>
    </row>
    <row r="39" spans="1:9" s="1" customFormat="1">
      <c r="D39" s="34"/>
    </row>
    <row r="40" spans="1:9" s="1" customFormat="1">
      <c r="D40" s="34"/>
    </row>
    <row r="41" spans="1:9" s="1" customFormat="1">
      <c r="D41" s="34"/>
    </row>
    <row r="42" spans="1:9" s="1" customFormat="1">
      <c r="D42" s="34"/>
    </row>
    <row r="43" spans="1:9" s="1" customFormat="1">
      <c r="D43" s="34"/>
    </row>
    <row r="44" spans="1:9" s="1" customFormat="1">
      <c r="D44" s="34"/>
    </row>
    <row r="45" spans="1:9" s="1" customFormat="1">
      <c r="D45" s="34"/>
    </row>
    <row r="46" spans="1:9" s="1" customFormat="1">
      <c r="D46" s="34"/>
    </row>
  </sheetData>
  <mergeCells count="24">
    <mergeCell ref="G2:I2"/>
    <mergeCell ref="G3:H3"/>
    <mergeCell ref="G4:H4"/>
    <mergeCell ref="G16:H16"/>
    <mergeCell ref="G5:H5"/>
    <mergeCell ref="G6:H6"/>
    <mergeCell ref="G7:H7"/>
    <mergeCell ref="G8:H8"/>
    <mergeCell ref="G9:H9"/>
    <mergeCell ref="G10:H10"/>
    <mergeCell ref="G11:H11"/>
    <mergeCell ref="G12:H12"/>
    <mergeCell ref="G13:H13"/>
    <mergeCell ref="G14:H14"/>
    <mergeCell ref="G15:H15"/>
    <mergeCell ref="A30:I35"/>
    <mergeCell ref="G23:H23"/>
    <mergeCell ref="G24:H24"/>
    <mergeCell ref="G17:H17"/>
    <mergeCell ref="G18:H18"/>
    <mergeCell ref="G19:H19"/>
    <mergeCell ref="G20:H20"/>
    <mergeCell ref="G21:H21"/>
    <mergeCell ref="G22:H22"/>
  </mergeCells>
  <conditionalFormatting sqref="A3:A4 A19:A22 A24:A27">
    <cfRule type="cellIs" dxfId="67" priority="32" stopIfTrue="1" operator="equal">
      <formula>"""Alberta"" OR ""British Columbia"""</formula>
    </cfRule>
  </conditionalFormatting>
  <conditionalFormatting sqref="A14">
    <cfRule type="cellIs" dxfId="66" priority="27" stopIfTrue="1" operator="equal">
      <formula>"""Alberta"" OR ""British Columbia"""</formula>
    </cfRule>
  </conditionalFormatting>
  <conditionalFormatting sqref="A6">
    <cfRule type="cellIs" dxfId="65" priority="31" stopIfTrue="1" operator="equal">
      <formula>"""Alberta"" OR ""British Columbia"""</formula>
    </cfRule>
  </conditionalFormatting>
  <conditionalFormatting sqref="A8">
    <cfRule type="cellIs" dxfId="64" priority="30" stopIfTrue="1" operator="equal">
      <formula>"""Alberta"" OR ""British Columbia"""</formula>
    </cfRule>
  </conditionalFormatting>
  <conditionalFormatting sqref="A10">
    <cfRule type="cellIs" dxfId="63" priority="29" stopIfTrue="1" operator="equal">
      <formula>"""Alberta"" OR ""British Columbia"""</formula>
    </cfRule>
  </conditionalFormatting>
  <conditionalFormatting sqref="A12">
    <cfRule type="cellIs" dxfId="62" priority="28" stopIfTrue="1" operator="equal">
      <formula>"""Alberta"" OR ""British Columbia"""</formula>
    </cfRule>
  </conditionalFormatting>
  <conditionalFormatting sqref="A16">
    <cfRule type="cellIs" dxfId="61" priority="26" stopIfTrue="1" operator="equal">
      <formula>"""Alberta"" OR ""British Columbia"""</formula>
    </cfRule>
  </conditionalFormatting>
  <conditionalFormatting sqref="A11">
    <cfRule type="cellIs" dxfId="60" priority="22" stopIfTrue="1" operator="equal">
      <formula>"""Alberta"" OR ""British Columbia"""</formula>
    </cfRule>
  </conditionalFormatting>
  <conditionalFormatting sqref="A5">
    <cfRule type="cellIs" dxfId="59" priority="25" stopIfTrue="1" operator="equal">
      <formula>"""Alberta"" OR ""British Columbia"""</formula>
    </cfRule>
  </conditionalFormatting>
  <conditionalFormatting sqref="A7">
    <cfRule type="cellIs" dxfId="58" priority="24" stopIfTrue="1" operator="equal">
      <formula>"""Alberta"" OR ""British Columbia"""</formula>
    </cfRule>
  </conditionalFormatting>
  <conditionalFormatting sqref="A9">
    <cfRule type="cellIs" dxfId="57" priority="23" stopIfTrue="1" operator="equal">
      <formula>"""Alberta"" OR ""British Columbia"""</formula>
    </cfRule>
  </conditionalFormatting>
  <conditionalFormatting sqref="A13">
    <cfRule type="cellIs" dxfId="56" priority="21" stopIfTrue="1" operator="equal">
      <formula>"""Alberta"" OR ""British Columbia"""</formula>
    </cfRule>
  </conditionalFormatting>
  <conditionalFormatting sqref="A15">
    <cfRule type="cellIs" dxfId="55" priority="20" stopIfTrue="1" operator="equal">
      <formula>"""Alberta"" OR ""British Columbia"""</formula>
    </cfRule>
  </conditionalFormatting>
  <conditionalFormatting sqref="A18">
    <cfRule type="cellIs" dxfId="54" priority="19" stopIfTrue="1" operator="equal">
      <formula>"""Alberta"" OR ""British Columbia"""</formula>
    </cfRule>
  </conditionalFormatting>
  <conditionalFormatting sqref="A17">
    <cfRule type="cellIs" dxfId="53" priority="18" stopIfTrue="1" operator="equal">
      <formula>"""Alberta"" OR ""British Columbia"""</formula>
    </cfRule>
  </conditionalFormatting>
  <conditionalFormatting sqref="B3:C4 B19:C22 B24:C27">
    <cfRule type="cellIs" dxfId="52" priority="17" stopIfTrue="1" operator="equal">
      <formula>"""Alberta"" OR ""British Columbia"""</formula>
    </cfRule>
  </conditionalFormatting>
  <conditionalFormatting sqref="B14:C14">
    <cfRule type="cellIs" dxfId="51" priority="12" stopIfTrue="1" operator="equal">
      <formula>"""Alberta"" OR ""British Columbia"""</formula>
    </cfRule>
  </conditionalFormatting>
  <conditionalFormatting sqref="B6:C6">
    <cfRule type="cellIs" dxfId="50" priority="16" stopIfTrue="1" operator="equal">
      <formula>"""Alberta"" OR ""British Columbia"""</formula>
    </cfRule>
  </conditionalFormatting>
  <conditionalFormatting sqref="B8:C8">
    <cfRule type="cellIs" dxfId="49" priority="15" stopIfTrue="1" operator="equal">
      <formula>"""Alberta"" OR ""British Columbia"""</formula>
    </cfRule>
  </conditionalFormatting>
  <conditionalFormatting sqref="B10:C10">
    <cfRule type="cellIs" dxfId="48" priority="14" stopIfTrue="1" operator="equal">
      <formula>"""Alberta"" OR ""British Columbia"""</formula>
    </cfRule>
  </conditionalFormatting>
  <conditionalFormatting sqref="B12:C12">
    <cfRule type="cellIs" dxfId="47" priority="13" stopIfTrue="1" operator="equal">
      <formula>"""Alberta"" OR ""British Columbia"""</formula>
    </cfRule>
  </conditionalFormatting>
  <conditionalFormatting sqref="B16:C16">
    <cfRule type="cellIs" dxfId="46" priority="11" stopIfTrue="1" operator="equal">
      <formula>"""Alberta"" OR ""British Columbia"""</formula>
    </cfRule>
  </conditionalFormatting>
  <conditionalFormatting sqref="B11:C11">
    <cfRule type="cellIs" dxfId="45" priority="7" stopIfTrue="1" operator="equal">
      <formula>"""Alberta"" OR ""British Columbia"""</formula>
    </cfRule>
  </conditionalFormatting>
  <conditionalFormatting sqref="B5:C5">
    <cfRule type="cellIs" dxfId="44" priority="10" stopIfTrue="1" operator="equal">
      <formula>"""Alberta"" OR ""British Columbia"""</formula>
    </cfRule>
  </conditionalFormatting>
  <conditionalFormatting sqref="B7:C7">
    <cfRule type="cellIs" dxfId="43" priority="9" stopIfTrue="1" operator="equal">
      <formula>"""Alberta"" OR ""British Columbia"""</formula>
    </cfRule>
  </conditionalFormatting>
  <conditionalFormatting sqref="B9:C9">
    <cfRule type="cellIs" dxfId="42" priority="8" stopIfTrue="1" operator="equal">
      <formula>"""Alberta"" OR ""British Columbia"""</formula>
    </cfRule>
  </conditionalFormatting>
  <conditionalFormatting sqref="B13:C13">
    <cfRule type="cellIs" dxfId="41" priority="6" stopIfTrue="1" operator="equal">
      <formula>"""Alberta"" OR ""British Columbia"""</formula>
    </cfRule>
  </conditionalFormatting>
  <conditionalFormatting sqref="B15:C15">
    <cfRule type="cellIs" dxfId="40" priority="5" stopIfTrue="1" operator="equal">
      <formula>"""Alberta"" OR ""British Columbia"""</formula>
    </cfRule>
  </conditionalFormatting>
  <conditionalFormatting sqref="B18:C18">
    <cfRule type="cellIs" dxfId="39" priority="4" stopIfTrue="1" operator="equal">
      <formula>"""Alberta"" OR ""British Columbia"""</formula>
    </cfRule>
  </conditionalFormatting>
  <conditionalFormatting sqref="B17:C17">
    <cfRule type="cellIs" dxfId="38" priority="3" stopIfTrue="1" operator="equal">
      <formula>"""Alberta"" OR ""British Columbia"""</formula>
    </cfRule>
  </conditionalFormatting>
  <conditionalFormatting sqref="A23">
    <cfRule type="cellIs" dxfId="37" priority="2" stopIfTrue="1" operator="equal">
      <formula>"""Alberta"" OR ""British Columbia"""</formula>
    </cfRule>
  </conditionalFormatting>
  <conditionalFormatting sqref="B23:C23">
    <cfRule type="cellIs" dxfId="36" priority="1"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7" workbookViewId="0">
      <selection activeCell="A22" sqref="A22:I26"/>
    </sheetView>
  </sheetViews>
  <sheetFormatPr baseColWidth="10" defaultRowHeight="15"/>
  <cols>
    <col min="10" max="10" width="1.5703125" customWidth="1"/>
  </cols>
  <sheetData>
    <row r="1" spans="1:10" ht="25.5" customHeight="1">
      <c r="A1" s="150" t="s">
        <v>84</v>
      </c>
      <c r="B1" s="151"/>
      <c r="C1" s="151"/>
      <c r="D1" s="151"/>
      <c r="E1" s="151"/>
      <c r="F1" s="151"/>
      <c r="G1" s="151"/>
      <c r="H1" s="151"/>
      <c r="I1" s="151"/>
      <c r="J1" s="151"/>
    </row>
    <row r="2" spans="1:10">
      <c r="A2" s="151"/>
      <c r="B2" s="151"/>
      <c r="C2" s="151"/>
      <c r="D2" s="151"/>
      <c r="E2" s="151"/>
      <c r="F2" s="151"/>
      <c r="G2" s="151"/>
      <c r="H2" s="151"/>
      <c r="I2" s="151"/>
      <c r="J2" s="151"/>
    </row>
    <row r="3" spans="1:10">
      <c r="A3" s="151"/>
      <c r="B3" s="151"/>
      <c r="C3" s="151"/>
      <c r="D3" s="151"/>
      <c r="E3" s="151"/>
      <c r="F3" s="151"/>
      <c r="G3" s="151"/>
      <c r="H3" s="151"/>
      <c r="I3" s="151"/>
      <c r="J3" s="151"/>
    </row>
    <row r="4" spans="1:10">
      <c r="A4" s="151"/>
      <c r="B4" s="151"/>
      <c r="C4" s="151"/>
      <c r="D4" s="151"/>
      <c r="E4" s="151"/>
      <c r="F4" s="151"/>
      <c r="G4" s="151"/>
      <c r="H4" s="151"/>
      <c r="I4" s="151"/>
      <c r="J4" s="151"/>
    </row>
    <row r="5" spans="1:10">
      <c r="A5" s="151"/>
      <c r="B5" s="151"/>
      <c r="C5" s="151"/>
      <c r="D5" s="151"/>
      <c r="E5" s="151"/>
      <c r="F5" s="151"/>
      <c r="G5" s="151"/>
      <c r="H5" s="151"/>
      <c r="I5" s="151"/>
      <c r="J5" s="151"/>
    </row>
    <row r="6" spans="1:10">
      <c r="A6" s="151"/>
      <c r="B6" s="151"/>
      <c r="C6" s="151"/>
      <c r="D6" s="151"/>
      <c r="E6" s="151"/>
      <c r="F6" s="151"/>
      <c r="G6" s="151"/>
      <c r="H6" s="151"/>
      <c r="I6" s="151"/>
      <c r="J6" s="151"/>
    </row>
    <row r="7" spans="1:10">
      <c r="A7" s="151"/>
      <c r="B7" s="151"/>
      <c r="C7" s="151"/>
      <c r="D7" s="151"/>
      <c r="E7" s="151"/>
      <c r="F7" s="151"/>
      <c r="G7" s="151"/>
      <c r="H7" s="151"/>
      <c r="I7" s="151"/>
      <c r="J7" s="151"/>
    </row>
    <row r="8" spans="1:10">
      <c r="A8" s="151"/>
      <c r="B8" s="151"/>
      <c r="C8" s="151"/>
      <c r="D8" s="151"/>
      <c r="E8" s="151"/>
      <c r="F8" s="151"/>
      <c r="G8" s="151"/>
      <c r="H8" s="151"/>
      <c r="I8" s="151"/>
      <c r="J8" s="151"/>
    </row>
    <row r="9" spans="1:10">
      <c r="A9" s="151"/>
      <c r="B9" s="151"/>
      <c r="C9" s="151"/>
      <c r="D9" s="151"/>
      <c r="E9" s="151"/>
      <c r="F9" s="151"/>
      <c r="G9" s="151"/>
      <c r="H9" s="151"/>
      <c r="I9" s="151"/>
      <c r="J9" s="151"/>
    </row>
    <row r="10" spans="1:10">
      <c r="A10" s="151"/>
      <c r="B10" s="151"/>
      <c r="C10" s="151"/>
      <c r="D10" s="151"/>
      <c r="E10" s="151"/>
      <c r="F10" s="151"/>
      <c r="G10" s="151"/>
      <c r="H10" s="151"/>
      <c r="I10" s="151"/>
      <c r="J10" s="151"/>
    </row>
    <row r="11" spans="1:10">
      <c r="A11" s="151"/>
      <c r="B11" s="151"/>
      <c r="C11" s="151"/>
      <c r="D11" s="151"/>
      <c r="E11" s="151"/>
      <c r="F11" s="151"/>
      <c r="G11" s="151"/>
      <c r="H11" s="151"/>
      <c r="I11" s="151"/>
      <c r="J11" s="151"/>
    </row>
    <row r="12" spans="1:10">
      <c r="A12" s="151"/>
      <c r="B12" s="151"/>
      <c r="C12" s="151"/>
      <c r="D12" s="151"/>
      <c r="E12" s="151"/>
      <c r="F12" s="151"/>
      <c r="G12" s="151"/>
      <c r="H12" s="151"/>
      <c r="I12" s="151"/>
      <c r="J12" s="151"/>
    </row>
    <row r="13" spans="1:10">
      <c r="A13" s="151"/>
      <c r="B13" s="151"/>
      <c r="C13" s="151"/>
      <c r="D13" s="151"/>
      <c r="E13" s="151"/>
      <c r="F13" s="151"/>
      <c r="G13" s="151"/>
      <c r="H13" s="151"/>
      <c r="I13" s="151"/>
      <c r="J13" s="151"/>
    </row>
    <row r="14" spans="1:10">
      <c r="A14" s="151"/>
      <c r="B14" s="151"/>
      <c r="C14" s="151"/>
      <c r="D14" s="151"/>
      <c r="E14" s="151"/>
      <c r="F14" s="151"/>
      <c r="G14" s="151"/>
      <c r="H14" s="151"/>
      <c r="I14" s="151"/>
      <c r="J14" s="151"/>
    </row>
    <row r="15" spans="1:10">
      <c r="A15" s="151"/>
      <c r="B15" s="151"/>
      <c r="C15" s="151"/>
      <c r="D15" s="151"/>
      <c r="E15" s="151"/>
      <c r="F15" s="151"/>
      <c r="G15" s="151"/>
      <c r="H15" s="151"/>
      <c r="I15" s="151"/>
      <c r="J15" s="151"/>
    </row>
    <row r="16" spans="1:10">
      <c r="A16" s="151"/>
      <c r="B16" s="151"/>
      <c r="C16" s="151"/>
      <c r="D16" s="151"/>
      <c r="E16" s="151"/>
      <c r="F16" s="151"/>
      <c r="G16" s="151"/>
      <c r="H16" s="151"/>
      <c r="I16" s="151"/>
      <c r="J16" s="151"/>
    </row>
    <row r="17" spans="1:10">
      <c r="A17" s="151"/>
      <c r="B17" s="151"/>
      <c r="C17" s="151"/>
      <c r="D17" s="151"/>
      <c r="E17" s="151"/>
      <c r="F17" s="151"/>
      <c r="G17" s="151"/>
      <c r="H17" s="151"/>
      <c r="I17" s="151"/>
      <c r="J17" s="151"/>
    </row>
    <row r="18" spans="1:10">
      <c r="A18" s="151"/>
      <c r="B18" s="151"/>
      <c r="C18" s="151"/>
      <c r="D18" s="151"/>
      <c r="E18" s="151"/>
      <c r="F18" s="151"/>
      <c r="G18" s="151"/>
      <c r="H18" s="151"/>
      <c r="I18" s="151"/>
      <c r="J18" s="151"/>
    </row>
    <row r="19" spans="1:10">
      <c r="A19" s="151"/>
      <c r="B19" s="151"/>
      <c r="C19" s="151"/>
      <c r="D19" s="151"/>
      <c r="E19" s="151"/>
      <c r="F19" s="151"/>
      <c r="G19" s="151"/>
      <c r="H19" s="151"/>
      <c r="I19" s="151"/>
      <c r="J19" s="151"/>
    </row>
    <row r="20" spans="1:10">
      <c r="A20" s="153"/>
      <c r="B20" s="153"/>
      <c r="C20" s="153"/>
      <c r="D20" s="153"/>
      <c r="E20" s="153"/>
      <c r="F20" s="153"/>
      <c r="G20" s="153"/>
      <c r="H20" s="153"/>
      <c r="I20" s="153"/>
      <c r="J20" s="151"/>
    </row>
    <row r="21" spans="1:10">
      <c r="A21" s="151"/>
      <c r="B21" s="151"/>
      <c r="C21" s="151"/>
      <c r="D21" s="151"/>
      <c r="E21" s="151"/>
      <c r="F21" s="151"/>
      <c r="G21" s="151"/>
      <c r="H21" s="151"/>
      <c r="I21" s="151"/>
      <c r="J21" s="151"/>
    </row>
    <row r="22" spans="1:10">
      <c r="A22" s="194" t="s">
        <v>129</v>
      </c>
      <c r="B22" s="194"/>
      <c r="C22" s="194"/>
      <c r="D22" s="194"/>
      <c r="E22" s="194"/>
      <c r="F22" s="194"/>
      <c r="G22" s="194"/>
      <c r="H22" s="194"/>
      <c r="I22" s="194"/>
      <c r="J22" s="151"/>
    </row>
    <row r="23" spans="1:10">
      <c r="A23" s="194"/>
      <c r="B23" s="194"/>
      <c r="C23" s="194"/>
      <c r="D23" s="194"/>
      <c r="E23" s="194"/>
      <c r="F23" s="194"/>
      <c r="G23" s="194"/>
      <c r="H23" s="194"/>
      <c r="I23" s="194"/>
      <c r="J23" s="151"/>
    </row>
    <row r="24" spans="1:10">
      <c r="A24" s="194"/>
      <c r="B24" s="194"/>
      <c r="C24" s="194"/>
      <c r="D24" s="194"/>
      <c r="E24" s="194"/>
      <c r="F24" s="194"/>
      <c r="G24" s="194"/>
      <c r="H24" s="194"/>
      <c r="I24" s="194"/>
      <c r="J24" s="151"/>
    </row>
    <row r="25" spans="1:10">
      <c r="A25" s="194"/>
      <c r="B25" s="194"/>
      <c r="C25" s="194"/>
      <c r="D25" s="194"/>
      <c r="E25" s="194"/>
      <c r="F25" s="194"/>
      <c r="G25" s="194"/>
      <c r="H25" s="194"/>
      <c r="I25" s="194"/>
      <c r="J25" s="151"/>
    </row>
    <row r="26" spans="1:10">
      <c r="A26" s="194"/>
      <c r="B26" s="194"/>
      <c r="C26" s="194"/>
      <c r="D26" s="194"/>
      <c r="E26" s="194"/>
      <c r="F26" s="194"/>
      <c r="G26" s="194"/>
      <c r="H26" s="194"/>
      <c r="I26" s="194"/>
      <c r="J26" s="151"/>
    </row>
  </sheetData>
  <mergeCells count="1">
    <mergeCell ref="A22:I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E7" sqref="E7"/>
    </sheetView>
  </sheetViews>
  <sheetFormatPr baseColWidth="10" defaultRowHeight="12"/>
  <cols>
    <col min="1" max="1" width="32.42578125" style="95" bestFit="1" customWidth="1"/>
    <col min="2" max="2" width="20.140625" style="95" bestFit="1" customWidth="1"/>
    <col min="3" max="16384" width="11.42578125" style="95"/>
  </cols>
  <sheetData>
    <row r="1" spans="1:6" customFormat="1" ht="25.5" customHeight="1">
      <c r="A1" s="40" t="s">
        <v>84</v>
      </c>
    </row>
    <row r="2" spans="1:6" ht="36">
      <c r="A2" s="115"/>
      <c r="B2" s="103" t="s">
        <v>80</v>
      </c>
      <c r="C2" s="103" t="s">
        <v>74</v>
      </c>
      <c r="D2" s="103" t="s">
        <v>75</v>
      </c>
      <c r="E2" s="103" t="s">
        <v>76</v>
      </c>
      <c r="F2" s="103" t="s">
        <v>85</v>
      </c>
    </row>
    <row r="3" spans="1:6">
      <c r="A3" s="116" t="s">
        <v>19</v>
      </c>
      <c r="B3" s="100">
        <v>482.60790777668865</v>
      </c>
      <c r="C3" s="100">
        <v>467.98035256750245</v>
      </c>
      <c r="D3" s="100">
        <v>495.50007232136602</v>
      </c>
      <c r="E3" s="100">
        <v>493.1734253074992</v>
      </c>
      <c r="F3" s="100">
        <v>476.84195042179726</v>
      </c>
    </row>
    <row r="4" spans="1:6">
      <c r="A4" s="117" t="s">
        <v>81</v>
      </c>
      <c r="B4" s="118"/>
      <c r="C4" s="120">
        <v>-14.627555209186198</v>
      </c>
      <c r="D4" s="120">
        <v>12.892164544677371</v>
      </c>
      <c r="E4" s="120">
        <v>10.565517530810553</v>
      </c>
      <c r="F4" s="120">
        <v>-5.7659573548913841</v>
      </c>
    </row>
    <row r="5" spans="1:6">
      <c r="A5" s="116" t="s">
        <v>83</v>
      </c>
      <c r="B5" s="100">
        <v>511.05599197082813</v>
      </c>
      <c r="C5" s="100">
        <v>505.78310365945271</v>
      </c>
      <c r="D5" s="100">
        <v>513.37149207469849</v>
      </c>
      <c r="E5" s="100">
        <v>509.71514124855992</v>
      </c>
      <c r="F5" s="100">
        <v>510.86276937300698</v>
      </c>
    </row>
    <row r="6" spans="1:6">
      <c r="A6" s="119" t="s">
        <v>81</v>
      </c>
      <c r="B6" s="118"/>
      <c r="C6" s="120">
        <f>C5-$B$5</f>
        <v>-5.272888311375425</v>
      </c>
      <c r="D6" s="120">
        <f t="shared" ref="D6:F6" si="0">D5-$B$5</f>
        <v>2.3155001038703631</v>
      </c>
      <c r="E6" s="120">
        <f t="shared" si="0"/>
        <v>-1.3408507222682147</v>
      </c>
      <c r="F6" s="120">
        <f t="shared" si="0"/>
        <v>-0.1932225978211477</v>
      </c>
    </row>
    <row r="7" spans="1:6">
      <c r="E7" s="95" t="s">
        <v>127</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8" workbookViewId="0">
      <selection activeCell="A22" sqref="A22:I26"/>
    </sheetView>
  </sheetViews>
  <sheetFormatPr baseColWidth="10" defaultRowHeight="15"/>
  <cols>
    <col min="10" max="10" width="1.5703125" customWidth="1"/>
  </cols>
  <sheetData>
    <row r="1" spans="1:10" ht="25.5" customHeight="1">
      <c r="A1" s="150" t="s">
        <v>82</v>
      </c>
      <c r="B1" s="151"/>
      <c r="C1" s="151"/>
      <c r="D1" s="151"/>
      <c r="E1" s="151"/>
      <c r="F1" s="151"/>
      <c r="G1" s="151"/>
      <c r="H1" s="151"/>
      <c r="I1" s="151"/>
      <c r="J1" s="151"/>
    </row>
    <row r="2" spans="1:10">
      <c r="A2" s="151"/>
      <c r="B2" s="151"/>
      <c r="C2" s="151"/>
      <c r="D2" s="151"/>
      <c r="E2" s="151"/>
      <c r="F2" s="151"/>
      <c r="G2" s="151"/>
      <c r="H2" s="151"/>
      <c r="I2" s="151"/>
      <c r="J2" s="151"/>
    </row>
    <row r="3" spans="1:10">
      <c r="A3" s="151"/>
      <c r="B3" s="151"/>
      <c r="C3" s="151"/>
      <c r="D3" s="151"/>
      <c r="E3" s="151"/>
      <c r="F3" s="151"/>
      <c r="G3" s="151"/>
      <c r="H3" s="151"/>
      <c r="I3" s="151"/>
      <c r="J3" s="151"/>
    </row>
    <row r="4" spans="1:10">
      <c r="A4" s="151"/>
      <c r="B4" s="151"/>
      <c r="C4" s="151"/>
      <c r="D4" s="151"/>
      <c r="E4" s="151"/>
      <c r="F4" s="151"/>
      <c r="G4" s="151"/>
      <c r="H4" s="151"/>
      <c r="I4" s="151"/>
      <c r="J4" s="151"/>
    </row>
    <row r="5" spans="1:10">
      <c r="A5" s="151"/>
      <c r="B5" s="151"/>
      <c r="C5" s="151"/>
      <c r="D5" s="151"/>
      <c r="E5" s="151"/>
      <c r="F5" s="151"/>
      <c r="G5" s="151"/>
      <c r="H5" s="151"/>
      <c r="I5" s="151"/>
      <c r="J5" s="151"/>
    </row>
    <row r="6" spans="1:10">
      <c r="A6" s="151"/>
      <c r="B6" s="151"/>
      <c r="C6" s="151"/>
      <c r="D6" s="151"/>
      <c r="E6" s="151"/>
      <c r="F6" s="151"/>
      <c r="G6" s="151"/>
      <c r="H6" s="151"/>
      <c r="I6" s="151"/>
      <c r="J6" s="151"/>
    </row>
    <row r="7" spans="1:10">
      <c r="A7" s="151"/>
      <c r="B7" s="151"/>
      <c r="C7" s="151"/>
      <c r="D7" s="151"/>
      <c r="E7" s="151"/>
      <c r="F7" s="151"/>
      <c r="G7" s="151"/>
      <c r="H7" s="151"/>
      <c r="I7" s="151"/>
      <c r="J7" s="151"/>
    </row>
    <row r="8" spans="1:10">
      <c r="A8" s="151"/>
      <c r="B8" s="151"/>
      <c r="C8" s="151"/>
      <c r="D8" s="151"/>
      <c r="E8" s="151"/>
      <c r="F8" s="151"/>
      <c r="G8" s="151"/>
      <c r="H8" s="151"/>
      <c r="I8" s="151"/>
      <c r="J8" s="151"/>
    </row>
    <row r="9" spans="1:10">
      <c r="A9" s="151"/>
      <c r="B9" s="151"/>
      <c r="C9" s="151"/>
      <c r="D9" s="151"/>
      <c r="E9" s="151"/>
      <c r="F9" s="151"/>
      <c r="G9" s="151"/>
      <c r="H9" s="151"/>
      <c r="I9" s="151"/>
      <c r="J9" s="151"/>
    </row>
    <row r="10" spans="1:10">
      <c r="A10" s="151"/>
      <c r="B10" s="151"/>
      <c r="C10" s="151"/>
      <c r="D10" s="151"/>
      <c r="E10" s="151"/>
      <c r="F10" s="151"/>
      <c r="G10" s="151"/>
      <c r="H10" s="151"/>
      <c r="I10" s="151"/>
      <c r="J10" s="151"/>
    </row>
    <row r="11" spans="1:10">
      <c r="A11" s="151"/>
      <c r="B11" s="151"/>
      <c r="C11" s="151"/>
      <c r="D11" s="151"/>
      <c r="E11" s="151"/>
      <c r="F11" s="151"/>
      <c r="G11" s="151"/>
      <c r="H11" s="151"/>
      <c r="I11" s="151"/>
      <c r="J11" s="151"/>
    </row>
    <row r="12" spans="1:10">
      <c r="A12" s="151"/>
      <c r="B12" s="151"/>
      <c r="C12" s="151"/>
      <c r="D12" s="151"/>
      <c r="E12" s="151"/>
      <c r="F12" s="151"/>
      <c r="G12" s="151"/>
      <c r="H12" s="151"/>
      <c r="I12" s="151"/>
      <c r="J12" s="151"/>
    </row>
    <row r="13" spans="1:10">
      <c r="A13" s="151"/>
      <c r="B13" s="151"/>
      <c r="C13" s="151"/>
      <c r="D13" s="151"/>
      <c r="E13" s="151"/>
      <c r="F13" s="151"/>
      <c r="G13" s="151"/>
      <c r="H13" s="151"/>
      <c r="I13" s="151"/>
      <c r="J13" s="151"/>
    </row>
    <row r="14" spans="1:10">
      <c r="A14" s="151"/>
      <c r="B14" s="151"/>
      <c r="C14" s="151"/>
      <c r="D14" s="151"/>
      <c r="E14" s="151"/>
      <c r="F14" s="151"/>
      <c r="G14" s="151"/>
      <c r="H14" s="151"/>
      <c r="I14" s="151"/>
      <c r="J14" s="151"/>
    </row>
    <row r="15" spans="1:10">
      <c r="A15" s="151"/>
      <c r="B15" s="151"/>
      <c r="C15" s="151"/>
      <c r="D15" s="151"/>
      <c r="E15" s="151"/>
      <c r="F15" s="151"/>
      <c r="G15" s="151"/>
      <c r="H15" s="151"/>
      <c r="I15" s="151"/>
      <c r="J15" s="151"/>
    </row>
    <row r="16" spans="1:10">
      <c r="A16" s="151"/>
      <c r="B16" s="151"/>
      <c r="C16" s="151"/>
      <c r="D16" s="151"/>
      <c r="E16" s="151"/>
      <c r="F16" s="151"/>
      <c r="G16" s="151"/>
      <c r="H16" s="151"/>
      <c r="I16" s="151"/>
      <c r="J16" s="151"/>
    </row>
    <row r="17" spans="1:10">
      <c r="A17" s="151"/>
      <c r="B17" s="151"/>
      <c r="C17" s="151"/>
      <c r="D17" s="151"/>
      <c r="E17" s="151"/>
      <c r="F17" s="151"/>
      <c r="G17" s="151"/>
      <c r="H17" s="151"/>
      <c r="I17" s="151"/>
      <c r="J17" s="151"/>
    </row>
    <row r="18" spans="1:10">
      <c r="A18" s="151"/>
      <c r="B18" s="151"/>
      <c r="C18" s="151"/>
      <c r="D18" s="151"/>
      <c r="E18" s="151"/>
      <c r="F18" s="151"/>
      <c r="G18" s="151"/>
      <c r="H18" s="151"/>
      <c r="I18" s="151"/>
      <c r="J18" s="151"/>
    </row>
    <row r="19" spans="1:10">
      <c r="A19" s="151"/>
      <c r="B19" s="151"/>
      <c r="C19" s="151"/>
      <c r="D19" s="151"/>
      <c r="E19" s="151"/>
      <c r="F19" s="151"/>
      <c r="G19" s="151"/>
      <c r="H19" s="151"/>
      <c r="I19" s="151"/>
      <c r="J19" s="151"/>
    </row>
    <row r="20" spans="1:10">
      <c r="A20" s="151"/>
      <c r="B20" s="151"/>
      <c r="C20" s="151"/>
      <c r="D20" s="151"/>
      <c r="E20" s="151"/>
      <c r="F20" s="151"/>
      <c r="G20" s="151"/>
      <c r="H20" s="151"/>
      <c r="I20" s="151"/>
      <c r="J20" s="151"/>
    </row>
    <row r="21" spans="1:10">
      <c r="A21" s="151"/>
      <c r="B21" s="151"/>
      <c r="C21" s="151"/>
      <c r="D21" s="151"/>
      <c r="E21" s="151"/>
      <c r="F21" s="151"/>
      <c r="G21" s="151"/>
      <c r="H21" s="151"/>
      <c r="I21" s="151"/>
      <c r="J21" s="151"/>
    </row>
    <row r="22" spans="1:10">
      <c r="A22" s="194" t="s">
        <v>130</v>
      </c>
      <c r="B22" s="194"/>
      <c r="C22" s="194"/>
      <c r="D22" s="194"/>
      <c r="E22" s="194"/>
      <c r="F22" s="194"/>
      <c r="G22" s="194"/>
      <c r="H22" s="194"/>
      <c r="I22" s="194"/>
      <c r="J22" s="151"/>
    </row>
    <row r="23" spans="1:10">
      <c r="A23" s="194"/>
      <c r="B23" s="194"/>
      <c r="C23" s="194"/>
      <c r="D23" s="194"/>
      <c r="E23" s="194"/>
      <c r="F23" s="194"/>
      <c r="G23" s="194"/>
      <c r="H23" s="194"/>
      <c r="I23" s="194"/>
      <c r="J23" s="151"/>
    </row>
    <row r="24" spans="1:10">
      <c r="A24" s="194"/>
      <c r="B24" s="194"/>
      <c r="C24" s="194"/>
      <c r="D24" s="194"/>
      <c r="E24" s="194"/>
      <c r="F24" s="194"/>
      <c r="G24" s="194"/>
      <c r="H24" s="194"/>
      <c r="I24" s="194"/>
      <c r="J24" s="151"/>
    </row>
    <row r="25" spans="1:10">
      <c r="A25" s="194"/>
      <c r="B25" s="194"/>
      <c r="C25" s="194"/>
      <c r="D25" s="194"/>
      <c r="E25" s="194"/>
      <c r="F25" s="194"/>
      <c r="G25" s="194"/>
      <c r="H25" s="194"/>
      <c r="I25" s="194"/>
      <c r="J25" s="151"/>
    </row>
    <row r="26" spans="1:10">
      <c r="A26" s="194"/>
      <c r="B26" s="194"/>
      <c r="C26" s="194"/>
      <c r="D26" s="194"/>
      <c r="E26" s="194"/>
      <c r="F26" s="194"/>
      <c r="G26" s="194"/>
      <c r="H26" s="194"/>
      <c r="I26" s="194"/>
      <c r="J26" s="151"/>
    </row>
    <row r="27" spans="1:10">
      <c r="A27" s="151"/>
      <c r="B27" s="151"/>
      <c r="C27" s="151"/>
      <c r="D27" s="151"/>
      <c r="E27" s="151"/>
      <c r="F27" s="151"/>
      <c r="G27" s="151"/>
      <c r="H27" s="151"/>
      <c r="I27" s="151"/>
      <c r="J27" s="151"/>
    </row>
  </sheetData>
  <mergeCells count="1">
    <mergeCell ref="A22:I2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D7" sqref="D7"/>
    </sheetView>
  </sheetViews>
  <sheetFormatPr baseColWidth="10" defaultRowHeight="15"/>
  <cols>
    <col min="1" max="1" width="25.140625" bestFit="1" customWidth="1"/>
    <col min="2" max="2" width="20.140625" bestFit="1" customWidth="1"/>
  </cols>
  <sheetData>
    <row r="1" spans="1:5" ht="25.5" customHeight="1">
      <c r="A1" s="40" t="s">
        <v>82</v>
      </c>
    </row>
    <row r="2" spans="1:5">
      <c r="A2" s="115"/>
      <c r="B2" s="103" t="s">
        <v>73</v>
      </c>
      <c r="C2" s="103" t="s">
        <v>77</v>
      </c>
      <c r="D2" s="103" t="s">
        <v>78</v>
      </c>
      <c r="E2" s="103" t="s">
        <v>79</v>
      </c>
    </row>
    <row r="3" spans="1:5">
      <c r="A3" s="116" t="s">
        <v>19</v>
      </c>
      <c r="B3" s="100">
        <v>482.60790777668865</v>
      </c>
      <c r="C3" s="100">
        <v>473.16071658209086</v>
      </c>
      <c r="D3" s="100">
        <v>489.00226630419809</v>
      </c>
      <c r="E3" s="100">
        <v>485.09108346038357</v>
      </c>
    </row>
    <row r="4" spans="1:5">
      <c r="A4" s="117"/>
      <c r="B4" s="118"/>
      <c r="C4" s="120">
        <v>-9.4471911945977922</v>
      </c>
      <c r="D4" s="120">
        <v>6.3943585275094392</v>
      </c>
      <c r="E4" s="120">
        <v>2.4831756836949239</v>
      </c>
    </row>
    <row r="5" spans="1:5">
      <c r="A5" s="116" t="s">
        <v>72</v>
      </c>
      <c r="B5" s="100">
        <v>511.05599197082813</v>
      </c>
      <c r="C5" s="100">
        <v>508.81086778289819</v>
      </c>
      <c r="D5" s="100">
        <v>512.23861444346221</v>
      </c>
      <c r="E5" s="100">
        <v>511.03542236903206</v>
      </c>
    </row>
    <row r="6" spans="1:5">
      <c r="A6" s="119"/>
      <c r="B6" s="118"/>
      <c r="C6" s="120">
        <v>-2.2451241879299459</v>
      </c>
      <c r="D6" s="120">
        <v>1.1826224726340797</v>
      </c>
      <c r="E6" s="120">
        <v>-2.0569601796069037E-2</v>
      </c>
    </row>
    <row r="7" spans="1:5">
      <c r="D7" t="s">
        <v>127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opLeftCell="A14" zoomScaleNormal="100" zoomScaleSheetLayoutView="80" zoomScalePageLayoutView="115" workbookViewId="0">
      <selection activeCell="A30" sqref="A30:I35"/>
    </sheetView>
  </sheetViews>
  <sheetFormatPr baseColWidth="10" defaultColWidth="14.28515625" defaultRowHeight="12.75"/>
  <cols>
    <col min="1" max="1" width="31.140625" style="121" customWidth="1"/>
    <col min="2" max="2" width="3.42578125" style="121" bestFit="1" customWidth="1"/>
    <col min="3" max="3" width="6" style="121" bestFit="1" customWidth="1"/>
    <col min="4" max="4" width="7.7109375" style="132" customWidth="1"/>
    <col min="5" max="5" width="9.85546875" style="132" customWidth="1"/>
    <col min="6" max="6" width="0.85546875" style="121" customWidth="1"/>
    <col min="7" max="8" width="30.7109375" style="121" customWidth="1"/>
    <col min="9" max="9" width="3.140625" style="121" customWidth="1"/>
    <col min="10" max="10" width="2.140625" style="121" customWidth="1"/>
    <col min="11" max="11" width="14.28515625" style="121"/>
    <col min="12" max="12" width="4.42578125" style="121" customWidth="1"/>
    <col min="13" max="16384" width="14.28515625" style="121"/>
  </cols>
  <sheetData>
    <row r="1" spans="1:10" s="42" customFormat="1" ht="25.5" customHeight="1" thickBot="1">
      <c r="A1" s="150" t="s">
        <v>90</v>
      </c>
      <c r="B1" s="168"/>
      <c r="C1" s="150"/>
      <c r="D1" s="169"/>
      <c r="E1" s="150"/>
      <c r="F1" s="170"/>
      <c r="G1" s="170"/>
      <c r="H1" s="170"/>
      <c r="I1" s="170"/>
      <c r="J1" s="170"/>
    </row>
    <row r="2" spans="1:10" ht="24.75" customHeight="1" thickBot="1">
      <c r="A2" s="171" t="s">
        <v>23</v>
      </c>
      <c r="B2" s="171"/>
      <c r="C2" s="171"/>
      <c r="D2" s="172" t="s">
        <v>24</v>
      </c>
      <c r="E2" s="172" t="s">
        <v>91</v>
      </c>
      <c r="F2" s="172"/>
      <c r="G2" s="197" t="s">
        <v>96</v>
      </c>
      <c r="H2" s="197"/>
      <c r="I2" s="197"/>
      <c r="J2" s="128"/>
    </row>
    <row r="3" spans="1:10" ht="12" customHeight="1">
      <c r="A3" s="173" t="s">
        <v>121</v>
      </c>
      <c r="B3" s="173"/>
      <c r="C3" s="173" t="s">
        <v>1</v>
      </c>
      <c r="D3" s="174">
        <f>'Figure 8-Données'!B3</f>
        <v>604</v>
      </c>
      <c r="E3" s="175">
        <f>'Figure 8-Données'!C3</f>
        <v>2.8</v>
      </c>
      <c r="F3" s="126"/>
      <c r="G3" s="196"/>
      <c r="H3" s="196"/>
      <c r="I3" s="176"/>
      <c r="J3" s="128"/>
    </row>
    <row r="4" spans="1:10" ht="12" customHeight="1">
      <c r="A4" s="173" t="s">
        <v>5</v>
      </c>
      <c r="B4" s="173"/>
      <c r="C4" s="173" t="s">
        <v>1</v>
      </c>
      <c r="D4" s="177">
        <f>'Figure 8-Données'!B4</f>
        <v>593</v>
      </c>
      <c r="E4" s="178">
        <f>'Figure 8-Données'!C4</f>
        <v>2.8</v>
      </c>
      <c r="F4" s="126"/>
      <c r="G4" s="196"/>
      <c r="H4" s="196"/>
      <c r="I4" s="176"/>
      <c r="J4" s="128"/>
    </row>
    <row r="5" spans="1:10" ht="12" customHeight="1">
      <c r="A5" s="173" t="s">
        <v>6</v>
      </c>
      <c r="B5" s="173" t="s">
        <v>2</v>
      </c>
      <c r="C5" s="173" t="s">
        <v>1</v>
      </c>
      <c r="D5" s="174">
        <f>'Figure 8-Données'!B5</f>
        <v>524</v>
      </c>
      <c r="E5" s="175">
        <f>'Figure 8-Données'!C5</f>
        <v>2.7</v>
      </c>
      <c r="F5" s="126"/>
      <c r="G5" s="196"/>
      <c r="H5" s="196"/>
      <c r="I5" s="176"/>
      <c r="J5" s="128"/>
    </row>
    <row r="6" spans="1:10" ht="12" customHeight="1">
      <c r="A6" s="173" t="s">
        <v>7</v>
      </c>
      <c r="B6" s="173" t="s">
        <v>2</v>
      </c>
      <c r="C6" s="173" t="s">
        <v>1</v>
      </c>
      <c r="D6" s="177">
        <f>'Figure 8-Données'!B6</f>
        <v>521</v>
      </c>
      <c r="E6" s="178">
        <f>'Figure 8-Données'!C6</f>
        <v>3</v>
      </c>
      <c r="F6" s="126"/>
      <c r="G6" s="196"/>
      <c r="H6" s="196"/>
      <c r="I6" s="176"/>
      <c r="J6" s="128"/>
    </row>
    <row r="7" spans="1:10" ht="12" customHeight="1">
      <c r="A7" s="173" t="s">
        <v>100</v>
      </c>
      <c r="B7" s="173"/>
      <c r="C7" s="173" t="s">
        <v>1</v>
      </c>
      <c r="D7" s="174">
        <f>'Figure 8-Données'!B7</f>
        <v>518</v>
      </c>
      <c r="E7" s="175">
        <f>'Figure 8-Données'!C7</f>
        <v>4.2</v>
      </c>
      <c r="F7" s="126"/>
      <c r="G7" s="196"/>
      <c r="H7" s="196"/>
      <c r="I7" s="176"/>
      <c r="J7" s="128"/>
    </row>
    <row r="8" spans="1:10" ht="12" customHeight="1">
      <c r="A8" s="173" t="s">
        <v>8</v>
      </c>
      <c r="B8" s="173"/>
      <c r="C8" s="173" t="s">
        <v>1</v>
      </c>
      <c r="D8" s="177">
        <f>'Figure 8-Données'!B8</f>
        <v>518</v>
      </c>
      <c r="E8" s="178">
        <f>'Figure 8-Données'!C8</f>
        <v>3.8</v>
      </c>
      <c r="F8" s="126"/>
      <c r="G8" s="196"/>
      <c r="H8" s="196"/>
      <c r="I8" s="176"/>
      <c r="J8" s="128"/>
    </row>
    <row r="9" spans="1:10" ht="12" customHeight="1">
      <c r="A9" s="173" t="s">
        <v>9</v>
      </c>
      <c r="B9" s="173" t="s">
        <v>2</v>
      </c>
      <c r="C9" s="173" t="s">
        <v>1</v>
      </c>
      <c r="D9" s="174">
        <f>'Figure 8-Données'!B9</f>
        <v>517</v>
      </c>
      <c r="E9" s="175">
        <f>'Figure 8-Données'!C9</f>
        <v>2.9</v>
      </c>
      <c r="F9" s="126"/>
      <c r="G9" s="196"/>
      <c r="H9" s="196"/>
      <c r="I9" s="176"/>
      <c r="J9" s="128"/>
    </row>
    <row r="10" spans="1:10" ht="12" customHeight="1">
      <c r="A10" s="173" t="s">
        <v>10</v>
      </c>
      <c r="B10" s="173"/>
      <c r="C10" s="173" t="s">
        <v>1</v>
      </c>
      <c r="D10" s="177">
        <f>'Figure 8-Données'!B10</f>
        <v>515</v>
      </c>
      <c r="E10" s="178">
        <f>'Figure 8-Données'!C10</f>
        <v>5.2</v>
      </c>
      <c r="F10" s="126"/>
      <c r="G10" s="196"/>
      <c r="H10" s="196"/>
      <c r="I10" s="176"/>
      <c r="J10" s="128"/>
    </row>
    <row r="11" spans="1:10" ht="12" customHeight="1">
      <c r="A11" s="173" t="s">
        <v>11</v>
      </c>
      <c r="B11" s="173" t="s">
        <v>2</v>
      </c>
      <c r="C11" s="173" t="s">
        <v>1</v>
      </c>
      <c r="D11" s="174">
        <f>'Figure 8-Données'!B11</f>
        <v>514</v>
      </c>
      <c r="E11" s="175">
        <f>'Figure 8-Données'!C11</f>
        <v>4.7</v>
      </c>
      <c r="F11" s="126"/>
      <c r="G11" s="196"/>
      <c r="H11" s="196"/>
      <c r="I11" s="176"/>
      <c r="J11" s="128"/>
    </row>
    <row r="12" spans="1:10" ht="12" customHeight="1">
      <c r="A12" s="179" t="s">
        <v>26</v>
      </c>
      <c r="B12" s="173"/>
      <c r="C12" s="173"/>
      <c r="D12" s="180">
        <f>'Figure 8-Données'!B12</f>
        <v>510.52380952380952</v>
      </c>
      <c r="E12" s="181">
        <f>'Figure 8-Données'!C12</f>
        <v>0.7472114827811468</v>
      </c>
      <c r="F12" s="126"/>
      <c r="G12" s="196"/>
      <c r="H12" s="196"/>
      <c r="I12" s="176"/>
      <c r="J12" s="128"/>
    </row>
    <row r="13" spans="1:10" s="122" customFormat="1" ht="12" customHeight="1">
      <c r="A13" s="173" t="s">
        <v>12</v>
      </c>
      <c r="B13" s="173" t="s">
        <v>2</v>
      </c>
      <c r="C13" s="173"/>
      <c r="D13" s="174">
        <f>'Figure 8-Données'!B13</f>
        <v>509</v>
      </c>
      <c r="E13" s="175">
        <f>'Figure 8-Données'!C13</f>
        <v>2.6</v>
      </c>
      <c r="F13" s="182"/>
      <c r="G13" s="198"/>
      <c r="H13" s="198"/>
      <c r="I13" s="183"/>
      <c r="J13" s="184"/>
    </row>
    <row r="14" spans="1:10" ht="12" customHeight="1">
      <c r="A14" s="173" t="s">
        <v>36</v>
      </c>
      <c r="B14" s="173"/>
      <c r="C14" s="173" t="s">
        <v>1</v>
      </c>
      <c r="D14" s="177">
        <f>'Figure 8-Données'!B14</f>
        <v>503</v>
      </c>
      <c r="E14" s="178">
        <f>'Figure 8-Données'!C14</f>
        <v>2.4</v>
      </c>
      <c r="F14" s="126"/>
      <c r="G14" s="196"/>
      <c r="H14" s="196"/>
      <c r="I14" s="176"/>
      <c r="J14" s="128"/>
    </row>
    <row r="15" spans="1:10" ht="12" customHeight="1">
      <c r="A15" s="173" t="s">
        <v>13</v>
      </c>
      <c r="B15" s="173" t="s">
        <v>2</v>
      </c>
      <c r="C15" s="173" t="s">
        <v>1</v>
      </c>
      <c r="D15" s="174">
        <f>'Figure 8-Données'!B15</f>
        <v>503</v>
      </c>
      <c r="E15" s="175">
        <f>'Figure 8-Données'!C15</f>
        <v>2.5</v>
      </c>
      <c r="F15" s="126"/>
      <c r="G15" s="196"/>
      <c r="H15" s="196"/>
      <c r="I15" s="176"/>
      <c r="J15" s="128"/>
    </row>
    <row r="16" spans="1:10" ht="12" customHeight="1">
      <c r="A16" s="173" t="s">
        <v>14</v>
      </c>
      <c r="B16" s="173" t="s">
        <v>2</v>
      </c>
      <c r="C16" s="173"/>
      <c r="D16" s="177">
        <f>'Figure 8-Données'!B16</f>
        <v>502</v>
      </c>
      <c r="E16" s="178">
        <f>'Figure 8-Données'!C16</f>
        <v>1.6</v>
      </c>
      <c r="F16" s="126"/>
      <c r="G16" s="196"/>
      <c r="H16" s="196"/>
      <c r="I16" s="176"/>
      <c r="J16" s="128"/>
    </row>
    <row r="17" spans="1:10" ht="12" customHeight="1">
      <c r="A17" s="173" t="s">
        <v>15</v>
      </c>
      <c r="B17" s="173" t="s">
        <v>2</v>
      </c>
      <c r="C17" s="173" t="s">
        <v>1</v>
      </c>
      <c r="D17" s="174">
        <f>'Figure 8-Données'!B17</f>
        <v>501</v>
      </c>
      <c r="E17" s="175">
        <f>'Figure 8-Données'!C17</f>
        <v>3.2</v>
      </c>
      <c r="F17" s="126"/>
      <c r="G17" s="196"/>
      <c r="H17" s="196"/>
      <c r="I17" s="176"/>
      <c r="J17" s="128"/>
    </row>
    <row r="18" spans="1:10" ht="12" customHeight="1">
      <c r="A18" s="185" t="s">
        <v>16</v>
      </c>
      <c r="B18" s="185"/>
      <c r="C18" s="185"/>
      <c r="D18" s="186">
        <f>'Figure 8-Données'!B18</f>
        <v>500</v>
      </c>
      <c r="E18" s="187"/>
      <c r="F18" s="126"/>
      <c r="G18" s="196"/>
      <c r="H18" s="196"/>
      <c r="I18" s="176"/>
      <c r="J18" s="128"/>
    </row>
    <row r="19" spans="1:10" ht="12" customHeight="1">
      <c r="A19" s="173" t="s">
        <v>17</v>
      </c>
      <c r="B19" s="173" t="s">
        <v>2</v>
      </c>
      <c r="C19" s="173" t="s">
        <v>1</v>
      </c>
      <c r="D19" s="174">
        <f>'Figure 8-Données'!B19</f>
        <v>498</v>
      </c>
      <c r="E19" s="175">
        <f>'Figure 8-Données'!C19</f>
        <v>2.7</v>
      </c>
      <c r="F19" s="126"/>
      <c r="G19" s="196"/>
      <c r="H19" s="196"/>
      <c r="I19" s="176"/>
      <c r="J19" s="128"/>
    </row>
    <row r="20" spans="1:10" ht="12" customHeight="1">
      <c r="A20" s="173" t="s">
        <v>18</v>
      </c>
      <c r="B20" s="173"/>
      <c r="C20" s="173" t="s">
        <v>1</v>
      </c>
      <c r="D20" s="177">
        <f>'Figure 8-Données'!B20</f>
        <v>496</v>
      </c>
      <c r="E20" s="178">
        <f>'Figure 8-Données'!C20</f>
        <v>4.3</v>
      </c>
      <c r="F20" s="126"/>
      <c r="G20" s="196"/>
      <c r="H20" s="196"/>
      <c r="I20" s="176"/>
      <c r="J20" s="128"/>
    </row>
    <row r="21" spans="1:10" ht="12" customHeight="1">
      <c r="A21" s="173" t="s">
        <v>19</v>
      </c>
      <c r="B21" s="173" t="s">
        <v>2</v>
      </c>
      <c r="C21" s="173" t="s">
        <v>1</v>
      </c>
      <c r="D21" s="174">
        <f>'Figure 8-Données'!B21</f>
        <v>483</v>
      </c>
      <c r="E21" s="175">
        <f>'Figure 8-Données'!C21</f>
        <v>2.5</v>
      </c>
      <c r="F21" s="126"/>
      <c r="G21" s="196"/>
      <c r="H21" s="196"/>
      <c r="I21" s="176"/>
      <c r="J21" s="128"/>
    </row>
    <row r="22" spans="1:10" ht="12" customHeight="1">
      <c r="A22" s="173" t="s">
        <v>20</v>
      </c>
      <c r="B22" s="173"/>
      <c r="C22" s="173" t="s">
        <v>1</v>
      </c>
      <c r="D22" s="177">
        <f>'Figure 8-Données'!B22</f>
        <v>482</v>
      </c>
      <c r="E22" s="178">
        <f>'Figure 8-Données'!C22</f>
        <v>3.4</v>
      </c>
      <c r="F22" s="126"/>
      <c r="G22" s="196"/>
      <c r="H22" s="196"/>
      <c r="I22" s="176"/>
      <c r="J22" s="128"/>
    </row>
    <row r="23" spans="1:10" ht="12" customHeight="1">
      <c r="A23" s="173" t="s">
        <v>21</v>
      </c>
      <c r="B23" s="173" t="s">
        <v>2</v>
      </c>
      <c r="C23" s="173"/>
      <c r="D23" s="174">
        <f>'Figure 8-Données'!B23</f>
        <v>479</v>
      </c>
      <c r="E23" s="175">
        <f>'Figure 8-Données'!C23</f>
        <v>4.3</v>
      </c>
      <c r="F23" s="126"/>
      <c r="G23" s="196"/>
      <c r="H23" s="196"/>
      <c r="I23" s="176"/>
      <c r="J23" s="128"/>
    </row>
    <row r="24" spans="1:10" ht="12" customHeight="1">
      <c r="A24" s="173" t="s">
        <v>22</v>
      </c>
      <c r="B24" s="173"/>
      <c r="C24" s="173" t="s">
        <v>1</v>
      </c>
      <c r="D24" s="177">
        <f>'Figure 8-Données'!B24</f>
        <v>441</v>
      </c>
      <c r="E24" s="178">
        <f>'Figure 8-Données'!C24</f>
        <v>2.8</v>
      </c>
      <c r="F24" s="126"/>
      <c r="G24" s="196"/>
      <c r="H24" s="196"/>
      <c r="I24" s="176"/>
      <c r="J24" s="128"/>
    </row>
    <row r="25" spans="1:10" s="128" customFormat="1" ht="17.45" customHeight="1">
      <c r="A25" s="123"/>
      <c r="B25" s="123"/>
      <c r="C25" s="123"/>
      <c r="D25" s="124"/>
      <c r="E25" s="125"/>
      <c r="F25" s="126"/>
      <c r="G25" s="127"/>
      <c r="H25" s="127"/>
    </row>
    <row r="26" spans="1:10" ht="17.45" customHeight="1">
      <c r="A26" s="93" t="s">
        <v>97</v>
      </c>
      <c r="B26" s="148"/>
      <c r="C26" s="148"/>
      <c r="D26" s="128"/>
      <c r="E26" s="128"/>
      <c r="F26" s="128"/>
      <c r="G26" s="128"/>
      <c r="H26" s="149"/>
      <c r="I26" s="128"/>
      <c r="J26" s="128"/>
    </row>
    <row r="27" spans="1:10" ht="17.45" customHeight="1">
      <c r="A27" s="128"/>
      <c r="B27" s="128"/>
      <c r="C27" s="128"/>
      <c r="D27" s="188"/>
      <c r="E27" s="188"/>
      <c r="F27" s="128"/>
      <c r="G27" s="128"/>
      <c r="H27" s="128"/>
      <c r="I27" s="128"/>
      <c r="J27" s="128"/>
    </row>
    <row r="28" spans="1:10" ht="17.45" customHeight="1" thickBot="1">
      <c r="A28" s="129"/>
      <c r="B28" s="129"/>
      <c r="C28" s="129"/>
      <c r="D28" s="130"/>
      <c r="E28" s="130"/>
      <c r="F28" s="130"/>
      <c r="G28" s="130"/>
      <c r="H28" s="131"/>
      <c r="I28" s="130"/>
      <c r="J28" s="128"/>
    </row>
    <row r="29" spans="1:10">
      <c r="A29" s="128"/>
      <c r="B29" s="128"/>
      <c r="C29" s="128"/>
      <c r="D29" s="188"/>
      <c r="E29" s="188"/>
      <c r="F29" s="128"/>
      <c r="G29" s="128"/>
      <c r="H29" s="128"/>
      <c r="I29" s="128"/>
      <c r="J29" s="128"/>
    </row>
    <row r="30" spans="1:10">
      <c r="A30" s="194" t="s">
        <v>131</v>
      </c>
      <c r="B30" s="194"/>
      <c r="C30" s="194"/>
      <c r="D30" s="194"/>
      <c r="E30" s="194"/>
      <c r="F30" s="194"/>
      <c r="G30" s="194"/>
      <c r="H30" s="194"/>
      <c r="I30" s="194"/>
      <c r="J30" s="128"/>
    </row>
    <row r="31" spans="1:10">
      <c r="A31" s="194"/>
      <c r="B31" s="194"/>
      <c r="C31" s="194"/>
      <c r="D31" s="194"/>
      <c r="E31" s="194"/>
      <c r="F31" s="194"/>
      <c r="G31" s="194"/>
      <c r="H31" s="194"/>
      <c r="I31" s="194"/>
      <c r="J31" s="128"/>
    </row>
    <row r="32" spans="1:10">
      <c r="A32" s="194"/>
      <c r="B32" s="194"/>
      <c r="C32" s="194"/>
      <c r="D32" s="194"/>
      <c r="E32" s="194"/>
      <c r="F32" s="194"/>
      <c r="G32" s="194"/>
      <c r="H32" s="194"/>
      <c r="I32" s="194"/>
      <c r="J32" s="128"/>
    </row>
    <row r="33" spans="1:10">
      <c r="A33" s="194"/>
      <c r="B33" s="194"/>
      <c r="C33" s="194"/>
      <c r="D33" s="194"/>
      <c r="E33" s="194"/>
      <c r="F33" s="194"/>
      <c r="G33" s="194"/>
      <c r="H33" s="194"/>
      <c r="I33" s="194"/>
      <c r="J33" s="128"/>
    </row>
    <row r="34" spans="1:10">
      <c r="A34" s="194"/>
      <c r="B34" s="194"/>
      <c r="C34" s="194"/>
      <c r="D34" s="194"/>
      <c r="E34" s="194"/>
      <c r="F34" s="194"/>
      <c r="G34" s="194"/>
      <c r="H34" s="194"/>
      <c r="I34" s="194"/>
      <c r="J34" s="128"/>
    </row>
    <row r="35" spans="1:10">
      <c r="A35" s="194"/>
      <c r="B35" s="194"/>
      <c r="C35" s="194"/>
      <c r="D35" s="194"/>
      <c r="E35" s="194"/>
      <c r="F35" s="194"/>
      <c r="G35" s="194"/>
      <c r="H35" s="194"/>
      <c r="I35" s="194"/>
      <c r="J35" s="128"/>
    </row>
  </sheetData>
  <mergeCells count="24">
    <mergeCell ref="G2:I2"/>
    <mergeCell ref="G3:H3"/>
    <mergeCell ref="G4:H4"/>
    <mergeCell ref="G16:H16"/>
    <mergeCell ref="G5:H5"/>
    <mergeCell ref="G6:H6"/>
    <mergeCell ref="G7:H7"/>
    <mergeCell ref="G8:H8"/>
    <mergeCell ref="G9:H9"/>
    <mergeCell ref="G10:H10"/>
    <mergeCell ref="G11:H11"/>
    <mergeCell ref="G12:H12"/>
    <mergeCell ref="G13:H13"/>
    <mergeCell ref="G14:H14"/>
    <mergeCell ref="G15:H15"/>
    <mergeCell ref="A30:I35"/>
    <mergeCell ref="G23:H23"/>
    <mergeCell ref="G24:H24"/>
    <mergeCell ref="G17:H17"/>
    <mergeCell ref="G18:H18"/>
    <mergeCell ref="G19:H19"/>
    <mergeCell ref="G20:H20"/>
    <mergeCell ref="G21:H21"/>
    <mergeCell ref="G22:H22"/>
  </mergeCells>
  <conditionalFormatting sqref="A3:A4 A19:A22 A24:A25">
    <cfRule type="cellIs" dxfId="32" priority="33" stopIfTrue="1" operator="equal">
      <formula>"""Alberta"" OR ""British Columbia"""</formula>
    </cfRule>
  </conditionalFormatting>
  <conditionalFormatting sqref="A14">
    <cfRule type="cellIs" dxfId="31" priority="28" stopIfTrue="1" operator="equal">
      <formula>"""Alberta"" OR ""British Columbia"""</formula>
    </cfRule>
  </conditionalFormatting>
  <conditionalFormatting sqref="A6">
    <cfRule type="cellIs" dxfId="30" priority="32" stopIfTrue="1" operator="equal">
      <formula>"""Alberta"" OR ""British Columbia"""</formula>
    </cfRule>
  </conditionalFormatting>
  <conditionalFormatting sqref="A8">
    <cfRule type="cellIs" dxfId="29" priority="31" stopIfTrue="1" operator="equal">
      <formula>"""Alberta"" OR ""British Columbia"""</formula>
    </cfRule>
  </conditionalFormatting>
  <conditionalFormatting sqref="A10">
    <cfRule type="cellIs" dxfId="28" priority="30" stopIfTrue="1" operator="equal">
      <formula>"""Alberta"" OR ""British Columbia"""</formula>
    </cfRule>
  </conditionalFormatting>
  <conditionalFormatting sqref="A12">
    <cfRule type="cellIs" dxfId="27" priority="29" stopIfTrue="1" operator="equal">
      <formula>"""Alberta"" OR ""British Columbia"""</formula>
    </cfRule>
  </conditionalFormatting>
  <conditionalFormatting sqref="A16">
    <cfRule type="cellIs" dxfId="26" priority="27" stopIfTrue="1" operator="equal">
      <formula>"""Alberta"" OR ""British Columbia"""</formula>
    </cfRule>
  </conditionalFormatting>
  <conditionalFormatting sqref="A11">
    <cfRule type="cellIs" dxfId="25" priority="23" stopIfTrue="1" operator="equal">
      <formula>"""Alberta"" OR ""British Columbia"""</formula>
    </cfRule>
  </conditionalFormatting>
  <conditionalFormatting sqref="A5">
    <cfRule type="cellIs" dxfId="24" priority="26" stopIfTrue="1" operator="equal">
      <formula>"""Alberta"" OR ""British Columbia"""</formula>
    </cfRule>
  </conditionalFormatting>
  <conditionalFormatting sqref="A7">
    <cfRule type="cellIs" dxfId="23" priority="25" stopIfTrue="1" operator="equal">
      <formula>"""Alberta"" OR ""British Columbia"""</formula>
    </cfRule>
  </conditionalFormatting>
  <conditionalFormatting sqref="A9">
    <cfRule type="cellIs" dxfId="22" priority="24" stopIfTrue="1" operator="equal">
      <formula>"""Alberta"" OR ""British Columbia"""</formula>
    </cfRule>
  </conditionalFormatting>
  <conditionalFormatting sqref="A13">
    <cfRule type="cellIs" dxfId="21" priority="22" stopIfTrue="1" operator="equal">
      <formula>"""Alberta"" OR ""British Columbia"""</formula>
    </cfRule>
  </conditionalFormatting>
  <conditionalFormatting sqref="A15">
    <cfRule type="cellIs" dxfId="20" priority="21" stopIfTrue="1" operator="equal">
      <formula>"""Alberta"" OR ""British Columbia"""</formula>
    </cfRule>
  </conditionalFormatting>
  <conditionalFormatting sqref="A18">
    <cfRule type="cellIs" dxfId="19" priority="20" stopIfTrue="1" operator="equal">
      <formula>"""Alberta"" OR ""British Columbia"""</formula>
    </cfRule>
  </conditionalFormatting>
  <conditionalFormatting sqref="A17">
    <cfRule type="cellIs" dxfId="18" priority="19" stopIfTrue="1" operator="equal">
      <formula>"""Alberta"" OR ""British Columbia"""</formula>
    </cfRule>
  </conditionalFormatting>
  <conditionalFormatting sqref="B3:C4 B19:C22 B24:C25">
    <cfRule type="cellIs" dxfId="17" priority="18" stopIfTrue="1" operator="equal">
      <formula>"""Alberta"" OR ""British Columbia"""</formula>
    </cfRule>
  </conditionalFormatting>
  <conditionalFormatting sqref="B14:C14">
    <cfRule type="cellIs" dxfId="16" priority="13" stopIfTrue="1" operator="equal">
      <formula>"""Alberta"" OR ""British Columbia"""</formula>
    </cfRule>
  </conditionalFormatting>
  <conditionalFormatting sqref="B6:C6">
    <cfRule type="cellIs" dxfId="15" priority="17" stopIfTrue="1" operator="equal">
      <formula>"""Alberta"" OR ""British Columbia"""</formula>
    </cfRule>
  </conditionalFormatting>
  <conditionalFormatting sqref="B8:C8">
    <cfRule type="cellIs" dxfId="14" priority="16" stopIfTrue="1" operator="equal">
      <formula>"""Alberta"" OR ""British Columbia"""</formula>
    </cfRule>
  </conditionalFormatting>
  <conditionalFormatting sqref="B10:C10">
    <cfRule type="cellIs" dxfId="13" priority="15" stopIfTrue="1" operator="equal">
      <formula>"""Alberta"" OR ""British Columbia"""</formula>
    </cfRule>
  </conditionalFormatting>
  <conditionalFormatting sqref="B12:C12">
    <cfRule type="cellIs" dxfId="12" priority="14" stopIfTrue="1" operator="equal">
      <formula>"""Alberta"" OR ""British Columbia"""</formula>
    </cfRule>
  </conditionalFormatting>
  <conditionalFormatting sqref="B16:C16">
    <cfRule type="cellIs" dxfId="11" priority="12" stopIfTrue="1" operator="equal">
      <formula>"""Alberta"" OR ""British Columbia"""</formula>
    </cfRule>
  </conditionalFormatting>
  <conditionalFormatting sqref="B11:C11">
    <cfRule type="cellIs" dxfId="10" priority="8" stopIfTrue="1" operator="equal">
      <formula>"""Alberta"" OR ""British Columbia"""</formula>
    </cfRule>
  </conditionalFormatting>
  <conditionalFormatting sqref="B5:C5">
    <cfRule type="cellIs" dxfId="9" priority="11" stopIfTrue="1" operator="equal">
      <formula>"""Alberta"" OR ""British Columbia"""</formula>
    </cfRule>
  </conditionalFormatting>
  <conditionalFormatting sqref="B7:C7">
    <cfRule type="cellIs" dxfId="8" priority="10" stopIfTrue="1" operator="equal">
      <formula>"""Alberta"" OR ""British Columbia"""</formula>
    </cfRule>
  </conditionalFormatting>
  <conditionalFormatting sqref="B9:C9">
    <cfRule type="cellIs" dxfId="7" priority="9" stopIfTrue="1" operator="equal">
      <formula>"""Alberta"" OR ""British Columbia"""</formula>
    </cfRule>
  </conditionalFormatting>
  <conditionalFormatting sqref="B13:C13">
    <cfRule type="cellIs" dxfId="6" priority="7" stopIfTrue="1" operator="equal">
      <formula>"""Alberta"" OR ""British Columbia"""</formula>
    </cfRule>
  </conditionalFormatting>
  <conditionalFormatting sqref="B15:C15">
    <cfRule type="cellIs" dxfId="5" priority="6" stopIfTrue="1" operator="equal">
      <formula>"""Alberta"" OR ""British Columbia"""</formula>
    </cfRule>
  </conditionalFormatting>
  <conditionalFormatting sqref="B18:C18">
    <cfRule type="cellIs" dxfId="4" priority="5" stopIfTrue="1" operator="equal">
      <formula>"""Alberta"" OR ""British Columbia"""</formula>
    </cfRule>
  </conditionalFormatting>
  <conditionalFormatting sqref="B17:C17">
    <cfRule type="cellIs" dxfId="3" priority="4" stopIfTrue="1" operator="equal">
      <formula>"""Alberta"" OR ""British Columbia"""</formula>
    </cfRule>
  </conditionalFormatting>
  <conditionalFormatting sqref="A23">
    <cfRule type="cellIs" dxfId="2" priority="3" stopIfTrue="1" operator="equal">
      <formula>"""Alberta"" OR ""British Columbia"""</formula>
    </cfRule>
  </conditionalFormatting>
  <conditionalFormatting sqref="B23:C23">
    <cfRule type="cellIs" dxfId="1" priority="2" stopIfTrue="1" operator="equal">
      <formula>"""Alberta"" OR ""British Columbia"""</formula>
    </cfRule>
  </conditionalFormatting>
  <conditionalFormatting sqref="A26">
    <cfRule type="cellIs" dxfId="0" priority="1"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11" workbookViewId="0">
      <selection activeCell="F25" sqref="F25"/>
    </sheetView>
  </sheetViews>
  <sheetFormatPr baseColWidth="10" defaultRowHeight="12"/>
  <cols>
    <col min="1" max="1" width="36.85546875" style="133" customWidth="1"/>
    <col min="2" max="2" width="11.42578125" style="135"/>
    <col min="3" max="16384" width="11.42578125" style="133"/>
  </cols>
  <sheetData>
    <row r="1" spans="1:6" s="42" customFormat="1" ht="25.5" customHeight="1">
      <c r="A1" s="40" t="s">
        <v>90</v>
      </c>
      <c r="B1" s="41"/>
      <c r="C1" s="40"/>
      <c r="D1" s="136"/>
      <c r="E1" s="40"/>
    </row>
    <row r="2" spans="1:6" ht="24">
      <c r="A2" s="137" t="s">
        <v>23</v>
      </c>
      <c r="B2" s="138" t="s">
        <v>87</v>
      </c>
      <c r="C2" s="138" t="s">
        <v>27</v>
      </c>
      <c r="D2" s="138" t="s">
        <v>88</v>
      </c>
      <c r="E2" s="138" t="s">
        <v>89</v>
      </c>
      <c r="F2" s="138" t="s">
        <v>86</v>
      </c>
    </row>
    <row r="3" spans="1:6">
      <c r="A3" s="139" t="s">
        <v>121</v>
      </c>
      <c r="B3" s="139">
        <v>604</v>
      </c>
      <c r="C3" s="139">
        <v>2.8</v>
      </c>
      <c r="D3" s="140">
        <f t="shared" ref="D3:D24" si="0">B3-2*C3</f>
        <v>598.4</v>
      </c>
      <c r="E3" s="140">
        <f t="shared" ref="E3:E24" si="1">B3+2*C3</f>
        <v>609.6</v>
      </c>
      <c r="F3" s="140">
        <v>11.200000000000045</v>
      </c>
    </row>
    <row r="4" spans="1:6">
      <c r="A4" s="141" t="s">
        <v>5</v>
      </c>
      <c r="B4" s="141">
        <v>593</v>
      </c>
      <c r="C4" s="141">
        <v>2.8</v>
      </c>
      <c r="D4" s="142">
        <f t="shared" si="0"/>
        <v>587.4</v>
      </c>
      <c r="E4" s="142">
        <f t="shared" si="1"/>
        <v>598.6</v>
      </c>
      <c r="F4" s="142">
        <v>11.200000000000045</v>
      </c>
    </row>
    <row r="5" spans="1:6">
      <c r="A5" s="141" t="s">
        <v>6</v>
      </c>
      <c r="B5" s="141">
        <v>524</v>
      </c>
      <c r="C5" s="141">
        <v>2.7</v>
      </c>
      <c r="D5" s="142">
        <f t="shared" si="0"/>
        <v>518.6</v>
      </c>
      <c r="E5" s="142">
        <f t="shared" si="1"/>
        <v>529.4</v>
      </c>
      <c r="F5" s="142">
        <v>10.799999999999955</v>
      </c>
    </row>
    <row r="6" spans="1:6">
      <c r="A6" s="141" t="s">
        <v>7</v>
      </c>
      <c r="B6" s="141">
        <v>521</v>
      </c>
      <c r="C6" s="141">
        <v>3</v>
      </c>
      <c r="D6" s="142">
        <f t="shared" si="0"/>
        <v>515</v>
      </c>
      <c r="E6" s="142">
        <f t="shared" si="1"/>
        <v>527</v>
      </c>
      <c r="F6" s="142">
        <v>12</v>
      </c>
    </row>
    <row r="7" spans="1:6">
      <c r="A7" s="141" t="s">
        <v>100</v>
      </c>
      <c r="B7" s="141">
        <v>518</v>
      </c>
      <c r="C7" s="141">
        <v>4.2</v>
      </c>
      <c r="D7" s="142">
        <f t="shared" si="0"/>
        <v>509.6</v>
      </c>
      <c r="E7" s="142">
        <f t="shared" si="1"/>
        <v>526.4</v>
      </c>
      <c r="F7" s="142">
        <v>16.799999999999955</v>
      </c>
    </row>
    <row r="8" spans="1:6">
      <c r="A8" s="141" t="s">
        <v>8</v>
      </c>
      <c r="B8" s="141">
        <v>518</v>
      </c>
      <c r="C8" s="141">
        <v>3.8</v>
      </c>
      <c r="D8" s="142">
        <f t="shared" si="0"/>
        <v>510.4</v>
      </c>
      <c r="E8" s="142">
        <f t="shared" si="1"/>
        <v>525.6</v>
      </c>
      <c r="F8" s="142">
        <v>15.200000000000045</v>
      </c>
    </row>
    <row r="9" spans="1:6">
      <c r="A9" s="141" t="s">
        <v>9</v>
      </c>
      <c r="B9" s="141">
        <v>517</v>
      </c>
      <c r="C9" s="141">
        <v>2.9</v>
      </c>
      <c r="D9" s="142">
        <f t="shared" si="0"/>
        <v>511.2</v>
      </c>
      <c r="E9" s="142">
        <f t="shared" si="1"/>
        <v>522.79999999999995</v>
      </c>
      <c r="F9" s="142">
        <v>11.599999999999966</v>
      </c>
    </row>
    <row r="10" spans="1:6">
      <c r="A10" s="141" t="s">
        <v>10</v>
      </c>
      <c r="B10" s="141">
        <v>515</v>
      </c>
      <c r="C10" s="141">
        <v>5.2</v>
      </c>
      <c r="D10" s="142">
        <f t="shared" si="0"/>
        <v>504.6</v>
      </c>
      <c r="E10" s="142">
        <f t="shared" si="1"/>
        <v>525.4</v>
      </c>
      <c r="F10" s="142">
        <v>20.799999999999955</v>
      </c>
    </row>
    <row r="11" spans="1:6">
      <c r="A11" s="141" t="s">
        <v>11</v>
      </c>
      <c r="B11" s="145">
        <v>514</v>
      </c>
      <c r="C11" s="145">
        <v>4.7</v>
      </c>
      <c r="D11" s="142">
        <f t="shared" si="0"/>
        <v>504.6</v>
      </c>
      <c r="E11" s="142">
        <f t="shared" si="1"/>
        <v>523.4</v>
      </c>
      <c r="F11" s="142">
        <v>18.799999999999955</v>
      </c>
    </row>
    <row r="12" spans="1:6">
      <c r="A12" s="141" t="s">
        <v>26</v>
      </c>
      <c r="B12" s="146">
        <v>510.52380952380952</v>
      </c>
      <c r="C12" s="147">
        <v>0.7472114827811468</v>
      </c>
      <c r="D12" s="142">
        <f t="shared" si="0"/>
        <v>509.02938655824721</v>
      </c>
      <c r="E12" s="142">
        <f t="shared" si="1"/>
        <v>512.01823248937183</v>
      </c>
      <c r="F12" s="142">
        <v>2.9888459311246152</v>
      </c>
    </row>
    <row r="13" spans="1:6">
      <c r="A13" s="141" t="s">
        <v>12</v>
      </c>
      <c r="B13" s="141">
        <v>509</v>
      </c>
      <c r="C13" s="141">
        <v>2.6</v>
      </c>
      <c r="D13" s="142">
        <f t="shared" si="0"/>
        <v>503.8</v>
      </c>
      <c r="E13" s="142">
        <f t="shared" si="1"/>
        <v>514.20000000000005</v>
      </c>
      <c r="F13" s="142">
        <v>10.400000000000034</v>
      </c>
    </row>
    <row r="14" spans="1:6">
      <c r="A14" s="141" t="s">
        <v>36</v>
      </c>
      <c r="B14" s="141">
        <v>503</v>
      </c>
      <c r="C14" s="141">
        <v>2.4</v>
      </c>
      <c r="D14" s="142">
        <f t="shared" si="0"/>
        <v>498.2</v>
      </c>
      <c r="E14" s="142">
        <f t="shared" si="1"/>
        <v>507.8</v>
      </c>
      <c r="F14" s="142">
        <v>9.6000000000000227</v>
      </c>
    </row>
    <row r="15" spans="1:6">
      <c r="A15" s="141" t="s">
        <v>13</v>
      </c>
      <c r="B15" s="141">
        <v>503</v>
      </c>
      <c r="C15" s="141">
        <v>2.5</v>
      </c>
      <c r="D15" s="142">
        <f t="shared" si="0"/>
        <v>498</v>
      </c>
      <c r="E15" s="142">
        <f t="shared" si="1"/>
        <v>508</v>
      </c>
      <c r="F15" s="142">
        <v>10</v>
      </c>
    </row>
    <row r="16" spans="1:6">
      <c r="A16" s="141" t="s">
        <v>14</v>
      </c>
      <c r="B16" s="141">
        <v>502</v>
      </c>
      <c r="C16" s="141">
        <v>1.6</v>
      </c>
      <c r="D16" s="142">
        <f t="shared" si="0"/>
        <v>498.8</v>
      </c>
      <c r="E16" s="142">
        <f t="shared" si="1"/>
        <v>505.2</v>
      </c>
      <c r="F16" s="142">
        <v>6.3999999999999773</v>
      </c>
    </row>
    <row r="17" spans="1:6">
      <c r="A17" s="141" t="s">
        <v>15</v>
      </c>
      <c r="B17" s="141">
        <v>501</v>
      </c>
      <c r="C17" s="141">
        <v>3.2</v>
      </c>
      <c r="D17" s="142">
        <f t="shared" si="0"/>
        <v>494.6</v>
      </c>
      <c r="E17" s="142">
        <f t="shared" si="1"/>
        <v>507.4</v>
      </c>
      <c r="F17" s="142">
        <v>12.799999999999955</v>
      </c>
    </row>
    <row r="18" spans="1:6">
      <c r="A18" s="141" t="s">
        <v>16</v>
      </c>
      <c r="B18" s="141">
        <v>500</v>
      </c>
      <c r="C18" s="141">
        <v>0.5</v>
      </c>
      <c r="D18" s="142">
        <f t="shared" si="0"/>
        <v>499</v>
      </c>
      <c r="E18" s="142">
        <f t="shared" si="1"/>
        <v>501</v>
      </c>
      <c r="F18" s="142">
        <v>2</v>
      </c>
    </row>
    <row r="19" spans="1:6">
      <c r="A19" s="141" t="s">
        <v>17</v>
      </c>
      <c r="B19" s="141">
        <v>498</v>
      </c>
      <c r="C19" s="141">
        <v>2.7</v>
      </c>
      <c r="D19" s="142">
        <f t="shared" si="0"/>
        <v>492.6</v>
      </c>
      <c r="E19" s="142">
        <f t="shared" si="1"/>
        <v>503.4</v>
      </c>
      <c r="F19" s="142">
        <v>10.799999999999955</v>
      </c>
    </row>
    <row r="20" spans="1:6">
      <c r="A20" s="141" t="s">
        <v>18</v>
      </c>
      <c r="B20" s="141">
        <v>496</v>
      </c>
      <c r="C20" s="141">
        <v>4.3</v>
      </c>
      <c r="D20" s="142">
        <f t="shared" si="0"/>
        <v>487.4</v>
      </c>
      <c r="E20" s="142">
        <f t="shared" si="1"/>
        <v>504.6</v>
      </c>
      <c r="F20" s="142">
        <v>17.200000000000045</v>
      </c>
    </row>
    <row r="21" spans="1:6">
      <c r="A21" s="141" t="s">
        <v>19</v>
      </c>
      <c r="B21" s="141">
        <v>483</v>
      </c>
      <c r="C21" s="141">
        <v>2.5</v>
      </c>
      <c r="D21" s="142">
        <f t="shared" si="0"/>
        <v>478</v>
      </c>
      <c r="E21" s="142">
        <f t="shared" si="1"/>
        <v>488</v>
      </c>
      <c r="F21" s="142">
        <v>10</v>
      </c>
    </row>
    <row r="22" spans="1:6">
      <c r="A22" s="141" t="s">
        <v>20</v>
      </c>
      <c r="B22" s="141">
        <v>482</v>
      </c>
      <c r="C22" s="141">
        <v>3.4</v>
      </c>
      <c r="D22" s="142">
        <f t="shared" si="0"/>
        <v>475.2</v>
      </c>
      <c r="E22" s="142">
        <f t="shared" si="1"/>
        <v>488.8</v>
      </c>
      <c r="F22" s="142">
        <v>13.600000000000023</v>
      </c>
    </row>
    <row r="23" spans="1:6">
      <c r="A23" s="141" t="s">
        <v>21</v>
      </c>
      <c r="B23" s="141">
        <v>479</v>
      </c>
      <c r="C23" s="141">
        <v>4.3</v>
      </c>
      <c r="D23" s="142">
        <f t="shared" si="0"/>
        <v>470.4</v>
      </c>
      <c r="E23" s="142">
        <f t="shared" si="1"/>
        <v>487.6</v>
      </c>
      <c r="F23" s="142">
        <v>17.200000000000045</v>
      </c>
    </row>
    <row r="24" spans="1:6">
      <c r="A24" s="143" t="s">
        <v>22</v>
      </c>
      <c r="B24" s="143">
        <v>441</v>
      </c>
      <c r="C24" s="143">
        <v>2.8</v>
      </c>
      <c r="D24" s="144">
        <f t="shared" si="0"/>
        <v>435.4</v>
      </c>
      <c r="E24" s="144">
        <f t="shared" si="1"/>
        <v>446.6</v>
      </c>
      <c r="F24" s="144">
        <v>11.200000000000045</v>
      </c>
    </row>
    <row r="25" spans="1:6">
      <c r="D25" s="134"/>
      <c r="E25" s="134"/>
      <c r="F25" s="134" t="s">
        <v>127</v>
      </c>
    </row>
    <row r="26" spans="1:6">
      <c r="A26" s="133" t="s">
        <v>94</v>
      </c>
      <c r="B26" s="133" t="s">
        <v>92</v>
      </c>
      <c r="D26" s="134"/>
      <c r="E26" s="134"/>
      <c r="F26" s="134"/>
    </row>
    <row r="27" spans="1:6">
      <c r="A27" s="133" t="s">
        <v>95</v>
      </c>
      <c r="B27" s="133" t="s">
        <v>93</v>
      </c>
    </row>
    <row r="29" spans="1:6">
      <c r="A29" s="113" t="s">
        <v>97</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6" zoomScaleNormal="100" workbookViewId="0">
      <selection activeCell="F27" sqref="F27"/>
    </sheetView>
  </sheetViews>
  <sheetFormatPr baseColWidth="10" defaultRowHeight="15"/>
  <cols>
    <col min="1" max="1" width="11.42578125" style="189"/>
  </cols>
  <sheetData>
    <row r="1" spans="1:7">
      <c r="A1" s="200" t="s">
        <v>103</v>
      </c>
      <c r="B1" s="200"/>
      <c r="C1" s="200"/>
      <c r="D1" s="200"/>
      <c r="E1" s="200"/>
      <c r="F1" s="200"/>
      <c r="G1" s="200"/>
    </row>
    <row r="3" spans="1:7">
      <c r="A3" s="200" t="s">
        <v>104</v>
      </c>
      <c r="B3" s="201"/>
      <c r="C3" s="201"/>
      <c r="D3" s="201"/>
      <c r="E3" s="201"/>
      <c r="F3" s="201"/>
      <c r="G3" s="201"/>
    </row>
    <row r="4" spans="1:7" ht="45" customHeight="1">
      <c r="A4" s="202" t="s">
        <v>105</v>
      </c>
      <c r="B4" s="203"/>
      <c r="C4" s="203"/>
      <c r="D4" s="203"/>
      <c r="E4" s="203"/>
      <c r="F4" s="203"/>
      <c r="G4" s="203"/>
    </row>
    <row r="6" spans="1:7">
      <c r="A6" s="200" t="s">
        <v>106</v>
      </c>
      <c r="B6" s="201"/>
      <c r="C6" s="201"/>
      <c r="D6" s="201"/>
      <c r="E6" s="201"/>
      <c r="F6" s="201"/>
      <c r="G6" s="201"/>
    </row>
    <row r="7" spans="1:7" ht="88.5" customHeight="1">
      <c r="A7" s="202" t="s">
        <v>122</v>
      </c>
      <c r="B7" s="203"/>
      <c r="C7" s="203"/>
      <c r="D7" s="203"/>
      <c r="E7" s="203"/>
      <c r="F7" s="203"/>
      <c r="G7" s="203"/>
    </row>
    <row r="8" spans="1:7" ht="59.25" customHeight="1">
      <c r="A8" s="199" t="s">
        <v>107</v>
      </c>
      <c r="B8" s="199"/>
      <c r="C8" s="199"/>
      <c r="D8" s="199"/>
      <c r="E8" s="199"/>
      <c r="F8" s="199"/>
      <c r="G8" s="199"/>
    </row>
    <row r="10" spans="1:7">
      <c r="A10" s="200" t="s">
        <v>117</v>
      </c>
      <c r="B10" s="201"/>
      <c r="C10" s="201"/>
      <c r="D10" s="201"/>
      <c r="E10" s="201"/>
      <c r="F10" s="201"/>
      <c r="G10" s="201"/>
    </row>
    <row r="11" spans="1:7" ht="69" customHeight="1">
      <c r="A11" s="204" t="s">
        <v>120</v>
      </c>
      <c r="B11" s="206"/>
      <c r="C11" s="206"/>
      <c r="D11" s="206"/>
      <c r="E11" s="206"/>
      <c r="F11" s="206"/>
      <c r="G11" s="206"/>
    </row>
    <row r="12" spans="1:7" ht="21" customHeight="1">
      <c r="A12" s="204" t="s">
        <v>118</v>
      </c>
      <c r="B12" s="206"/>
      <c r="C12" s="206"/>
      <c r="D12" s="206"/>
      <c r="E12" s="206"/>
      <c r="F12" s="206"/>
      <c r="G12" s="206"/>
    </row>
    <row r="13" spans="1:7" ht="38.25" customHeight="1">
      <c r="A13" s="204" t="s">
        <v>119</v>
      </c>
      <c r="B13" s="206"/>
      <c r="C13" s="206"/>
      <c r="D13" s="206"/>
      <c r="E13" s="206"/>
      <c r="F13" s="206"/>
      <c r="G13" s="206"/>
    </row>
    <row r="15" spans="1:7">
      <c r="A15" s="200" t="s">
        <v>108</v>
      </c>
      <c r="B15" s="201"/>
      <c r="C15" s="201"/>
      <c r="D15" s="201"/>
      <c r="E15" s="201"/>
      <c r="F15" s="201"/>
      <c r="G15" s="201"/>
    </row>
    <row r="16" spans="1:7" ht="67.5" customHeight="1">
      <c r="A16" s="204" t="s">
        <v>109</v>
      </c>
      <c r="B16" s="206"/>
      <c r="C16" s="206"/>
      <c r="D16" s="206"/>
      <c r="E16" s="206"/>
      <c r="F16" s="206"/>
      <c r="G16" s="206"/>
    </row>
    <row r="17" spans="1:7" ht="30" customHeight="1">
      <c r="A17" s="204" t="s">
        <v>110</v>
      </c>
      <c r="B17" s="206"/>
      <c r="C17" s="206"/>
      <c r="D17" s="206"/>
      <c r="E17" s="206"/>
      <c r="F17" s="206"/>
      <c r="G17" s="206"/>
    </row>
    <row r="19" spans="1:7">
      <c r="A19" s="205" t="s">
        <v>111</v>
      </c>
      <c r="B19" s="205"/>
      <c r="C19" s="205"/>
      <c r="D19" s="205"/>
      <c r="E19" s="205"/>
      <c r="F19" s="205"/>
      <c r="G19" s="205"/>
    </row>
    <row r="20" spans="1:7" ht="70.5" customHeight="1">
      <c r="A20" s="204" t="s">
        <v>112</v>
      </c>
      <c r="B20" s="206"/>
      <c r="C20" s="206"/>
      <c r="D20" s="206"/>
      <c r="E20" s="206"/>
      <c r="F20" s="206"/>
      <c r="G20" s="206"/>
    </row>
    <row r="22" spans="1:7">
      <c r="A22" s="205" t="s">
        <v>113</v>
      </c>
      <c r="B22" s="205"/>
      <c r="C22" s="205"/>
      <c r="D22" s="205"/>
      <c r="E22" s="205"/>
      <c r="F22" s="205"/>
      <c r="G22" s="205"/>
    </row>
    <row r="23" spans="1:7" ht="35.25" customHeight="1">
      <c r="A23" s="204" t="s">
        <v>116</v>
      </c>
      <c r="B23" s="206"/>
      <c r="C23" s="206"/>
      <c r="D23" s="206"/>
      <c r="E23" s="206"/>
      <c r="F23" s="206"/>
      <c r="G23" s="206"/>
    </row>
    <row r="25" spans="1:7">
      <c r="A25" s="205" t="s">
        <v>115</v>
      </c>
      <c r="B25" s="205"/>
      <c r="C25" s="205"/>
      <c r="D25" s="205"/>
      <c r="E25" s="205"/>
      <c r="F25" s="205"/>
      <c r="G25" s="205"/>
    </row>
    <row r="26" spans="1:7" ht="166.5" customHeight="1">
      <c r="A26" s="204" t="s">
        <v>114</v>
      </c>
      <c r="B26" s="204"/>
      <c r="C26" s="204"/>
      <c r="D26" s="204"/>
      <c r="E26" s="204"/>
      <c r="F26" s="204"/>
      <c r="G26" s="204"/>
    </row>
    <row r="27" spans="1:7">
      <c r="F27" t="s">
        <v>127</v>
      </c>
    </row>
  </sheetData>
  <mergeCells count="19">
    <mergeCell ref="A26:G26"/>
    <mergeCell ref="A25:G25"/>
    <mergeCell ref="A10:G10"/>
    <mergeCell ref="A11:G11"/>
    <mergeCell ref="A12:G12"/>
    <mergeCell ref="A13:G13"/>
    <mergeCell ref="A15:G15"/>
    <mergeCell ref="A16:G16"/>
    <mergeCell ref="A17:G17"/>
    <mergeCell ref="A19:G19"/>
    <mergeCell ref="A20:G20"/>
    <mergeCell ref="A22:G22"/>
    <mergeCell ref="A23:G23"/>
    <mergeCell ref="A8:G8"/>
    <mergeCell ref="A1:G1"/>
    <mergeCell ref="A3:G3"/>
    <mergeCell ref="A4:G4"/>
    <mergeCell ref="A6:G6"/>
    <mergeCell ref="A7:G7"/>
  </mergeCells>
  <pageMargins left="0.7" right="0.7" top="0.75" bottom="0.75" header="0.3" footer="0.3"/>
  <pageSetup paperSize="9"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19" zoomScaleNormal="100" workbookViewId="0">
      <selection activeCell="A31" sqref="A31:D31"/>
    </sheetView>
  </sheetViews>
  <sheetFormatPr baseColWidth="10" defaultColWidth="9.140625" defaultRowHeight="12"/>
  <cols>
    <col min="1" max="1" width="33.140625" style="70" customWidth="1"/>
    <col min="2" max="3" width="11.5703125" style="71" customWidth="1"/>
    <col min="4" max="4" width="12.85546875" style="71" customWidth="1"/>
    <col min="5" max="8" width="11.5703125" style="71" customWidth="1"/>
    <col min="9" max="9" width="11.5703125" style="4" customWidth="1"/>
    <col min="10" max="16384" width="9.140625" style="4"/>
  </cols>
  <sheetData>
    <row r="1" spans="1:9" s="2" customFormat="1" ht="25.5" customHeight="1">
      <c r="A1" s="40" t="s">
        <v>25</v>
      </c>
      <c r="B1" s="69"/>
      <c r="C1" s="69"/>
      <c r="D1" s="69"/>
      <c r="E1" s="69"/>
      <c r="F1" s="69"/>
      <c r="G1" s="69"/>
      <c r="H1" s="69"/>
    </row>
    <row r="2" spans="1:9" s="2" customFormat="1" ht="48">
      <c r="A2" s="49" t="s">
        <v>23</v>
      </c>
      <c r="B2" s="50" t="s">
        <v>24</v>
      </c>
      <c r="C2" s="51" t="s">
        <v>28</v>
      </c>
      <c r="D2" s="51" t="s">
        <v>60</v>
      </c>
      <c r="E2" s="50" t="s">
        <v>29</v>
      </c>
      <c r="F2" s="51" t="s">
        <v>30</v>
      </c>
      <c r="G2" s="51" t="s">
        <v>31</v>
      </c>
      <c r="H2" s="51" t="s">
        <v>2</v>
      </c>
      <c r="I2" s="51" t="s">
        <v>1</v>
      </c>
    </row>
    <row r="3" spans="1:9" s="2" customFormat="1">
      <c r="A3" s="52" t="s">
        <v>121</v>
      </c>
      <c r="B3" s="53">
        <v>607</v>
      </c>
      <c r="C3" s="54">
        <v>2.8</v>
      </c>
      <c r="D3" s="45" t="s">
        <v>3</v>
      </c>
      <c r="E3" s="53">
        <f>B3-2*C3</f>
        <v>601.4</v>
      </c>
      <c r="F3" s="53">
        <f>B3+2*C3</f>
        <v>612.6</v>
      </c>
      <c r="G3" s="53">
        <f>F3-E3</f>
        <v>11.200000000000045</v>
      </c>
      <c r="H3" s="53">
        <v>0</v>
      </c>
      <c r="I3" s="72">
        <v>1</v>
      </c>
    </row>
    <row r="4" spans="1:9" s="2" customFormat="1">
      <c r="A4" s="55" t="s">
        <v>5</v>
      </c>
      <c r="B4" s="56">
        <v>594</v>
      </c>
      <c r="C4" s="57">
        <v>2.7</v>
      </c>
      <c r="D4" s="46" t="s">
        <v>3</v>
      </c>
      <c r="E4" s="56">
        <f t="shared" ref="E4:E24" si="0">B4-2*C4</f>
        <v>588.6</v>
      </c>
      <c r="F4" s="56">
        <f t="shared" ref="F4:F24" si="1">B4+2*C4</f>
        <v>599.4</v>
      </c>
      <c r="G4" s="56">
        <f t="shared" ref="G4:G24" si="2">F4-E4</f>
        <v>10.799999999999955</v>
      </c>
      <c r="H4" s="56">
        <v>0</v>
      </c>
      <c r="I4" s="73">
        <v>1</v>
      </c>
    </row>
    <row r="5" spans="1:9" s="2" customFormat="1">
      <c r="A5" s="55" t="s">
        <v>6</v>
      </c>
      <c r="B5" s="56">
        <v>524</v>
      </c>
      <c r="C5" s="57">
        <v>2.6</v>
      </c>
      <c r="D5" s="46" t="s">
        <v>3</v>
      </c>
      <c r="E5" s="56">
        <f t="shared" si="0"/>
        <v>518.79999999999995</v>
      </c>
      <c r="F5" s="56">
        <f t="shared" si="1"/>
        <v>529.20000000000005</v>
      </c>
      <c r="G5" s="56">
        <f t="shared" si="2"/>
        <v>10.400000000000091</v>
      </c>
      <c r="H5" s="56">
        <v>1</v>
      </c>
      <c r="I5" s="73">
        <v>1</v>
      </c>
    </row>
    <row r="6" spans="1:9" s="2" customFormat="1">
      <c r="A6" s="55" t="s">
        <v>7</v>
      </c>
      <c r="B6" s="56">
        <v>520</v>
      </c>
      <c r="C6" s="57">
        <v>2.9</v>
      </c>
      <c r="D6" s="46" t="s">
        <v>3</v>
      </c>
      <c r="E6" s="56">
        <f t="shared" si="0"/>
        <v>514.20000000000005</v>
      </c>
      <c r="F6" s="56">
        <f t="shared" si="1"/>
        <v>525.79999999999995</v>
      </c>
      <c r="G6" s="56">
        <f t="shared" si="2"/>
        <v>11.599999999999909</v>
      </c>
      <c r="H6" s="56">
        <v>1</v>
      </c>
      <c r="I6" s="73">
        <v>1</v>
      </c>
    </row>
    <row r="7" spans="1:9" s="2" customFormat="1">
      <c r="A7" s="55" t="s">
        <v>100</v>
      </c>
      <c r="B7" s="56">
        <v>519</v>
      </c>
      <c r="C7" s="57">
        <v>4.3</v>
      </c>
      <c r="D7" s="46" t="s">
        <v>3</v>
      </c>
      <c r="E7" s="56">
        <f t="shared" si="0"/>
        <v>510.4</v>
      </c>
      <c r="F7" s="56">
        <f t="shared" si="1"/>
        <v>527.6</v>
      </c>
      <c r="G7" s="56">
        <f t="shared" si="2"/>
        <v>17.200000000000045</v>
      </c>
      <c r="H7" s="56">
        <v>0</v>
      </c>
      <c r="I7" s="73">
        <v>1</v>
      </c>
    </row>
    <row r="8" spans="1:9" s="2" customFormat="1">
      <c r="A8" s="55" t="s">
        <v>8</v>
      </c>
      <c r="B8" s="56">
        <v>517</v>
      </c>
      <c r="C8" s="57">
        <v>3.8</v>
      </c>
      <c r="D8" s="46" t="s">
        <v>3</v>
      </c>
      <c r="E8" s="56">
        <f t="shared" si="0"/>
        <v>509.4</v>
      </c>
      <c r="F8" s="56">
        <f t="shared" si="1"/>
        <v>524.6</v>
      </c>
      <c r="G8" s="56">
        <f t="shared" si="2"/>
        <v>15.200000000000045</v>
      </c>
      <c r="H8" s="56">
        <v>0</v>
      </c>
      <c r="I8" s="73">
        <v>1</v>
      </c>
    </row>
    <row r="9" spans="1:9" s="2" customFormat="1">
      <c r="A9" s="55" t="s">
        <v>9</v>
      </c>
      <c r="B9" s="56">
        <v>517</v>
      </c>
      <c r="C9" s="57">
        <v>2.9</v>
      </c>
      <c r="D9" s="46" t="s">
        <v>3</v>
      </c>
      <c r="E9" s="56">
        <f t="shared" si="0"/>
        <v>511.2</v>
      </c>
      <c r="F9" s="56">
        <f t="shared" si="1"/>
        <v>522.79999999999995</v>
      </c>
      <c r="G9" s="56">
        <f t="shared" si="2"/>
        <v>11.599999999999966</v>
      </c>
      <c r="H9" s="56">
        <v>1</v>
      </c>
      <c r="I9" s="73">
        <v>1</v>
      </c>
    </row>
    <row r="10" spans="1:9" s="2" customFormat="1">
      <c r="A10" s="55" t="s">
        <v>10</v>
      </c>
      <c r="B10" s="56">
        <v>515</v>
      </c>
      <c r="C10" s="57">
        <v>4.8</v>
      </c>
      <c r="D10" s="46" t="s">
        <v>3</v>
      </c>
      <c r="E10" s="56">
        <f t="shared" si="0"/>
        <v>505.4</v>
      </c>
      <c r="F10" s="56">
        <f t="shared" si="1"/>
        <v>524.6</v>
      </c>
      <c r="G10" s="56">
        <f t="shared" si="2"/>
        <v>19.200000000000045</v>
      </c>
      <c r="H10" s="56">
        <v>0</v>
      </c>
      <c r="I10" s="73">
        <v>1</v>
      </c>
    </row>
    <row r="11" spans="1:9" s="2" customFormat="1">
      <c r="A11" s="55" t="s">
        <v>11</v>
      </c>
      <c r="B11" s="56">
        <v>515</v>
      </c>
      <c r="C11" s="57">
        <v>5.3</v>
      </c>
      <c r="D11" s="46" t="s">
        <v>3</v>
      </c>
      <c r="E11" s="56">
        <f t="shared" si="0"/>
        <v>504.4</v>
      </c>
      <c r="F11" s="56">
        <f t="shared" si="1"/>
        <v>525.6</v>
      </c>
      <c r="G11" s="56">
        <f t="shared" si="2"/>
        <v>21.200000000000045</v>
      </c>
      <c r="H11" s="56">
        <v>1</v>
      </c>
      <c r="I11" s="73">
        <v>1</v>
      </c>
    </row>
    <row r="12" spans="1:9" s="2" customFormat="1">
      <c r="A12" s="55" t="s">
        <v>26</v>
      </c>
      <c r="B12" s="56">
        <v>511</v>
      </c>
      <c r="C12" s="57">
        <v>0.75</v>
      </c>
      <c r="D12" s="46" t="s">
        <v>3</v>
      </c>
      <c r="E12" s="56">
        <f t="shared" si="0"/>
        <v>509.5</v>
      </c>
      <c r="F12" s="56">
        <f t="shared" si="1"/>
        <v>512.5</v>
      </c>
      <c r="G12" s="56">
        <f t="shared" si="2"/>
        <v>3</v>
      </c>
      <c r="H12" s="56"/>
      <c r="I12" s="73"/>
    </row>
    <row r="13" spans="1:9" s="2" customFormat="1">
      <c r="A13" s="58" t="s">
        <v>12</v>
      </c>
      <c r="B13" s="59">
        <v>509</v>
      </c>
      <c r="C13" s="60">
        <v>2.6</v>
      </c>
      <c r="D13" s="47" t="s">
        <v>3</v>
      </c>
      <c r="E13" s="56">
        <f t="shared" si="0"/>
        <v>503.8</v>
      </c>
      <c r="F13" s="56">
        <f t="shared" si="1"/>
        <v>514.20000000000005</v>
      </c>
      <c r="G13" s="56">
        <f t="shared" si="2"/>
        <v>10.400000000000034</v>
      </c>
      <c r="H13" s="56">
        <v>1</v>
      </c>
      <c r="I13" s="73">
        <v>1</v>
      </c>
    </row>
    <row r="14" spans="1:9" s="2" customFormat="1">
      <c r="A14" s="55" t="s">
        <v>59</v>
      </c>
      <c r="B14" s="56">
        <v>503</v>
      </c>
      <c r="C14" s="57">
        <v>2.4</v>
      </c>
      <c r="D14" s="46" t="s">
        <v>0</v>
      </c>
      <c r="E14" s="56">
        <f t="shared" si="0"/>
        <v>498.2</v>
      </c>
      <c r="F14" s="56">
        <f t="shared" si="1"/>
        <v>507.8</v>
      </c>
      <c r="G14" s="56">
        <f t="shared" si="2"/>
        <v>9.6000000000000227</v>
      </c>
      <c r="H14" s="56">
        <v>0</v>
      </c>
      <c r="I14" s="73">
        <v>1</v>
      </c>
    </row>
    <row r="15" spans="1:9" s="2" customFormat="1">
      <c r="A15" s="55" t="s">
        <v>13</v>
      </c>
      <c r="B15" s="56">
        <v>503</v>
      </c>
      <c r="C15" s="57">
        <v>2.5</v>
      </c>
      <c r="D15" s="46" t="s">
        <v>0</v>
      </c>
      <c r="E15" s="56">
        <f t="shared" si="0"/>
        <v>498</v>
      </c>
      <c r="F15" s="56">
        <f t="shared" si="1"/>
        <v>508</v>
      </c>
      <c r="G15" s="56">
        <f t="shared" si="2"/>
        <v>10</v>
      </c>
      <c r="H15" s="56">
        <v>1</v>
      </c>
      <c r="I15" s="73">
        <v>1</v>
      </c>
    </row>
    <row r="16" spans="1:9" s="2" customFormat="1">
      <c r="A16" s="55" t="s">
        <v>14</v>
      </c>
      <c r="B16" s="56">
        <v>501</v>
      </c>
      <c r="C16" s="57">
        <v>1.6</v>
      </c>
      <c r="D16" s="46" t="s">
        <v>0</v>
      </c>
      <c r="E16" s="56">
        <f t="shared" si="0"/>
        <v>497.8</v>
      </c>
      <c r="F16" s="56">
        <f t="shared" si="1"/>
        <v>504.2</v>
      </c>
      <c r="G16" s="56">
        <f t="shared" si="2"/>
        <v>6.3999999999999773</v>
      </c>
      <c r="H16" s="56">
        <v>1</v>
      </c>
      <c r="I16" s="73">
        <v>0</v>
      </c>
    </row>
    <row r="17" spans="1:9" s="2" customFormat="1">
      <c r="A17" s="55" t="s">
        <v>15</v>
      </c>
      <c r="B17" s="56">
        <v>500</v>
      </c>
      <c r="C17" s="57">
        <v>3.2</v>
      </c>
      <c r="D17" s="46" t="s">
        <v>0</v>
      </c>
      <c r="E17" s="56">
        <f t="shared" si="0"/>
        <v>493.6</v>
      </c>
      <c r="F17" s="56">
        <f t="shared" si="1"/>
        <v>506.4</v>
      </c>
      <c r="G17" s="56">
        <f t="shared" si="2"/>
        <v>12.799999999999955</v>
      </c>
      <c r="H17" s="56">
        <v>1</v>
      </c>
      <c r="I17" s="73">
        <v>1</v>
      </c>
    </row>
    <row r="18" spans="1:9" s="2" customFormat="1">
      <c r="A18" s="55" t="s">
        <v>16</v>
      </c>
      <c r="B18" s="56">
        <v>500</v>
      </c>
      <c r="C18" s="57">
        <v>0.5</v>
      </c>
      <c r="D18" s="46"/>
      <c r="E18" s="56">
        <f t="shared" si="0"/>
        <v>499</v>
      </c>
      <c r="F18" s="56">
        <f t="shared" si="1"/>
        <v>501</v>
      </c>
      <c r="G18" s="56">
        <f t="shared" si="2"/>
        <v>2</v>
      </c>
      <c r="H18" s="56"/>
      <c r="I18" s="73"/>
    </row>
    <row r="19" spans="1:9" s="2" customFormat="1">
      <c r="A19" s="58" t="s">
        <v>17</v>
      </c>
      <c r="B19" s="59">
        <v>497</v>
      </c>
      <c r="C19" s="60">
        <v>2.7</v>
      </c>
      <c r="D19" s="47" t="s">
        <v>0</v>
      </c>
      <c r="E19" s="56">
        <f t="shared" si="0"/>
        <v>491.6</v>
      </c>
      <c r="F19" s="56">
        <f t="shared" si="1"/>
        <v>502.4</v>
      </c>
      <c r="G19" s="56">
        <f t="shared" si="2"/>
        <v>10.799999999999955</v>
      </c>
      <c r="H19" s="56">
        <v>1</v>
      </c>
      <c r="I19" s="73">
        <v>1</v>
      </c>
    </row>
    <row r="20" spans="1:9" s="2" customFormat="1">
      <c r="A20" s="58" t="s">
        <v>18</v>
      </c>
      <c r="B20" s="59">
        <v>496</v>
      </c>
      <c r="C20" s="61">
        <v>4.3</v>
      </c>
      <c r="D20" s="47" t="s">
        <v>4</v>
      </c>
      <c r="E20" s="56">
        <f t="shared" si="0"/>
        <v>487.4</v>
      </c>
      <c r="F20" s="56">
        <f t="shared" si="1"/>
        <v>504.6</v>
      </c>
      <c r="G20" s="56">
        <f t="shared" si="2"/>
        <v>17.200000000000045</v>
      </c>
      <c r="H20" s="56">
        <v>0</v>
      </c>
      <c r="I20" s="73">
        <v>1</v>
      </c>
    </row>
    <row r="21" spans="1:9" s="2" customFormat="1">
      <c r="A21" s="58" t="s">
        <v>19</v>
      </c>
      <c r="B21" s="59">
        <v>483</v>
      </c>
      <c r="C21" s="60">
        <v>2.5</v>
      </c>
      <c r="D21" s="47" t="s">
        <v>4</v>
      </c>
      <c r="E21" s="56">
        <f t="shared" si="0"/>
        <v>478</v>
      </c>
      <c r="F21" s="56">
        <f t="shared" si="1"/>
        <v>488</v>
      </c>
      <c r="G21" s="56">
        <f t="shared" si="2"/>
        <v>10</v>
      </c>
      <c r="H21" s="56">
        <v>1</v>
      </c>
      <c r="I21" s="73">
        <v>1</v>
      </c>
    </row>
    <row r="22" spans="1:9" s="2" customFormat="1">
      <c r="A22" s="55" t="s">
        <v>20</v>
      </c>
      <c r="B22" s="56">
        <v>482</v>
      </c>
      <c r="C22" s="57">
        <v>3.4</v>
      </c>
      <c r="D22" s="46" t="s">
        <v>4</v>
      </c>
      <c r="E22" s="56">
        <f t="shared" si="0"/>
        <v>475.2</v>
      </c>
      <c r="F22" s="56">
        <f t="shared" si="1"/>
        <v>488.8</v>
      </c>
      <c r="G22" s="56">
        <f t="shared" si="2"/>
        <v>13.600000000000023</v>
      </c>
      <c r="H22" s="56">
        <v>0</v>
      </c>
      <c r="I22" s="73">
        <v>1</v>
      </c>
    </row>
    <row r="23" spans="1:9" s="2" customFormat="1">
      <c r="A23" s="55" t="s">
        <v>21</v>
      </c>
      <c r="B23" s="56">
        <v>479</v>
      </c>
      <c r="C23" s="57">
        <v>4.3</v>
      </c>
      <c r="D23" s="46" t="s">
        <v>4</v>
      </c>
      <c r="E23" s="56">
        <f t="shared" si="0"/>
        <v>470.4</v>
      </c>
      <c r="F23" s="56">
        <f t="shared" si="1"/>
        <v>487.6</v>
      </c>
      <c r="G23" s="56">
        <f t="shared" si="2"/>
        <v>17.200000000000045</v>
      </c>
      <c r="H23" s="56">
        <v>1</v>
      </c>
      <c r="I23" s="73">
        <v>0</v>
      </c>
    </row>
    <row r="24" spans="1:9" s="2" customFormat="1">
      <c r="A24" s="62" t="s">
        <v>22</v>
      </c>
      <c r="B24" s="63">
        <v>441</v>
      </c>
      <c r="C24" s="64">
        <v>2.8</v>
      </c>
      <c r="D24" s="48" t="s">
        <v>4</v>
      </c>
      <c r="E24" s="63">
        <f t="shared" si="0"/>
        <v>435.4</v>
      </c>
      <c r="F24" s="63">
        <f t="shared" si="1"/>
        <v>446.6</v>
      </c>
      <c r="G24" s="63">
        <f t="shared" si="2"/>
        <v>11.200000000000045</v>
      </c>
      <c r="H24" s="63">
        <v>0</v>
      </c>
      <c r="I24" s="74">
        <v>1</v>
      </c>
    </row>
    <row r="25" spans="1:9">
      <c r="A25" s="65"/>
      <c r="B25" s="66"/>
      <c r="C25" s="67"/>
      <c r="D25" s="66"/>
      <c r="E25" s="66"/>
      <c r="F25" s="66"/>
      <c r="G25" s="66"/>
      <c r="H25" s="66"/>
    </row>
    <row r="26" spans="1:9">
      <c r="A26" s="94" t="s">
        <v>61</v>
      </c>
      <c r="B26" s="66"/>
      <c r="C26" s="67"/>
      <c r="D26" s="66"/>
      <c r="E26" s="66"/>
      <c r="F26" s="66"/>
      <c r="G26" s="66"/>
      <c r="H26" s="66"/>
    </row>
    <row r="27" spans="1:9">
      <c r="A27" s="101" t="s">
        <v>34</v>
      </c>
      <c r="B27" s="44" t="s">
        <v>3</v>
      </c>
      <c r="C27" s="68" t="s">
        <v>32</v>
      </c>
      <c r="D27" s="66"/>
      <c r="E27" s="66"/>
      <c r="F27" s="66"/>
      <c r="G27" s="66"/>
      <c r="H27" s="66"/>
    </row>
    <row r="28" spans="1:9">
      <c r="A28" s="65"/>
      <c r="B28" s="44" t="s">
        <v>4</v>
      </c>
      <c r="C28" s="68" t="s">
        <v>33</v>
      </c>
      <c r="D28" s="66"/>
      <c r="E28" s="66"/>
      <c r="F28" s="66"/>
      <c r="G28" s="66"/>
      <c r="H28" s="66"/>
    </row>
    <row r="29" spans="1:9">
      <c r="A29" s="4"/>
      <c r="B29" s="4"/>
      <c r="C29" s="4"/>
      <c r="D29" s="66"/>
      <c r="E29" s="66"/>
      <c r="F29" s="66"/>
      <c r="G29" s="66"/>
      <c r="H29" s="66"/>
    </row>
    <row r="30" spans="1:9">
      <c r="A30" s="65"/>
      <c r="B30" s="66"/>
      <c r="C30" s="67"/>
      <c r="D30" s="66"/>
      <c r="E30" s="66"/>
      <c r="F30" s="66"/>
      <c r="G30" s="66"/>
      <c r="H30" s="66"/>
    </row>
    <row r="31" spans="1:9">
      <c r="A31" s="194" t="s">
        <v>125</v>
      </c>
      <c r="B31" s="194"/>
      <c r="C31" s="194"/>
      <c r="D31" s="194"/>
      <c r="E31" s="66"/>
      <c r="F31" s="66"/>
      <c r="G31" s="66"/>
      <c r="H31" s="66"/>
    </row>
    <row r="32" spans="1:9">
      <c r="A32" s="65"/>
      <c r="B32" s="66"/>
      <c r="C32" s="67"/>
      <c r="D32" s="66"/>
      <c r="E32" s="66"/>
      <c r="F32" s="66"/>
      <c r="G32" s="66"/>
      <c r="H32" s="66"/>
    </row>
    <row r="33" spans="1:8">
      <c r="A33" s="65"/>
      <c r="B33" s="67"/>
      <c r="C33" s="67"/>
      <c r="D33" s="67"/>
      <c r="E33" s="67"/>
      <c r="F33" s="67"/>
      <c r="G33" s="67"/>
      <c r="H33" s="67"/>
    </row>
    <row r="34" spans="1:8">
      <c r="A34" s="65"/>
      <c r="B34" s="67"/>
      <c r="C34" s="67"/>
      <c r="D34" s="67"/>
      <c r="E34" s="67"/>
      <c r="F34" s="67"/>
      <c r="G34" s="67"/>
      <c r="H34" s="67"/>
    </row>
    <row r="35" spans="1:8">
      <c r="A35" s="65"/>
      <c r="B35" s="67"/>
      <c r="C35" s="67"/>
      <c r="D35" s="67"/>
      <c r="E35" s="67"/>
      <c r="F35" s="67"/>
      <c r="G35" s="67"/>
      <c r="H35" s="67"/>
    </row>
    <row r="36" spans="1:8">
      <c r="A36" s="65"/>
      <c r="B36" s="67"/>
      <c r="C36" s="67"/>
      <c r="D36" s="67"/>
      <c r="E36" s="67"/>
      <c r="F36" s="67"/>
      <c r="G36" s="67"/>
      <c r="H36" s="67"/>
    </row>
    <row r="37" spans="1:8">
      <c r="A37" s="65"/>
      <c r="B37" s="67"/>
      <c r="C37" s="67"/>
      <c r="D37" s="67"/>
      <c r="E37" s="67"/>
      <c r="F37" s="67"/>
      <c r="G37" s="67"/>
      <c r="H37" s="67"/>
    </row>
    <row r="38" spans="1:8">
      <c r="A38" s="65"/>
      <c r="B38" s="67"/>
      <c r="C38" s="67"/>
      <c r="D38" s="67"/>
      <c r="E38" s="67"/>
      <c r="F38" s="67"/>
      <c r="G38" s="67"/>
      <c r="H38" s="67"/>
    </row>
    <row r="39" spans="1:8">
      <c r="A39" s="65"/>
      <c r="B39" s="67"/>
      <c r="C39" s="67"/>
      <c r="D39" s="67"/>
      <c r="E39" s="67"/>
      <c r="F39" s="67"/>
      <c r="G39" s="67"/>
      <c r="H39" s="67"/>
    </row>
    <row r="40" spans="1:8">
      <c r="A40" s="65"/>
      <c r="B40" s="67"/>
      <c r="C40" s="67"/>
      <c r="D40" s="67"/>
      <c r="E40" s="67"/>
      <c r="F40" s="67"/>
      <c r="G40" s="67"/>
      <c r="H40" s="67"/>
    </row>
    <row r="41" spans="1:8">
      <c r="A41" s="65"/>
      <c r="B41" s="67"/>
      <c r="C41" s="67"/>
      <c r="D41" s="67"/>
      <c r="E41" s="67"/>
      <c r="F41" s="67"/>
      <c r="G41" s="67"/>
      <c r="H41" s="67"/>
    </row>
    <row r="42" spans="1:8">
      <c r="A42" s="65"/>
      <c r="B42" s="67"/>
      <c r="C42" s="67"/>
      <c r="D42" s="67"/>
      <c r="E42" s="67"/>
      <c r="F42" s="67"/>
      <c r="G42" s="67"/>
      <c r="H42" s="67"/>
    </row>
    <row r="43" spans="1:8">
      <c r="A43" s="65"/>
      <c r="B43" s="67"/>
      <c r="C43" s="67"/>
      <c r="D43" s="67"/>
      <c r="E43" s="67"/>
      <c r="F43" s="67"/>
      <c r="G43" s="67"/>
      <c r="H43" s="67"/>
    </row>
    <row r="44" spans="1:8">
      <c r="A44" s="65"/>
      <c r="B44" s="67"/>
      <c r="C44" s="67"/>
      <c r="D44" s="67"/>
      <c r="E44" s="67"/>
      <c r="F44" s="67"/>
      <c r="G44" s="67"/>
      <c r="H44" s="67"/>
    </row>
    <row r="45" spans="1:8">
      <c r="A45" s="65"/>
      <c r="B45" s="67"/>
      <c r="C45" s="67"/>
      <c r="D45" s="67"/>
      <c r="E45" s="67"/>
      <c r="F45" s="67"/>
      <c r="G45" s="67"/>
      <c r="H45" s="67"/>
    </row>
    <row r="46" spans="1:8">
      <c r="A46" s="65"/>
      <c r="B46" s="67"/>
      <c r="C46" s="67"/>
      <c r="D46" s="67"/>
      <c r="E46" s="67"/>
      <c r="F46" s="67"/>
      <c r="G46" s="67"/>
      <c r="H46" s="67"/>
    </row>
    <row r="47" spans="1:8">
      <c r="A47" s="65"/>
      <c r="B47" s="67"/>
      <c r="C47" s="67"/>
      <c r="D47" s="67"/>
      <c r="E47" s="67"/>
      <c r="F47" s="67"/>
      <c r="G47" s="67"/>
      <c r="H47" s="67"/>
    </row>
    <row r="48" spans="1:8">
      <c r="A48" s="65"/>
      <c r="B48" s="67"/>
      <c r="C48" s="67"/>
      <c r="D48" s="67"/>
      <c r="E48" s="67"/>
      <c r="F48" s="67"/>
      <c r="G48" s="67"/>
      <c r="H48" s="67"/>
    </row>
    <row r="49" spans="1:8">
      <c r="A49" s="65"/>
      <c r="B49" s="67"/>
      <c r="C49" s="67"/>
      <c r="D49" s="67"/>
      <c r="E49" s="67"/>
      <c r="F49" s="67"/>
      <c r="G49" s="67"/>
      <c r="H49" s="67"/>
    </row>
    <row r="50" spans="1:8">
      <c r="A50" s="65"/>
      <c r="B50" s="67"/>
      <c r="C50" s="67"/>
      <c r="D50" s="67"/>
      <c r="E50" s="67"/>
      <c r="F50" s="67"/>
      <c r="G50" s="67"/>
      <c r="H50" s="67"/>
    </row>
    <row r="51" spans="1:8">
      <c r="A51" s="65"/>
      <c r="B51" s="67"/>
      <c r="C51" s="67"/>
      <c r="D51" s="67"/>
      <c r="E51" s="67"/>
      <c r="F51" s="67"/>
      <c r="G51" s="67"/>
      <c r="H51" s="67"/>
    </row>
  </sheetData>
  <mergeCells count="1">
    <mergeCell ref="A31:D31"/>
  </mergeCells>
  <pageMargins left="0.7" right="0.7" top="0.75" bottom="0.75" header="0.3" footer="0.3"/>
  <pageSetup scale="98"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2" zoomScaleNormal="100" zoomScaleSheetLayoutView="90" workbookViewId="0">
      <selection activeCell="A28" sqref="A28:D28"/>
    </sheetView>
  </sheetViews>
  <sheetFormatPr baseColWidth="10" defaultRowHeight="15"/>
  <cols>
    <col min="10" max="10" width="1.5703125" customWidth="1"/>
  </cols>
  <sheetData>
    <row r="1" spans="1:11" ht="25.5" customHeight="1">
      <c r="A1" s="150" t="s">
        <v>35</v>
      </c>
      <c r="B1" s="151"/>
      <c r="C1" s="151"/>
      <c r="D1" s="151"/>
      <c r="E1" s="151"/>
      <c r="F1" s="151"/>
      <c r="G1" s="151"/>
      <c r="H1" s="151"/>
      <c r="I1" s="151"/>
      <c r="J1" s="151"/>
      <c r="K1" s="151"/>
    </row>
    <row r="2" spans="1:11">
      <c r="A2" s="151"/>
      <c r="B2" s="151"/>
      <c r="C2" s="151"/>
      <c r="D2" s="151"/>
      <c r="E2" s="151"/>
      <c r="F2" s="151"/>
      <c r="G2" s="151"/>
      <c r="H2" s="151"/>
      <c r="I2" s="151"/>
      <c r="J2" s="151"/>
      <c r="K2" s="151"/>
    </row>
    <row r="3" spans="1:11">
      <c r="A3" s="151"/>
      <c r="B3" s="151"/>
      <c r="C3" s="151"/>
      <c r="D3" s="151"/>
      <c r="E3" s="151"/>
      <c r="F3" s="151"/>
      <c r="G3" s="151"/>
      <c r="H3" s="151"/>
      <c r="I3" s="151"/>
      <c r="J3" s="151"/>
      <c r="K3" s="151"/>
    </row>
    <row r="4" spans="1:11">
      <c r="A4" s="151"/>
      <c r="B4" s="151"/>
      <c r="C4" s="151"/>
      <c r="D4" s="151"/>
      <c r="E4" s="151"/>
      <c r="F4" s="151"/>
      <c r="G4" s="151"/>
      <c r="H4" s="151"/>
      <c r="I4" s="151"/>
      <c r="J4" s="151"/>
      <c r="K4" s="151"/>
    </row>
    <row r="5" spans="1:11">
      <c r="A5" s="151"/>
      <c r="B5" s="151"/>
      <c r="C5" s="151"/>
      <c r="D5" s="151"/>
      <c r="E5" s="151"/>
      <c r="F5" s="151"/>
      <c r="G5" s="151"/>
      <c r="H5" s="151"/>
      <c r="I5" s="151"/>
      <c r="J5" s="151"/>
      <c r="K5" s="151"/>
    </row>
    <row r="6" spans="1:11">
      <c r="A6" s="151"/>
      <c r="B6" s="151"/>
      <c r="C6" s="151"/>
      <c r="D6" s="151"/>
      <c r="E6" s="151"/>
      <c r="F6" s="151"/>
      <c r="G6" s="151"/>
      <c r="H6" s="151"/>
      <c r="I6" s="151"/>
      <c r="J6" s="151"/>
      <c r="K6" s="151"/>
    </row>
    <row r="7" spans="1:11">
      <c r="A7" s="151"/>
      <c r="B7" s="151"/>
      <c r="C7" s="151"/>
      <c r="D7" s="151"/>
      <c r="E7" s="151"/>
      <c r="F7" s="151"/>
      <c r="G7" s="151"/>
      <c r="H7" s="151"/>
      <c r="I7" s="151"/>
      <c r="J7" s="151"/>
      <c r="K7" s="151"/>
    </row>
    <row r="8" spans="1:11">
      <c r="A8" s="151"/>
      <c r="B8" s="151"/>
      <c r="C8" s="151"/>
      <c r="D8" s="151"/>
      <c r="E8" s="151"/>
      <c r="F8" s="151"/>
      <c r="G8" s="151"/>
      <c r="H8" s="151"/>
      <c r="I8" s="151"/>
      <c r="J8" s="151"/>
      <c r="K8" s="151"/>
    </row>
    <row r="9" spans="1:11">
      <c r="A9" s="151"/>
      <c r="B9" s="151"/>
      <c r="C9" s="151"/>
      <c r="D9" s="151"/>
      <c r="E9" s="151"/>
      <c r="F9" s="151"/>
      <c r="G9" s="151"/>
      <c r="H9" s="151"/>
      <c r="I9" s="151"/>
      <c r="J9" s="151"/>
      <c r="K9" s="151"/>
    </row>
    <row r="10" spans="1:11">
      <c r="A10" s="151"/>
      <c r="B10" s="151"/>
      <c r="C10" s="151"/>
      <c r="D10" s="151"/>
      <c r="E10" s="151"/>
      <c r="F10" s="151"/>
      <c r="G10" s="151"/>
      <c r="H10" s="151"/>
      <c r="I10" s="151"/>
      <c r="J10" s="151"/>
      <c r="K10" s="151"/>
    </row>
    <row r="11" spans="1:11">
      <c r="A11" s="151"/>
      <c r="B11" s="151"/>
      <c r="C11" s="151"/>
      <c r="D11" s="151"/>
      <c r="E11" s="151"/>
      <c r="F11" s="151"/>
      <c r="G11" s="151"/>
      <c r="H11" s="151"/>
      <c r="I11" s="151"/>
      <c r="J11" s="151"/>
      <c r="K11" s="151"/>
    </row>
    <row r="12" spans="1:11">
      <c r="A12" s="151"/>
      <c r="B12" s="151"/>
      <c r="C12" s="151"/>
      <c r="D12" s="151"/>
      <c r="E12" s="151"/>
      <c r="F12" s="151"/>
      <c r="G12" s="151"/>
      <c r="H12" s="151"/>
      <c r="I12" s="151"/>
      <c r="J12" s="151"/>
      <c r="K12" s="151"/>
    </row>
    <row r="13" spans="1:11">
      <c r="A13" s="151"/>
      <c r="B13" s="151"/>
      <c r="C13" s="151"/>
      <c r="D13" s="151"/>
      <c r="E13" s="151"/>
      <c r="F13" s="151"/>
      <c r="G13" s="151"/>
      <c r="H13" s="151"/>
      <c r="I13" s="151"/>
      <c r="J13" s="151"/>
      <c r="K13" s="151"/>
    </row>
    <row r="14" spans="1:11">
      <c r="A14" s="151"/>
      <c r="B14" s="151"/>
      <c r="C14" s="151"/>
      <c r="D14" s="151"/>
      <c r="E14" s="151"/>
      <c r="F14" s="151"/>
      <c r="G14" s="151"/>
      <c r="H14" s="151"/>
      <c r="I14" s="151"/>
      <c r="J14" s="151"/>
      <c r="K14" s="151"/>
    </row>
    <row r="15" spans="1:11">
      <c r="A15" s="151"/>
      <c r="B15" s="151"/>
      <c r="C15" s="151"/>
      <c r="D15" s="151"/>
      <c r="E15" s="151"/>
      <c r="F15" s="151"/>
      <c r="G15" s="151"/>
      <c r="H15" s="151"/>
      <c r="I15" s="151"/>
      <c r="J15" s="151"/>
      <c r="K15" s="151"/>
    </row>
    <row r="16" spans="1:11">
      <c r="A16" s="151"/>
      <c r="B16" s="151"/>
      <c r="C16" s="151"/>
      <c r="D16" s="151"/>
      <c r="E16" s="151"/>
      <c r="F16" s="151"/>
      <c r="G16" s="151"/>
      <c r="H16" s="151"/>
      <c r="I16" s="151"/>
      <c r="J16" s="151"/>
      <c r="K16" s="151"/>
    </row>
    <row r="17" spans="1:11">
      <c r="A17" s="151"/>
      <c r="B17" s="151"/>
      <c r="C17" s="151"/>
      <c r="D17" s="151"/>
      <c r="E17" s="151"/>
      <c r="F17" s="151"/>
      <c r="G17" s="151"/>
      <c r="H17" s="151"/>
      <c r="I17" s="151"/>
      <c r="J17" s="151"/>
      <c r="K17" s="151"/>
    </row>
    <row r="18" spans="1:11">
      <c r="A18" s="151"/>
      <c r="B18" s="151"/>
      <c r="C18" s="151"/>
      <c r="D18" s="151"/>
      <c r="E18" s="151"/>
      <c r="F18" s="151"/>
      <c r="G18" s="151"/>
      <c r="H18" s="151"/>
      <c r="I18" s="151"/>
      <c r="J18" s="151"/>
      <c r="K18" s="151"/>
    </row>
    <row r="19" spans="1:11">
      <c r="A19" s="151"/>
      <c r="B19" s="151"/>
      <c r="C19" s="151"/>
      <c r="D19" s="151"/>
      <c r="E19" s="151"/>
      <c r="F19" s="151"/>
      <c r="G19" s="151"/>
      <c r="H19" s="151"/>
      <c r="I19" s="151"/>
      <c r="J19" s="151"/>
      <c r="K19" s="151"/>
    </row>
    <row r="20" spans="1:11">
      <c r="A20" s="151"/>
      <c r="B20" s="151"/>
      <c r="C20" s="151"/>
      <c r="D20" s="151"/>
      <c r="E20" s="151"/>
      <c r="F20" s="151"/>
      <c r="G20" s="151"/>
      <c r="H20" s="151"/>
      <c r="I20" s="151"/>
      <c r="J20" s="151"/>
      <c r="K20" s="151"/>
    </row>
    <row r="21" spans="1:11" s="114" customFormat="1">
      <c r="A21" s="93" t="s">
        <v>98</v>
      </c>
      <c r="B21" s="152"/>
      <c r="C21" s="152"/>
      <c r="D21" s="152"/>
      <c r="E21" s="152"/>
      <c r="F21" s="152"/>
      <c r="G21" s="152"/>
      <c r="H21" s="152"/>
      <c r="I21" s="152"/>
      <c r="J21" s="153"/>
      <c r="K21" s="153"/>
    </row>
    <row r="22" spans="1:11">
      <c r="A22" s="154"/>
      <c r="B22" s="154"/>
      <c r="C22" s="154"/>
      <c r="D22" s="154"/>
      <c r="E22" s="154"/>
      <c r="F22" s="154"/>
      <c r="G22" s="154"/>
      <c r="H22" s="154"/>
      <c r="I22" s="154"/>
      <c r="J22" s="151"/>
      <c r="K22" s="151"/>
    </row>
    <row r="23" spans="1:11" ht="15" customHeight="1">
      <c r="A23" s="194" t="s">
        <v>102</v>
      </c>
      <c r="B23" s="194"/>
      <c r="C23" s="194"/>
      <c r="D23" s="194"/>
      <c r="E23" s="194"/>
      <c r="F23" s="194"/>
      <c r="G23" s="194"/>
      <c r="H23" s="194"/>
      <c r="I23" s="194"/>
      <c r="J23" s="151"/>
      <c r="K23" s="151"/>
    </row>
    <row r="24" spans="1:11">
      <c r="A24" s="194"/>
      <c r="B24" s="194"/>
      <c r="C24" s="194"/>
      <c r="D24" s="194"/>
      <c r="E24" s="194"/>
      <c r="F24" s="194"/>
      <c r="G24" s="194"/>
      <c r="H24" s="194"/>
      <c r="I24" s="194"/>
      <c r="J24" s="151"/>
      <c r="K24" s="151"/>
    </row>
    <row r="25" spans="1:11">
      <c r="A25" s="194"/>
      <c r="B25" s="194"/>
      <c r="C25" s="194"/>
      <c r="D25" s="194"/>
      <c r="E25" s="194"/>
      <c r="F25" s="194"/>
      <c r="G25" s="194"/>
      <c r="H25" s="194"/>
      <c r="I25" s="194"/>
      <c r="J25" s="151"/>
      <c r="K25" s="151"/>
    </row>
    <row r="26" spans="1:11">
      <c r="A26" s="194"/>
      <c r="B26" s="194"/>
      <c r="C26" s="194"/>
      <c r="D26" s="194"/>
      <c r="E26" s="194"/>
      <c r="F26" s="194"/>
      <c r="G26" s="194"/>
      <c r="H26" s="194"/>
      <c r="I26" s="194"/>
      <c r="J26" s="151"/>
      <c r="K26" s="151"/>
    </row>
    <row r="27" spans="1:11">
      <c r="A27" s="194"/>
      <c r="B27" s="194"/>
      <c r="C27" s="194"/>
      <c r="D27" s="194"/>
      <c r="E27" s="194"/>
      <c r="F27" s="194"/>
      <c r="G27" s="194"/>
      <c r="H27" s="194"/>
      <c r="I27" s="194"/>
      <c r="J27" s="151"/>
      <c r="K27" s="151"/>
    </row>
    <row r="28" spans="1:11" ht="14.25" customHeight="1">
      <c r="A28" s="194" t="s">
        <v>125</v>
      </c>
      <c r="B28" s="194"/>
      <c r="C28" s="194"/>
      <c r="D28" s="194"/>
      <c r="E28" s="155"/>
      <c r="F28" s="155"/>
      <c r="G28" s="155"/>
      <c r="H28" s="155"/>
      <c r="I28" s="155"/>
      <c r="J28" s="151"/>
      <c r="K28" s="151"/>
    </row>
    <row r="29" spans="1:11">
      <c r="A29" s="151"/>
      <c r="B29" s="151"/>
      <c r="C29" s="151"/>
      <c r="D29" s="151"/>
      <c r="E29" s="151"/>
      <c r="F29" s="151"/>
      <c r="G29" s="151"/>
      <c r="H29" s="151"/>
      <c r="I29" s="151"/>
      <c r="J29" s="151"/>
      <c r="K29" s="151"/>
    </row>
    <row r="30" spans="1:11">
      <c r="A30" s="151"/>
      <c r="B30" s="151"/>
      <c r="C30" s="151"/>
      <c r="D30" s="151"/>
      <c r="E30" s="151"/>
      <c r="F30" s="151"/>
      <c r="G30" s="151"/>
      <c r="H30" s="151"/>
      <c r="I30" s="151"/>
      <c r="J30" s="151"/>
      <c r="K30" s="151"/>
    </row>
    <row r="31" spans="1:11">
      <c r="A31" s="151"/>
      <c r="B31" s="151"/>
      <c r="C31" s="151"/>
      <c r="D31" s="151"/>
      <c r="E31" s="151"/>
      <c r="F31" s="151"/>
      <c r="G31" s="151"/>
      <c r="H31" s="151"/>
      <c r="I31" s="151"/>
      <c r="J31" s="151"/>
      <c r="K31" s="151"/>
    </row>
  </sheetData>
  <mergeCells count="2">
    <mergeCell ref="A23:I27"/>
    <mergeCell ref="A28:D28"/>
  </mergeCells>
  <conditionalFormatting sqref="A21">
    <cfRule type="cellIs" dxfId="35" priority="1" stopIfTrue="1" operator="equal">
      <formula>"""Alberta"" OR ""British Columbia"""</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2" workbookViewId="0">
      <selection activeCell="G21" sqref="G21:J21"/>
    </sheetView>
  </sheetViews>
  <sheetFormatPr baseColWidth="10" defaultRowHeight="12"/>
  <cols>
    <col min="1" max="1" width="16.28515625" style="75" customWidth="1"/>
    <col min="2" max="2" width="15.140625" style="76" bestFit="1" customWidth="1"/>
    <col min="3" max="4" width="15.140625" style="75" customWidth="1"/>
    <col min="5" max="5" width="14.85546875" style="75" customWidth="1"/>
    <col min="6" max="6" width="14.28515625" style="75" bestFit="1" customWidth="1"/>
    <col min="7" max="7" width="14.28515625" style="76" bestFit="1" customWidth="1"/>
    <col min="8" max="16384" width="11.42578125" style="76"/>
  </cols>
  <sheetData>
    <row r="1" spans="1:7" ht="25.5" customHeight="1">
      <c r="A1" s="40" t="s">
        <v>35</v>
      </c>
    </row>
    <row r="2" spans="1:7" ht="27.75" customHeight="1">
      <c r="A2" s="77" t="s">
        <v>23</v>
      </c>
      <c r="B2" s="78" t="s">
        <v>42</v>
      </c>
      <c r="C2" s="78" t="s">
        <v>43</v>
      </c>
      <c r="D2" s="78" t="s">
        <v>44</v>
      </c>
      <c r="E2" s="78" t="s">
        <v>45</v>
      </c>
      <c r="F2" s="78" t="s">
        <v>40</v>
      </c>
      <c r="G2" s="78" t="s">
        <v>41</v>
      </c>
    </row>
    <row r="3" spans="1:7">
      <c r="A3" s="79" t="s">
        <v>121</v>
      </c>
      <c r="B3" s="80">
        <v>608</v>
      </c>
      <c r="C3" s="44" t="s">
        <v>3</v>
      </c>
      <c r="D3" s="81">
        <v>607</v>
      </c>
      <c r="E3" s="44" t="s">
        <v>3</v>
      </c>
      <c r="F3" s="82">
        <v>1</v>
      </c>
      <c r="G3" s="82">
        <v>1</v>
      </c>
    </row>
    <row r="4" spans="1:7">
      <c r="A4" s="58" t="s">
        <v>5</v>
      </c>
      <c r="B4" s="83">
        <v>593</v>
      </c>
      <c r="C4" s="44" t="s">
        <v>3</v>
      </c>
      <c r="D4" s="59">
        <v>594</v>
      </c>
      <c r="E4" s="44" t="s">
        <v>3</v>
      </c>
      <c r="F4" s="86">
        <v>2</v>
      </c>
      <c r="G4" s="86">
        <v>2</v>
      </c>
    </row>
    <row r="5" spans="1:7">
      <c r="A5" s="58" t="s">
        <v>6</v>
      </c>
      <c r="B5" s="83">
        <v>547</v>
      </c>
      <c r="C5" s="44" t="s">
        <v>3</v>
      </c>
      <c r="D5" s="59">
        <v>524</v>
      </c>
      <c r="E5" s="44" t="s">
        <v>3</v>
      </c>
      <c r="F5" s="86">
        <v>4</v>
      </c>
      <c r="G5" s="86">
        <v>3</v>
      </c>
    </row>
    <row r="6" spans="1:7">
      <c r="A6" s="58" t="s">
        <v>7</v>
      </c>
      <c r="B6" s="83">
        <v>535</v>
      </c>
      <c r="C6" s="44" t="s">
        <v>3</v>
      </c>
      <c r="D6" s="59">
        <v>520</v>
      </c>
      <c r="E6" s="44" t="s">
        <v>3</v>
      </c>
      <c r="F6" s="86">
        <v>8</v>
      </c>
      <c r="G6" s="86">
        <v>4</v>
      </c>
    </row>
    <row r="7" spans="1:7">
      <c r="A7" s="58" t="s">
        <v>8</v>
      </c>
      <c r="B7" s="83">
        <v>517</v>
      </c>
      <c r="C7" s="44" t="s">
        <v>3</v>
      </c>
      <c r="D7" s="59">
        <v>517</v>
      </c>
      <c r="E7" s="44" t="s">
        <v>3</v>
      </c>
      <c r="F7" s="86">
        <v>13</v>
      </c>
      <c r="G7" s="86">
        <v>5</v>
      </c>
    </row>
    <row r="8" spans="1:7">
      <c r="A8" s="58" t="s">
        <v>9</v>
      </c>
      <c r="B8" s="83">
        <v>529</v>
      </c>
      <c r="C8" s="44" t="s">
        <v>3</v>
      </c>
      <c r="D8" s="59">
        <v>517</v>
      </c>
      <c r="E8" s="44" t="s">
        <v>3</v>
      </c>
      <c r="F8" s="86">
        <v>10</v>
      </c>
      <c r="G8" s="86">
        <v>6</v>
      </c>
    </row>
    <row r="9" spans="1:7">
      <c r="A9" s="58" t="s">
        <v>10</v>
      </c>
      <c r="B9" s="83">
        <v>539</v>
      </c>
      <c r="C9" s="44" t="s">
        <v>3</v>
      </c>
      <c r="D9" s="59">
        <v>515</v>
      </c>
      <c r="E9" s="44" t="s">
        <v>3</v>
      </c>
      <c r="F9" s="86">
        <v>7</v>
      </c>
      <c r="G9" s="86">
        <v>7</v>
      </c>
    </row>
    <row r="10" spans="1:7">
      <c r="A10" s="58" t="s">
        <v>11</v>
      </c>
      <c r="B10" s="83">
        <v>546</v>
      </c>
      <c r="C10" s="44" t="s">
        <v>3</v>
      </c>
      <c r="D10" s="59">
        <v>515</v>
      </c>
      <c r="E10" s="44" t="s">
        <v>3</v>
      </c>
      <c r="F10" s="86">
        <v>5</v>
      </c>
      <c r="G10" s="86">
        <v>8</v>
      </c>
    </row>
    <row r="11" spans="1:7">
      <c r="A11" s="58" t="s">
        <v>12</v>
      </c>
      <c r="B11" s="83">
        <v>535</v>
      </c>
      <c r="C11" s="44" t="s">
        <v>3</v>
      </c>
      <c r="D11" s="59">
        <v>509</v>
      </c>
      <c r="E11" s="44" t="s">
        <v>3</v>
      </c>
      <c r="F11" s="86">
        <v>9</v>
      </c>
      <c r="G11" s="86">
        <v>9</v>
      </c>
    </row>
    <row r="12" spans="1:7">
      <c r="A12" s="58" t="s">
        <v>36</v>
      </c>
      <c r="B12" s="83">
        <v>549</v>
      </c>
      <c r="C12" s="44" t="s">
        <v>3</v>
      </c>
      <c r="D12" s="59">
        <v>503</v>
      </c>
      <c r="E12" s="44" t="s">
        <v>3</v>
      </c>
      <c r="F12" s="86">
        <v>3</v>
      </c>
      <c r="G12" s="86">
        <v>10</v>
      </c>
    </row>
    <row r="13" spans="1:7">
      <c r="A13" s="58" t="s">
        <v>13</v>
      </c>
      <c r="B13" s="83">
        <v>519</v>
      </c>
      <c r="C13" s="44" t="s">
        <v>3</v>
      </c>
      <c r="D13" s="59">
        <v>503</v>
      </c>
      <c r="E13" s="44" t="s">
        <v>3</v>
      </c>
      <c r="F13" s="86">
        <v>12</v>
      </c>
      <c r="G13" s="86">
        <v>11</v>
      </c>
    </row>
    <row r="14" spans="1:7">
      <c r="A14" s="58" t="s">
        <v>14</v>
      </c>
      <c r="B14" s="83">
        <v>523</v>
      </c>
      <c r="C14" s="44" t="s">
        <v>3</v>
      </c>
      <c r="D14" s="59">
        <v>501</v>
      </c>
      <c r="E14" s="44" t="s">
        <v>3</v>
      </c>
      <c r="F14" s="86">
        <v>11</v>
      </c>
      <c r="G14" s="86">
        <v>12</v>
      </c>
    </row>
    <row r="15" spans="1:7">
      <c r="A15" s="58" t="s">
        <v>15</v>
      </c>
      <c r="B15" s="83">
        <v>541</v>
      </c>
      <c r="C15" s="44" t="s">
        <v>3</v>
      </c>
      <c r="D15" s="59">
        <v>500</v>
      </c>
      <c r="E15" s="44" t="s">
        <v>3</v>
      </c>
      <c r="F15" s="86">
        <v>6</v>
      </c>
      <c r="G15" s="86">
        <v>13</v>
      </c>
    </row>
    <row r="16" spans="1:7">
      <c r="A16" s="58" t="s">
        <v>17</v>
      </c>
      <c r="B16" s="83">
        <v>507</v>
      </c>
      <c r="C16" s="44" t="s">
        <v>3</v>
      </c>
      <c r="D16" s="59">
        <v>497</v>
      </c>
      <c r="E16" s="44" t="s">
        <v>3</v>
      </c>
      <c r="F16" s="86">
        <v>14</v>
      </c>
      <c r="G16" s="86">
        <v>14</v>
      </c>
    </row>
    <row r="17" spans="1:10">
      <c r="A17" s="58" t="s">
        <v>18</v>
      </c>
      <c r="B17" s="83">
        <v>483</v>
      </c>
      <c r="C17" s="84"/>
      <c r="D17" s="59">
        <v>496</v>
      </c>
      <c r="E17" s="44"/>
      <c r="F17" s="86">
        <v>17</v>
      </c>
      <c r="G17" s="86">
        <v>15</v>
      </c>
    </row>
    <row r="18" spans="1:10">
      <c r="A18" s="58" t="s">
        <v>19</v>
      </c>
      <c r="B18" s="83">
        <v>488</v>
      </c>
      <c r="C18" s="84"/>
      <c r="D18" s="59">
        <v>483</v>
      </c>
      <c r="E18" s="85"/>
      <c r="F18" s="86">
        <v>16</v>
      </c>
      <c r="G18" s="86">
        <v>16</v>
      </c>
    </row>
    <row r="19" spans="1:10">
      <c r="A19" s="58" t="s">
        <v>20</v>
      </c>
      <c r="B19" s="83">
        <v>491</v>
      </c>
      <c r="C19" s="84"/>
      <c r="D19" s="59">
        <v>482</v>
      </c>
      <c r="E19" s="85"/>
      <c r="F19" s="86">
        <v>15</v>
      </c>
      <c r="G19" s="86">
        <v>17</v>
      </c>
    </row>
    <row r="20" spans="1:10">
      <c r="A20" s="87" t="s">
        <v>22</v>
      </c>
      <c r="B20" s="88">
        <v>459</v>
      </c>
      <c r="C20" s="91" t="s">
        <v>4</v>
      </c>
      <c r="D20" s="89">
        <v>441</v>
      </c>
      <c r="E20" s="92" t="s">
        <v>4</v>
      </c>
      <c r="F20" s="90">
        <v>18</v>
      </c>
      <c r="G20" s="90">
        <v>18</v>
      </c>
    </row>
    <row r="21" spans="1:10">
      <c r="G21" s="194" t="s">
        <v>125</v>
      </c>
      <c r="H21" s="194"/>
      <c r="I21" s="194"/>
      <c r="J21" s="194"/>
    </row>
    <row r="22" spans="1:10">
      <c r="A22" s="94" t="s">
        <v>99</v>
      </c>
    </row>
    <row r="23" spans="1:10">
      <c r="A23" s="94" t="s">
        <v>37</v>
      </c>
      <c r="B23" s="44" t="s">
        <v>3</v>
      </c>
      <c r="C23" s="68" t="s">
        <v>38</v>
      </c>
    </row>
    <row r="24" spans="1:10">
      <c r="B24" s="44" t="s">
        <v>4</v>
      </c>
      <c r="C24" s="68" t="s">
        <v>39</v>
      </c>
    </row>
  </sheetData>
  <mergeCells count="1">
    <mergeCell ref="G21:J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A13" sqref="A13"/>
    </sheetView>
  </sheetViews>
  <sheetFormatPr baseColWidth="10" defaultRowHeight="12"/>
  <cols>
    <col min="1" max="1" width="13" style="95" customWidth="1"/>
    <col min="2" max="5" width="18.140625" style="95" customWidth="1"/>
    <col min="6" max="16384" width="11.42578125" style="95"/>
  </cols>
  <sheetData>
    <row r="1" spans="1:6" customFormat="1" ht="25.5" customHeight="1">
      <c r="A1" s="150" t="s">
        <v>50</v>
      </c>
      <c r="B1" s="151"/>
      <c r="C1" s="151"/>
      <c r="D1" s="151"/>
      <c r="E1" s="151"/>
      <c r="F1" s="151"/>
    </row>
    <row r="2" spans="1:6">
      <c r="A2" s="156"/>
      <c r="B2" s="157" t="s">
        <v>51</v>
      </c>
      <c r="C2" s="157" t="s">
        <v>52</v>
      </c>
      <c r="D2" s="157" t="s">
        <v>53</v>
      </c>
      <c r="E2" s="158" t="s">
        <v>54</v>
      </c>
      <c r="F2" s="159"/>
    </row>
    <row r="3" spans="1:6">
      <c r="A3" s="160"/>
      <c r="B3" s="161" t="s">
        <v>46</v>
      </c>
      <c r="C3" s="161" t="s">
        <v>47</v>
      </c>
      <c r="D3" s="161" t="s">
        <v>48</v>
      </c>
      <c r="E3" s="162" t="s">
        <v>49</v>
      </c>
      <c r="F3" s="159"/>
    </row>
    <row r="4" spans="1:6">
      <c r="A4" s="156" t="s">
        <v>19</v>
      </c>
      <c r="B4" s="163">
        <v>1.5055659021953343</v>
      </c>
      <c r="C4" s="163">
        <v>16.849083423612509</v>
      </c>
      <c r="D4" s="163">
        <v>54.722886722505848</v>
      </c>
      <c r="E4" s="164">
        <v>88.074139026605536</v>
      </c>
      <c r="F4" s="159"/>
    </row>
    <row r="5" spans="1:6">
      <c r="A5" s="160" t="s">
        <v>55</v>
      </c>
      <c r="B5" s="165">
        <v>10.78020058593078</v>
      </c>
      <c r="C5" s="165">
        <v>33.562014463567948</v>
      </c>
      <c r="D5" s="165">
        <v>65.043432849452003</v>
      </c>
      <c r="E5" s="166">
        <v>88.468618888214309</v>
      </c>
      <c r="F5" s="159"/>
    </row>
    <row r="6" spans="1:6">
      <c r="A6" s="159"/>
      <c r="B6" s="159"/>
      <c r="C6" s="159"/>
      <c r="D6" s="159"/>
      <c r="E6" s="159"/>
      <c r="F6" s="159"/>
    </row>
    <row r="7" spans="1:6" s="99" customFormat="1" ht="12" customHeight="1">
      <c r="A7" s="195" t="s">
        <v>101</v>
      </c>
      <c r="B7" s="195"/>
      <c r="C7" s="195"/>
      <c r="D7" s="195"/>
      <c r="E7" s="195"/>
      <c r="F7" s="195"/>
    </row>
    <row r="8" spans="1:6" s="99" customFormat="1" ht="12" customHeight="1">
      <c r="A8" s="195"/>
      <c r="B8" s="195"/>
      <c r="C8" s="195"/>
      <c r="D8" s="195"/>
      <c r="E8" s="195"/>
      <c r="F8" s="195"/>
    </row>
    <row r="9" spans="1:6" s="99" customFormat="1" ht="12" customHeight="1">
      <c r="A9" s="195"/>
      <c r="B9" s="195"/>
      <c r="C9" s="195"/>
      <c r="D9" s="195"/>
      <c r="E9" s="195"/>
      <c r="F9" s="195"/>
    </row>
    <row r="10" spans="1:6" s="99" customFormat="1" ht="12" customHeight="1">
      <c r="A10" s="195"/>
      <c r="B10" s="195"/>
      <c r="C10" s="195"/>
      <c r="D10" s="195"/>
      <c r="E10" s="195"/>
      <c r="F10" s="195"/>
    </row>
    <row r="11" spans="1:6" s="99" customFormat="1" ht="12" customHeight="1">
      <c r="A11" s="195"/>
      <c r="B11" s="195"/>
      <c r="C11" s="195"/>
      <c r="D11" s="195"/>
      <c r="E11" s="195"/>
      <c r="F11" s="195"/>
    </row>
    <row r="12" spans="1:6">
      <c r="A12" s="195"/>
      <c r="B12" s="195"/>
      <c r="C12" s="195"/>
      <c r="D12" s="195"/>
      <c r="E12" s="195"/>
      <c r="F12" s="195"/>
    </row>
    <row r="13" spans="1:6">
      <c r="A13" s="159" t="s">
        <v>123</v>
      </c>
      <c r="B13" s="159"/>
      <c r="C13" s="159"/>
      <c r="D13" s="159"/>
      <c r="E13" s="159"/>
      <c r="F13" s="159"/>
    </row>
    <row r="14" spans="1:6">
      <c r="A14" s="159"/>
      <c r="B14" s="159"/>
      <c r="C14" s="159"/>
      <c r="D14" s="159"/>
      <c r="E14" s="159"/>
      <c r="F14" s="159"/>
    </row>
  </sheetData>
  <mergeCells count="1">
    <mergeCell ref="A7:F12"/>
  </mergeCells>
  <pageMargins left="0.7" right="0.7" top="0.75" bottom="0.75" header="0.3" footer="0.3"/>
  <pageSetup paperSize="9" orientation="portrait" r:id="rId1"/>
  <ignoredErrors>
    <ignoredError sqref="B3:E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9" workbookViewId="0">
      <selection activeCell="A23" sqref="A23:I27"/>
    </sheetView>
  </sheetViews>
  <sheetFormatPr baseColWidth="10" defaultRowHeight="15"/>
  <cols>
    <col min="10" max="10" width="1.5703125" customWidth="1"/>
  </cols>
  <sheetData>
    <row r="1" spans="1:11" ht="25.5" customHeight="1">
      <c r="A1" s="150" t="s">
        <v>57</v>
      </c>
      <c r="B1" s="151"/>
      <c r="C1" s="151"/>
      <c r="D1" s="151"/>
      <c r="E1" s="151"/>
      <c r="F1" s="151"/>
      <c r="G1" s="151"/>
      <c r="H1" s="151"/>
      <c r="I1" s="151"/>
      <c r="J1" s="151"/>
      <c r="K1" s="151"/>
    </row>
    <row r="2" spans="1:11">
      <c r="A2" s="151"/>
      <c r="B2" s="151"/>
      <c r="C2" s="151"/>
      <c r="D2" s="151"/>
      <c r="E2" s="151"/>
      <c r="F2" s="151"/>
      <c r="G2" s="151"/>
      <c r="H2" s="151"/>
      <c r="I2" s="151"/>
      <c r="J2" s="151"/>
      <c r="K2" s="151"/>
    </row>
    <row r="3" spans="1:11">
      <c r="A3" s="151"/>
      <c r="B3" s="151"/>
      <c r="C3" s="151"/>
      <c r="D3" s="151"/>
      <c r="E3" s="151"/>
      <c r="F3" s="151"/>
      <c r="G3" s="151"/>
      <c r="H3" s="151"/>
      <c r="I3" s="151"/>
      <c r="J3" s="151"/>
      <c r="K3" s="151"/>
    </row>
    <row r="4" spans="1:11">
      <c r="A4" s="151"/>
      <c r="B4" s="151"/>
      <c r="C4" s="151"/>
      <c r="D4" s="151"/>
      <c r="E4" s="151"/>
      <c r="F4" s="151"/>
      <c r="G4" s="151"/>
      <c r="H4" s="151"/>
      <c r="I4" s="151"/>
      <c r="J4" s="151"/>
      <c r="K4" s="151"/>
    </row>
    <row r="5" spans="1:11">
      <c r="A5" s="151"/>
      <c r="B5" s="151"/>
      <c r="C5" s="151"/>
      <c r="D5" s="151"/>
      <c r="E5" s="151"/>
      <c r="F5" s="151"/>
      <c r="G5" s="151"/>
      <c r="H5" s="151"/>
      <c r="I5" s="151"/>
      <c r="J5" s="151"/>
      <c r="K5" s="151"/>
    </row>
    <row r="6" spans="1:11">
      <c r="A6" s="151"/>
      <c r="B6" s="151"/>
      <c r="C6" s="151"/>
      <c r="D6" s="151"/>
      <c r="E6" s="151"/>
      <c r="F6" s="151"/>
      <c r="G6" s="151"/>
      <c r="H6" s="151"/>
      <c r="I6" s="151"/>
      <c r="J6" s="151"/>
      <c r="K6" s="151"/>
    </row>
    <row r="7" spans="1:11">
      <c r="A7" s="151"/>
      <c r="B7" s="151"/>
      <c r="C7" s="151"/>
      <c r="D7" s="151"/>
      <c r="E7" s="151"/>
      <c r="F7" s="151"/>
      <c r="G7" s="151"/>
      <c r="H7" s="151"/>
      <c r="I7" s="151"/>
      <c r="J7" s="151"/>
      <c r="K7" s="151"/>
    </row>
    <row r="8" spans="1:11">
      <c r="A8" s="151"/>
      <c r="B8" s="151"/>
      <c r="C8" s="151"/>
      <c r="D8" s="151"/>
      <c r="E8" s="151"/>
      <c r="F8" s="151"/>
      <c r="G8" s="151"/>
      <c r="H8" s="151"/>
      <c r="I8" s="151"/>
      <c r="J8" s="151"/>
      <c r="K8" s="151"/>
    </row>
    <row r="9" spans="1:11">
      <c r="A9" s="151"/>
      <c r="B9" s="151"/>
      <c r="C9" s="151"/>
      <c r="D9" s="151"/>
      <c r="E9" s="151"/>
      <c r="F9" s="151"/>
      <c r="G9" s="151"/>
      <c r="H9" s="151"/>
      <c r="I9" s="151"/>
      <c r="J9" s="151"/>
      <c r="K9" s="151"/>
    </row>
    <row r="10" spans="1:11">
      <c r="A10" s="151"/>
      <c r="B10" s="151"/>
      <c r="C10" s="151"/>
      <c r="D10" s="151"/>
      <c r="E10" s="151"/>
      <c r="F10" s="151"/>
      <c r="G10" s="151"/>
      <c r="H10" s="151"/>
      <c r="I10" s="151"/>
      <c r="J10" s="151"/>
      <c r="K10" s="151"/>
    </row>
    <row r="11" spans="1:11">
      <c r="A11" s="151"/>
      <c r="B11" s="151"/>
      <c r="C11" s="151"/>
      <c r="D11" s="151"/>
      <c r="E11" s="151"/>
      <c r="F11" s="151"/>
      <c r="G11" s="151"/>
      <c r="H11" s="151"/>
      <c r="I11" s="151"/>
      <c r="J11" s="151"/>
      <c r="K11" s="151"/>
    </row>
    <row r="12" spans="1:11">
      <c r="A12" s="151"/>
      <c r="B12" s="151"/>
      <c r="C12" s="151"/>
      <c r="D12" s="151"/>
      <c r="E12" s="151"/>
      <c r="F12" s="151"/>
      <c r="G12" s="151"/>
      <c r="H12" s="151"/>
      <c r="I12" s="151"/>
      <c r="J12" s="151"/>
      <c r="K12" s="151"/>
    </row>
    <row r="13" spans="1:11">
      <c r="A13" s="151"/>
      <c r="B13" s="151"/>
      <c r="C13" s="151"/>
      <c r="D13" s="151"/>
      <c r="E13" s="151"/>
      <c r="F13" s="151"/>
      <c r="G13" s="151"/>
      <c r="H13" s="151"/>
      <c r="I13" s="151"/>
      <c r="J13" s="151"/>
      <c r="K13" s="151"/>
    </row>
    <row r="14" spans="1:11">
      <c r="A14" s="151"/>
      <c r="B14" s="151"/>
      <c r="C14" s="151"/>
      <c r="D14" s="151"/>
      <c r="E14" s="151"/>
      <c r="F14" s="151"/>
      <c r="G14" s="151"/>
      <c r="H14" s="151"/>
      <c r="I14" s="151"/>
      <c r="J14" s="151"/>
      <c r="K14" s="151"/>
    </row>
    <row r="15" spans="1:11">
      <c r="A15" s="151"/>
      <c r="B15" s="151"/>
      <c r="C15" s="151"/>
      <c r="D15" s="151"/>
      <c r="E15" s="151"/>
      <c r="F15" s="151"/>
      <c r="G15" s="151"/>
      <c r="H15" s="151"/>
      <c r="I15" s="151"/>
      <c r="J15" s="151"/>
      <c r="K15" s="151"/>
    </row>
    <row r="16" spans="1:11">
      <c r="A16" s="151"/>
      <c r="B16" s="151"/>
      <c r="C16" s="151"/>
      <c r="D16" s="151"/>
      <c r="E16" s="151"/>
      <c r="F16" s="151"/>
      <c r="G16" s="151"/>
      <c r="H16" s="151"/>
      <c r="I16" s="151"/>
      <c r="J16" s="151"/>
      <c r="K16" s="151"/>
    </row>
    <row r="17" spans="1:11">
      <c r="A17" s="151"/>
      <c r="B17" s="151"/>
      <c r="C17" s="151"/>
      <c r="D17" s="151"/>
      <c r="E17" s="151"/>
      <c r="F17" s="151"/>
      <c r="G17" s="151"/>
      <c r="H17" s="151"/>
      <c r="I17" s="151"/>
      <c r="J17" s="151"/>
      <c r="K17" s="151"/>
    </row>
    <row r="18" spans="1:11">
      <c r="A18" s="151"/>
      <c r="B18" s="151"/>
      <c r="C18" s="151"/>
      <c r="D18" s="151"/>
      <c r="E18" s="151"/>
      <c r="F18" s="151"/>
      <c r="G18" s="151"/>
      <c r="H18" s="151"/>
      <c r="I18" s="151"/>
      <c r="J18" s="151"/>
      <c r="K18" s="151"/>
    </row>
    <row r="19" spans="1:11">
      <c r="A19" s="151"/>
      <c r="B19" s="151"/>
      <c r="C19" s="151"/>
      <c r="D19" s="151"/>
      <c r="E19" s="151"/>
      <c r="F19" s="151"/>
      <c r="G19" s="151"/>
      <c r="H19" s="151"/>
      <c r="I19" s="151"/>
      <c r="J19" s="151"/>
      <c r="K19" s="151"/>
    </row>
    <row r="20" spans="1:11">
      <c r="A20" s="151"/>
      <c r="B20" s="151"/>
      <c r="C20" s="151"/>
      <c r="D20" s="151"/>
      <c r="E20" s="151"/>
      <c r="F20" s="151"/>
      <c r="G20" s="151"/>
      <c r="H20" s="151"/>
      <c r="I20" s="151"/>
      <c r="J20" s="151"/>
      <c r="K20" s="151"/>
    </row>
    <row r="21" spans="1:11" s="114" customFormat="1">
      <c r="A21" s="93" t="s">
        <v>97</v>
      </c>
      <c r="B21" s="153"/>
      <c r="C21" s="153"/>
      <c r="D21" s="153"/>
      <c r="E21" s="153"/>
      <c r="F21" s="153"/>
      <c r="G21" s="153"/>
      <c r="H21" s="153"/>
      <c r="I21" s="153"/>
      <c r="J21" s="153"/>
      <c r="K21" s="153"/>
    </row>
    <row r="22" spans="1:11">
      <c r="A22" s="151"/>
      <c r="B22" s="151"/>
      <c r="C22" s="151"/>
      <c r="D22" s="151"/>
      <c r="E22" s="151"/>
      <c r="F22" s="151"/>
      <c r="G22" s="151"/>
      <c r="H22" s="151"/>
      <c r="I22" s="151"/>
      <c r="J22" s="151"/>
      <c r="K22" s="151"/>
    </row>
    <row r="23" spans="1:11">
      <c r="A23" s="194" t="s">
        <v>126</v>
      </c>
      <c r="B23" s="194"/>
      <c r="C23" s="194"/>
      <c r="D23" s="194"/>
      <c r="E23" s="194"/>
      <c r="F23" s="194"/>
      <c r="G23" s="194"/>
      <c r="H23" s="194"/>
      <c r="I23" s="194"/>
      <c r="J23" s="151"/>
      <c r="K23" s="151"/>
    </row>
    <row r="24" spans="1:11">
      <c r="A24" s="194"/>
      <c r="B24" s="194"/>
      <c r="C24" s="194"/>
      <c r="D24" s="194"/>
      <c r="E24" s="194"/>
      <c r="F24" s="194"/>
      <c r="G24" s="194"/>
      <c r="H24" s="194"/>
      <c r="I24" s="194"/>
      <c r="J24" s="151"/>
      <c r="K24" s="151"/>
    </row>
    <row r="25" spans="1:11">
      <c r="A25" s="194"/>
      <c r="B25" s="194"/>
      <c r="C25" s="194"/>
      <c r="D25" s="194"/>
      <c r="E25" s="194"/>
      <c r="F25" s="194"/>
      <c r="G25" s="194"/>
      <c r="H25" s="194"/>
      <c r="I25" s="194"/>
      <c r="J25" s="151"/>
      <c r="K25" s="151"/>
    </row>
    <row r="26" spans="1:11">
      <c r="A26" s="194"/>
      <c r="B26" s="194"/>
      <c r="C26" s="194"/>
      <c r="D26" s="194"/>
      <c r="E26" s="194"/>
      <c r="F26" s="194"/>
      <c r="G26" s="194"/>
      <c r="H26" s="194"/>
      <c r="I26" s="194"/>
      <c r="J26" s="151"/>
      <c r="K26" s="151"/>
    </row>
    <row r="27" spans="1:11">
      <c r="A27" s="194"/>
      <c r="B27" s="194"/>
      <c r="C27" s="194"/>
      <c r="D27" s="194"/>
      <c r="E27" s="194"/>
      <c r="F27" s="194"/>
      <c r="G27" s="194"/>
      <c r="H27" s="194"/>
      <c r="I27" s="194"/>
      <c r="J27" s="151"/>
      <c r="K27" s="151"/>
    </row>
    <row r="28" spans="1:11">
      <c r="A28" s="151"/>
      <c r="B28" s="151"/>
      <c r="C28" s="151"/>
      <c r="D28" s="151"/>
      <c r="E28" s="151"/>
      <c r="F28" s="151"/>
      <c r="G28" s="151"/>
      <c r="H28" s="151"/>
      <c r="I28" s="151"/>
      <c r="J28" s="151"/>
      <c r="K28" s="151"/>
    </row>
  </sheetData>
  <mergeCells count="1">
    <mergeCell ref="A23:I27"/>
  </mergeCells>
  <conditionalFormatting sqref="A21">
    <cfRule type="cellIs" dxfId="34" priority="1" stopIfTrue="1" operator="equal">
      <formula>"""Alberta"" OR ""British Columbia"""</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3" workbookViewId="0">
      <selection activeCell="D24" sqref="D24"/>
    </sheetView>
  </sheetViews>
  <sheetFormatPr baseColWidth="10" defaultRowHeight="12"/>
  <cols>
    <col min="1" max="1" width="32.7109375" style="95" customWidth="1"/>
    <col min="2" max="16384" width="11.42578125" style="95"/>
  </cols>
  <sheetData>
    <row r="1" spans="1:4" ht="25.5" customHeight="1">
      <c r="A1" s="40" t="s">
        <v>57</v>
      </c>
    </row>
    <row r="2" spans="1:4" ht="24">
      <c r="A2" s="102" t="s">
        <v>23</v>
      </c>
      <c r="B2" s="103" t="s">
        <v>62</v>
      </c>
      <c r="C2" s="103" t="s">
        <v>58</v>
      </c>
      <c r="D2" s="103" t="s">
        <v>63</v>
      </c>
    </row>
    <row r="3" spans="1:4">
      <c r="A3" s="52" t="s">
        <v>121</v>
      </c>
      <c r="B3" s="98">
        <v>474.98512399999998</v>
      </c>
      <c r="C3" s="98">
        <v>607</v>
      </c>
      <c r="D3" s="98">
        <v>726.62137000000007</v>
      </c>
    </row>
    <row r="4" spans="1:4">
      <c r="A4" s="55" t="s">
        <v>5</v>
      </c>
      <c r="B4" s="96">
        <v>484.98989600000004</v>
      </c>
      <c r="C4" s="96">
        <v>594</v>
      </c>
      <c r="D4" s="96">
        <v>699.80178799999999</v>
      </c>
    </row>
    <row r="5" spans="1:4">
      <c r="A5" s="55" t="s">
        <v>100</v>
      </c>
      <c r="B5" s="96">
        <v>387.46289999999999</v>
      </c>
      <c r="C5" s="96">
        <v>519</v>
      </c>
      <c r="D5" s="96">
        <v>646.64227200000005</v>
      </c>
    </row>
    <row r="6" spans="1:4">
      <c r="A6" s="55" t="s">
        <v>10</v>
      </c>
      <c r="B6" s="96">
        <v>385.07772200000005</v>
      </c>
      <c r="C6" s="96">
        <v>515</v>
      </c>
      <c r="D6" s="96">
        <v>641.50920199999996</v>
      </c>
    </row>
    <row r="7" spans="1:4">
      <c r="A7" s="58" t="s">
        <v>18</v>
      </c>
      <c r="B7" s="96">
        <v>355.08274600000004</v>
      </c>
      <c r="C7" s="96">
        <v>496</v>
      </c>
      <c r="D7" s="96">
        <v>637.05691400000001</v>
      </c>
    </row>
    <row r="8" spans="1:4">
      <c r="A8" s="55" t="s">
        <v>8</v>
      </c>
      <c r="B8" s="96">
        <v>400.57367799999997</v>
      </c>
      <c r="C8" s="96">
        <v>517</v>
      </c>
      <c r="D8" s="96">
        <v>632.27853200000004</v>
      </c>
    </row>
    <row r="9" spans="1:4">
      <c r="A9" s="55" t="s">
        <v>9</v>
      </c>
      <c r="B9" s="96">
        <v>398.456434</v>
      </c>
      <c r="C9" s="96">
        <v>517</v>
      </c>
      <c r="D9" s="96">
        <v>630.84485199999995</v>
      </c>
    </row>
    <row r="10" spans="1:4">
      <c r="A10" s="55" t="s">
        <v>11</v>
      </c>
      <c r="B10" s="96">
        <v>397.52339599999993</v>
      </c>
      <c r="C10" s="96">
        <v>515</v>
      </c>
      <c r="D10" s="96">
        <v>628.11328000000003</v>
      </c>
    </row>
    <row r="11" spans="1:4">
      <c r="A11" s="55" t="s">
        <v>7</v>
      </c>
      <c r="B11" s="96">
        <v>415.36219</v>
      </c>
      <c r="C11" s="96">
        <v>520</v>
      </c>
      <c r="D11" s="96">
        <v>623.75319000000013</v>
      </c>
    </row>
    <row r="12" spans="1:4">
      <c r="A12" s="55" t="s">
        <v>26</v>
      </c>
      <c r="B12" s="96">
        <v>399.87358339999997</v>
      </c>
      <c r="C12" s="96">
        <v>511</v>
      </c>
      <c r="D12" s="96">
        <v>619.18975740000008</v>
      </c>
    </row>
    <row r="13" spans="1:4">
      <c r="A13" s="55" t="s">
        <v>6</v>
      </c>
      <c r="B13" s="96">
        <v>425.68304999999998</v>
      </c>
      <c r="C13" s="96">
        <v>524</v>
      </c>
      <c r="D13" s="96">
        <v>613.87009</v>
      </c>
    </row>
    <row r="14" spans="1:4">
      <c r="A14" s="55" t="s">
        <v>21</v>
      </c>
      <c r="B14" s="96">
        <v>350.55299400000001</v>
      </c>
      <c r="C14" s="96">
        <v>479</v>
      </c>
      <c r="D14" s="96">
        <v>604.27315999999996</v>
      </c>
    </row>
    <row r="15" spans="1:4">
      <c r="A15" s="55" t="s">
        <v>14</v>
      </c>
      <c r="B15" s="96">
        <v>392.25621799999999</v>
      </c>
      <c r="C15" s="96">
        <v>501</v>
      </c>
      <c r="D15" s="96">
        <v>604.09156200000007</v>
      </c>
    </row>
    <row r="16" spans="1:4">
      <c r="A16" s="58" t="s">
        <v>12</v>
      </c>
      <c r="B16" s="96">
        <v>412.469942</v>
      </c>
      <c r="C16" s="96">
        <v>509</v>
      </c>
      <c r="D16" s="96">
        <v>601.67753199999993</v>
      </c>
    </row>
    <row r="17" spans="1:4">
      <c r="A17" s="55" t="s">
        <v>13</v>
      </c>
      <c r="B17" s="96">
        <v>401.35597400000006</v>
      </c>
      <c r="C17" s="96">
        <v>503</v>
      </c>
      <c r="D17" s="96">
        <v>601.30195400000002</v>
      </c>
    </row>
    <row r="18" spans="1:4">
      <c r="A18" s="55" t="s">
        <v>36</v>
      </c>
      <c r="B18" s="96">
        <v>401.44400400000006</v>
      </c>
      <c r="C18" s="96">
        <v>503</v>
      </c>
      <c r="D18" s="96">
        <v>601.23258799999996</v>
      </c>
    </row>
    <row r="19" spans="1:4">
      <c r="A19" s="55" t="s">
        <v>20</v>
      </c>
      <c r="B19" s="96">
        <v>366.52066200000002</v>
      </c>
      <c r="C19" s="96">
        <v>482</v>
      </c>
      <c r="D19" s="96">
        <v>597.62149000000011</v>
      </c>
    </row>
    <row r="20" spans="1:4">
      <c r="A20" s="55" t="s">
        <v>15</v>
      </c>
      <c r="B20" s="96">
        <v>406.13080400000001</v>
      </c>
      <c r="C20" s="96">
        <v>500</v>
      </c>
      <c r="D20" s="96">
        <v>595.75781200000006</v>
      </c>
    </row>
    <row r="21" spans="1:4">
      <c r="A21" s="58" t="s">
        <v>17</v>
      </c>
      <c r="B21" s="96">
        <v>404.533368</v>
      </c>
      <c r="C21" s="96">
        <v>497</v>
      </c>
      <c r="D21" s="96">
        <v>589.18338400000005</v>
      </c>
    </row>
    <row r="22" spans="1:4">
      <c r="A22" s="58" t="s">
        <v>19</v>
      </c>
      <c r="B22" s="104">
        <v>393.05226000000005</v>
      </c>
      <c r="C22" s="104">
        <v>483</v>
      </c>
      <c r="D22" s="104">
        <v>570.10636399999999</v>
      </c>
    </row>
    <row r="23" spans="1:4">
      <c r="A23" s="62" t="s">
        <v>22</v>
      </c>
      <c r="B23" s="97">
        <v>343.95830599999999</v>
      </c>
      <c r="C23" s="97">
        <v>441</v>
      </c>
      <c r="D23" s="97">
        <v>538.05781200000001</v>
      </c>
    </row>
    <row r="24" spans="1:4">
      <c r="D24" s="95" t="s">
        <v>127</v>
      </c>
    </row>
    <row r="25" spans="1:4">
      <c r="A25" s="94"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10" zoomScaleNormal="100" workbookViewId="0">
      <selection activeCell="A24" sqref="A24:I28"/>
    </sheetView>
  </sheetViews>
  <sheetFormatPr baseColWidth="10" defaultRowHeight="15"/>
  <cols>
    <col min="10" max="10" width="1.5703125" customWidth="1"/>
  </cols>
  <sheetData>
    <row r="1" spans="1:11" ht="25.5" customHeight="1">
      <c r="A1" s="150" t="s">
        <v>66</v>
      </c>
      <c r="B1" s="151"/>
      <c r="C1" s="151"/>
      <c r="D1" s="151"/>
      <c r="E1" s="151"/>
      <c r="F1" s="151"/>
      <c r="G1" s="151"/>
      <c r="H1" s="151"/>
      <c r="I1" s="151"/>
      <c r="J1" s="151"/>
      <c r="K1" s="151"/>
    </row>
    <row r="2" spans="1:11">
      <c r="A2" s="151"/>
      <c r="B2" s="151"/>
      <c r="C2" s="151"/>
      <c r="D2" s="151"/>
      <c r="E2" s="151"/>
      <c r="F2" s="151"/>
      <c r="G2" s="151"/>
      <c r="H2" s="151"/>
      <c r="I2" s="151"/>
      <c r="J2" s="151"/>
      <c r="K2" s="151"/>
    </row>
    <row r="3" spans="1:11">
      <c r="A3" s="151"/>
      <c r="B3" s="151"/>
      <c r="C3" s="151"/>
      <c r="D3" s="151"/>
      <c r="E3" s="151"/>
      <c r="F3" s="151"/>
      <c r="G3" s="151"/>
      <c r="H3" s="151"/>
      <c r="I3" s="151"/>
      <c r="J3" s="151"/>
      <c r="K3" s="151"/>
    </row>
    <row r="4" spans="1:11">
      <c r="A4" s="151"/>
      <c r="B4" s="151"/>
      <c r="C4" s="151"/>
      <c r="D4" s="151"/>
      <c r="E4" s="151"/>
      <c r="F4" s="151"/>
      <c r="G4" s="151"/>
      <c r="H4" s="151"/>
      <c r="I4" s="151"/>
      <c r="J4" s="151"/>
      <c r="K4" s="151"/>
    </row>
    <row r="5" spans="1:11">
      <c r="A5" s="151"/>
      <c r="B5" s="151"/>
      <c r="C5" s="151"/>
      <c r="D5" s="151"/>
      <c r="E5" s="151"/>
      <c r="F5" s="151"/>
      <c r="G5" s="151"/>
      <c r="H5" s="151"/>
      <c r="I5" s="151"/>
      <c r="J5" s="151"/>
      <c r="K5" s="151"/>
    </row>
    <row r="6" spans="1:11">
      <c r="A6" s="151"/>
      <c r="B6" s="151"/>
      <c r="C6" s="151"/>
      <c r="D6" s="151"/>
      <c r="E6" s="151"/>
      <c r="F6" s="151"/>
      <c r="G6" s="151"/>
      <c r="H6" s="151"/>
      <c r="I6" s="151"/>
      <c r="J6" s="151"/>
      <c r="K6" s="151"/>
    </row>
    <row r="7" spans="1:11">
      <c r="A7" s="151"/>
      <c r="B7" s="151"/>
      <c r="C7" s="151"/>
      <c r="D7" s="151"/>
      <c r="E7" s="151"/>
      <c r="F7" s="151"/>
      <c r="G7" s="151"/>
      <c r="H7" s="151"/>
      <c r="I7" s="151"/>
      <c r="J7" s="151"/>
      <c r="K7" s="151"/>
    </row>
    <row r="8" spans="1:11">
      <c r="A8" s="151"/>
      <c r="B8" s="151"/>
      <c r="C8" s="151"/>
      <c r="D8" s="151"/>
      <c r="E8" s="151"/>
      <c r="F8" s="151"/>
      <c r="G8" s="151"/>
      <c r="H8" s="151"/>
      <c r="I8" s="151"/>
      <c r="J8" s="151"/>
      <c r="K8" s="151"/>
    </row>
    <row r="9" spans="1:11">
      <c r="A9" s="151"/>
      <c r="B9" s="151"/>
      <c r="C9" s="151"/>
      <c r="D9" s="151"/>
      <c r="E9" s="151"/>
      <c r="F9" s="151"/>
      <c r="G9" s="151"/>
      <c r="H9" s="151"/>
      <c r="I9" s="151"/>
      <c r="J9" s="151"/>
      <c r="K9" s="151"/>
    </row>
    <row r="10" spans="1:11">
      <c r="A10" s="151"/>
      <c r="B10" s="151"/>
      <c r="C10" s="151"/>
      <c r="D10" s="151"/>
      <c r="E10" s="151"/>
      <c r="F10" s="151"/>
      <c r="G10" s="151"/>
      <c r="H10" s="151"/>
      <c r="I10" s="151"/>
      <c r="J10" s="151"/>
      <c r="K10" s="151"/>
    </row>
    <row r="11" spans="1:11">
      <c r="A11" s="151"/>
      <c r="B11" s="151"/>
      <c r="C11" s="151"/>
      <c r="D11" s="151"/>
      <c r="E11" s="151"/>
      <c r="F11" s="151"/>
      <c r="G11" s="151"/>
      <c r="H11" s="151"/>
      <c r="I11" s="151"/>
      <c r="J11" s="151"/>
      <c r="K11" s="151"/>
    </row>
    <row r="12" spans="1:11">
      <c r="A12" s="151"/>
      <c r="B12" s="151"/>
      <c r="C12" s="151"/>
      <c r="D12" s="151"/>
      <c r="E12" s="151"/>
      <c r="F12" s="151"/>
      <c r="G12" s="151"/>
      <c r="H12" s="151"/>
      <c r="I12" s="151"/>
      <c r="J12" s="151"/>
      <c r="K12" s="151"/>
    </row>
    <row r="13" spans="1:11">
      <c r="A13" s="151"/>
      <c r="B13" s="151"/>
      <c r="C13" s="151"/>
      <c r="D13" s="151"/>
      <c r="E13" s="151"/>
      <c r="F13" s="151"/>
      <c r="G13" s="151"/>
      <c r="H13" s="151"/>
      <c r="I13" s="151"/>
      <c r="J13" s="151"/>
      <c r="K13" s="151"/>
    </row>
    <row r="14" spans="1:11">
      <c r="A14" s="151"/>
      <c r="B14" s="151"/>
      <c r="C14" s="151"/>
      <c r="D14" s="151"/>
      <c r="E14" s="151"/>
      <c r="F14" s="151"/>
      <c r="G14" s="151"/>
      <c r="H14" s="151"/>
      <c r="I14" s="151"/>
      <c r="J14" s="151"/>
      <c r="K14" s="151"/>
    </row>
    <row r="15" spans="1:11">
      <c r="A15" s="151"/>
      <c r="B15" s="151"/>
      <c r="C15" s="151"/>
      <c r="D15" s="151"/>
      <c r="E15" s="151"/>
      <c r="F15" s="151"/>
      <c r="G15" s="151"/>
      <c r="H15" s="151"/>
      <c r="I15" s="151"/>
      <c r="J15" s="151"/>
      <c r="K15" s="151"/>
    </row>
    <row r="16" spans="1:11">
      <c r="A16" s="151"/>
      <c r="B16" s="151"/>
      <c r="C16" s="151"/>
      <c r="D16" s="151"/>
      <c r="E16" s="151"/>
      <c r="F16" s="151"/>
      <c r="G16" s="151"/>
      <c r="H16" s="151"/>
      <c r="I16" s="151"/>
      <c r="J16" s="151"/>
      <c r="K16" s="151"/>
    </row>
    <row r="17" spans="1:11">
      <c r="A17" s="151"/>
      <c r="B17" s="151"/>
      <c r="C17" s="151"/>
      <c r="D17" s="151"/>
      <c r="E17" s="151"/>
      <c r="F17" s="151"/>
      <c r="G17" s="151"/>
      <c r="H17" s="151"/>
      <c r="I17" s="151"/>
      <c r="J17" s="151"/>
      <c r="K17" s="151"/>
    </row>
    <row r="18" spans="1:11">
      <c r="A18" s="151"/>
      <c r="B18" s="151"/>
      <c r="C18" s="151"/>
      <c r="D18" s="151"/>
      <c r="E18" s="151"/>
      <c r="F18" s="151"/>
      <c r="G18" s="151"/>
      <c r="H18" s="151"/>
      <c r="I18" s="151"/>
      <c r="J18" s="151"/>
      <c r="K18" s="151"/>
    </row>
    <row r="19" spans="1:11">
      <c r="A19" s="151"/>
      <c r="B19" s="151"/>
      <c r="C19" s="151"/>
      <c r="D19" s="151"/>
      <c r="E19" s="151"/>
      <c r="F19" s="151"/>
      <c r="G19" s="151"/>
      <c r="H19" s="151"/>
      <c r="I19" s="151"/>
      <c r="J19" s="151"/>
      <c r="K19" s="151"/>
    </row>
    <row r="20" spans="1:11">
      <c r="A20" s="151"/>
      <c r="B20" s="151"/>
      <c r="C20" s="151"/>
      <c r="D20" s="151"/>
      <c r="E20" s="151"/>
      <c r="F20" s="151"/>
      <c r="G20" s="151"/>
      <c r="H20" s="151"/>
      <c r="I20" s="151"/>
      <c r="J20" s="151"/>
      <c r="K20" s="151"/>
    </row>
    <row r="21" spans="1:11">
      <c r="A21" s="167" t="s">
        <v>97</v>
      </c>
      <c r="B21" s="151"/>
      <c r="C21" s="151"/>
      <c r="D21" s="151"/>
      <c r="E21" s="151"/>
      <c r="F21" s="151"/>
      <c r="G21" s="151"/>
      <c r="H21" s="151"/>
      <c r="I21" s="151"/>
      <c r="J21" s="151"/>
      <c r="K21" s="151"/>
    </row>
    <row r="22" spans="1:11" s="114" customFormat="1">
      <c r="A22" s="93" t="s">
        <v>70</v>
      </c>
      <c r="B22" s="153"/>
      <c r="C22" s="153"/>
      <c r="D22" s="153"/>
      <c r="E22" s="153"/>
      <c r="F22" s="153"/>
      <c r="G22" s="153"/>
      <c r="H22" s="153"/>
      <c r="I22" s="153"/>
      <c r="J22" s="153"/>
      <c r="K22" s="153"/>
    </row>
    <row r="23" spans="1:11">
      <c r="A23" s="151"/>
      <c r="B23" s="151"/>
      <c r="C23" s="151"/>
      <c r="D23" s="151"/>
      <c r="E23" s="151"/>
      <c r="F23" s="151"/>
      <c r="G23" s="151"/>
      <c r="H23" s="151"/>
      <c r="I23" s="151"/>
      <c r="J23" s="151"/>
      <c r="K23" s="151"/>
    </row>
    <row r="24" spans="1:11">
      <c r="A24" s="194" t="s">
        <v>128</v>
      </c>
      <c r="B24" s="194"/>
      <c r="C24" s="194"/>
      <c r="D24" s="194"/>
      <c r="E24" s="194"/>
      <c r="F24" s="194"/>
      <c r="G24" s="194"/>
      <c r="H24" s="194"/>
      <c r="I24" s="194"/>
      <c r="J24" s="151"/>
      <c r="K24" s="151"/>
    </row>
    <row r="25" spans="1:11">
      <c r="A25" s="194"/>
      <c r="B25" s="194"/>
      <c r="C25" s="194"/>
      <c r="D25" s="194"/>
      <c r="E25" s="194"/>
      <c r="F25" s="194"/>
      <c r="G25" s="194"/>
      <c r="H25" s="194"/>
      <c r="I25" s="194"/>
      <c r="J25" s="151"/>
      <c r="K25" s="151"/>
    </row>
    <row r="26" spans="1:11">
      <c r="A26" s="194"/>
      <c r="B26" s="194"/>
      <c r="C26" s="194"/>
      <c r="D26" s="194"/>
      <c r="E26" s="194"/>
      <c r="F26" s="194"/>
      <c r="G26" s="194"/>
      <c r="H26" s="194"/>
      <c r="I26" s="194"/>
      <c r="J26" s="151"/>
      <c r="K26" s="151"/>
    </row>
    <row r="27" spans="1:11">
      <c r="A27" s="194"/>
      <c r="B27" s="194"/>
      <c r="C27" s="194"/>
      <c r="D27" s="194"/>
      <c r="E27" s="194"/>
      <c r="F27" s="194"/>
      <c r="G27" s="194"/>
      <c r="H27" s="194"/>
      <c r="I27" s="194"/>
      <c r="J27" s="151"/>
      <c r="K27" s="151"/>
    </row>
    <row r="28" spans="1:11">
      <c r="A28" s="194"/>
      <c r="B28" s="194"/>
      <c r="C28" s="194"/>
      <c r="D28" s="194"/>
      <c r="E28" s="194"/>
      <c r="F28" s="194"/>
      <c r="G28" s="194"/>
      <c r="H28" s="194"/>
      <c r="I28" s="194"/>
      <c r="J28" s="151"/>
      <c r="K28" s="151"/>
    </row>
    <row r="29" spans="1:11">
      <c r="A29" s="151"/>
      <c r="B29" s="151"/>
      <c r="C29" s="151"/>
      <c r="D29" s="151"/>
      <c r="E29" s="151"/>
      <c r="F29" s="151"/>
      <c r="G29" s="151"/>
      <c r="H29" s="151"/>
      <c r="I29" s="151"/>
      <c r="J29" s="151"/>
      <c r="K29" s="151"/>
    </row>
  </sheetData>
  <mergeCells count="1">
    <mergeCell ref="A24:I28"/>
  </mergeCells>
  <conditionalFormatting sqref="A22">
    <cfRule type="cellIs" dxfId="33" priority="1" stopIfTrue="1" operator="equal">
      <formula>"""Alberta"" OR ""British Columbia"""</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4" workbookViewId="0">
      <selection activeCell="D24" sqref="D24"/>
    </sheetView>
  </sheetViews>
  <sheetFormatPr baseColWidth="10" defaultRowHeight="12"/>
  <cols>
    <col min="1" max="1" width="33.85546875" style="95" customWidth="1"/>
    <col min="2" max="2" width="13.28515625" style="95" bestFit="1" customWidth="1"/>
    <col min="3" max="16384" width="11.42578125" style="95"/>
  </cols>
  <sheetData>
    <row r="1" spans="1:5" ht="25.5" customHeight="1">
      <c r="A1" s="40" t="s">
        <v>66</v>
      </c>
    </row>
    <row r="2" spans="1:5">
      <c r="A2" s="102" t="s">
        <v>23</v>
      </c>
      <c r="B2" s="102" t="s">
        <v>56</v>
      </c>
      <c r="C2" s="102" t="s">
        <v>64</v>
      </c>
      <c r="D2" s="102" t="s">
        <v>65</v>
      </c>
      <c r="E2" s="102" t="s">
        <v>68</v>
      </c>
    </row>
    <row r="3" spans="1:5">
      <c r="A3" s="106" t="s">
        <v>121</v>
      </c>
      <c r="B3" s="106">
        <v>607</v>
      </c>
      <c r="C3" s="98">
        <v>604.17476427574036</v>
      </c>
      <c r="D3" s="98">
        <v>609.28015759262735</v>
      </c>
      <c r="E3" s="107">
        <v>5.1053933168868983</v>
      </c>
    </row>
    <row r="4" spans="1:5">
      <c r="A4" s="108" t="s">
        <v>5</v>
      </c>
      <c r="B4" s="108">
        <v>594</v>
      </c>
      <c r="C4" s="96">
        <v>593.1312415056376</v>
      </c>
      <c r="D4" s="96">
        <v>595.41179449781134</v>
      </c>
      <c r="E4" s="109">
        <v>2.2805529921737615</v>
      </c>
    </row>
    <row r="5" spans="1:5">
      <c r="A5" s="108" t="s">
        <v>6</v>
      </c>
      <c r="B5" s="108">
        <v>524</v>
      </c>
      <c r="C5" s="96">
        <v>524.41615674500099</v>
      </c>
      <c r="D5" s="96">
        <v>523.07811873367064</v>
      </c>
      <c r="E5" s="109">
        <v>-1.3380380113303318</v>
      </c>
    </row>
    <row r="6" spans="1:5">
      <c r="A6" s="108" t="s">
        <v>7</v>
      </c>
      <c r="B6" s="108">
        <v>520</v>
      </c>
      <c r="C6" s="96">
        <v>519.43769655764424</v>
      </c>
      <c r="D6" s="96">
        <v>521.44140010024876</v>
      </c>
      <c r="E6" s="109">
        <v>2.0037035426045122</v>
      </c>
    </row>
    <row r="7" spans="1:5">
      <c r="A7" s="108" t="s">
        <v>100</v>
      </c>
      <c r="B7" s="108">
        <v>519</v>
      </c>
      <c r="C7" s="96">
        <v>513.9715632019163</v>
      </c>
      <c r="D7" s="96">
        <v>524.63285566703416</v>
      </c>
      <c r="E7" s="112">
        <v>10.66129246511789</v>
      </c>
    </row>
    <row r="8" spans="1:5">
      <c r="A8" s="108" t="s">
        <v>8</v>
      </c>
      <c r="B8" s="108">
        <v>517</v>
      </c>
      <c r="C8" s="96">
        <v>515.11332236758153</v>
      </c>
      <c r="D8" s="96">
        <v>519.39721624589401</v>
      </c>
      <c r="E8" s="109">
        <v>4.2838938783125062</v>
      </c>
    </row>
    <row r="9" spans="1:5">
      <c r="A9" s="108" t="s">
        <v>9</v>
      </c>
      <c r="B9" s="108">
        <v>517</v>
      </c>
      <c r="C9" s="96">
        <v>509.5332033331344</v>
      </c>
      <c r="D9" s="96">
        <v>523.61043832202211</v>
      </c>
      <c r="E9" s="112">
        <v>14.077234988887586</v>
      </c>
    </row>
    <row r="10" spans="1:5">
      <c r="A10" s="108" t="s">
        <v>10</v>
      </c>
      <c r="B10" s="108">
        <v>515</v>
      </c>
      <c r="C10" s="96">
        <v>517.26461315697054</v>
      </c>
      <c r="D10" s="96">
        <v>513.71771585322324</v>
      </c>
      <c r="E10" s="109">
        <v>-3.5468973037472553</v>
      </c>
    </row>
    <row r="11" spans="1:5">
      <c r="A11" s="108" t="s">
        <v>11</v>
      </c>
      <c r="B11" s="108">
        <v>515</v>
      </c>
      <c r="C11" s="96">
        <v>514.16082442053744</v>
      </c>
      <c r="D11" s="96">
        <v>515.79130218924831</v>
      </c>
      <c r="E11" s="109">
        <v>1.6304777687108298</v>
      </c>
    </row>
    <row r="12" spans="1:5">
      <c r="A12" s="108" t="s">
        <v>71</v>
      </c>
      <c r="B12" s="108">
        <v>511</v>
      </c>
      <c r="C12" s="96">
        <v>509.97487448804912</v>
      </c>
      <c r="D12" s="96">
        <v>512.12828173460298</v>
      </c>
      <c r="E12" s="109">
        <v>2.1534072465538543</v>
      </c>
    </row>
    <row r="13" spans="1:5">
      <c r="A13" s="108" t="s">
        <v>12</v>
      </c>
      <c r="B13" s="108">
        <v>509</v>
      </c>
      <c r="C13" s="96">
        <v>511.01107631174148</v>
      </c>
      <c r="D13" s="96">
        <v>506.95060270161196</v>
      </c>
      <c r="E13" s="109">
        <v>-4.0604736101295886</v>
      </c>
    </row>
    <row r="14" spans="1:5">
      <c r="A14" s="108" t="s">
        <v>36</v>
      </c>
      <c r="B14" s="96">
        <v>503</v>
      </c>
      <c r="C14" s="96">
        <v>502.89473196735008</v>
      </c>
      <c r="D14" s="96">
        <v>503.07156076342869</v>
      </c>
      <c r="E14" s="109">
        <v>0.17682879607856422</v>
      </c>
    </row>
    <row r="15" spans="1:5">
      <c r="A15" s="108" t="s">
        <v>13</v>
      </c>
      <c r="B15" s="108">
        <v>503</v>
      </c>
      <c r="C15" s="96">
        <v>503.95310863542983</v>
      </c>
      <c r="D15" s="96">
        <v>501.14503601319905</v>
      </c>
      <c r="E15" s="109">
        <v>-2.8080726222308159</v>
      </c>
    </row>
    <row r="16" spans="1:5">
      <c r="A16" s="108" t="s">
        <v>14</v>
      </c>
      <c r="B16" s="108">
        <v>501</v>
      </c>
      <c r="C16" s="96">
        <v>503.10019790081543</v>
      </c>
      <c r="D16" s="96">
        <v>499.11573102129233</v>
      </c>
      <c r="E16" s="109">
        <v>-3.9844668795231089</v>
      </c>
    </row>
    <row r="17" spans="1:6">
      <c r="A17" s="108" t="s">
        <v>15</v>
      </c>
      <c r="B17" s="108">
        <v>500</v>
      </c>
      <c r="C17" s="96">
        <v>495.15040169917631</v>
      </c>
      <c r="D17" s="96">
        <v>505.47606000497007</v>
      </c>
      <c r="E17" s="112">
        <v>10.325658305793832</v>
      </c>
    </row>
    <row r="18" spans="1:6">
      <c r="A18" s="108" t="s">
        <v>17</v>
      </c>
      <c r="B18" s="108">
        <v>497</v>
      </c>
      <c r="C18" s="96">
        <v>491.37251780874993</v>
      </c>
      <c r="D18" s="96">
        <v>503.50786573242004</v>
      </c>
      <c r="E18" s="112">
        <v>12.135347923670087</v>
      </c>
    </row>
    <row r="19" spans="1:6">
      <c r="A19" s="108" t="s">
        <v>18</v>
      </c>
      <c r="B19" s="108">
        <v>496</v>
      </c>
      <c r="C19" s="96">
        <v>501.10788512249417</v>
      </c>
      <c r="D19" s="96">
        <v>490.05511804272226</v>
      </c>
      <c r="E19" s="109">
        <v>-11.052767079771934</v>
      </c>
    </row>
    <row r="20" spans="1:6">
      <c r="A20" s="108" t="s">
        <v>19</v>
      </c>
      <c r="B20" s="108">
        <v>483</v>
      </c>
      <c r="C20" s="96">
        <v>478.43505728832042</v>
      </c>
      <c r="D20" s="96">
        <v>486.55815352776324</v>
      </c>
      <c r="E20" s="112">
        <v>8.123096239442873</v>
      </c>
      <c r="F20" s="105"/>
    </row>
    <row r="21" spans="1:6">
      <c r="A21" s="108" t="s">
        <v>20</v>
      </c>
      <c r="B21" s="108">
        <v>482</v>
      </c>
      <c r="C21" s="96">
        <v>478.48758843290688</v>
      </c>
      <c r="D21" s="96">
        <v>484.48257597806395</v>
      </c>
      <c r="E21" s="109">
        <v>5.9949875451570165</v>
      </c>
    </row>
    <row r="22" spans="1:6">
      <c r="A22" s="108" t="s">
        <v>21</v>
      </c>
      <c r="B22" s="108">
        <v>479</v>
      </c>
      <c r="C22" s="96">
        <v>486.81221743287477</v>
      </c>
      <c r="D22" s="96">
        <v>470.9291822702404</v>
      </c>
      <c r="E22" s="112">
        <v>-15.883035162634451</v>
      </c>
    </row>
    <row r="23" spans="1:6">
      <c r="A23" s="110" t="s">
        <v>22</v>
      </c>
      <c r="B23" s="110">
        <v>441</v>
      </c>
      <c r="C23" s="97">
        <v>435.96932159696109</v>
      </c>
      <c r="D23" s="97">
        <v>444.91274943456756</v>
      </c>
      <c r="E23" s="111">
        <v>8.9434278376064533</v>
      </c>
    </row>
    <row r="24" spans="1:6">
      <c r="D24" s="95" t="s">
        <v>127</v>
      </c>
    </row>
    <row r="25" spans="1:6" s="113" customFormat="1">
      <c r="A25" s="113" t="s">
        <v>97</v>
      </c>
    </row>
    <row r="26" spans="1:6">
      <c r="A26" s="113" t="s">
        <v>69</v>
      </c>
      <c r="B26" s="113" t="s">
        <v>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5</vt:i4>
      </vt:variant>
    </vt:vector>
  </HeadingPairs>
  <TitlesOfParts>
    <vt:vector size="21" baseType="lpstr">
      <vt:lpstr>Figure 1</vt:lpstr>
      <vt:lpstr>Figure 1-Données</vt:lpstr>
      <vt:lpstr>Figure 2</vt:lpstr>
      <vt:lpstr>Figure 2-Données</vt:lpstr>
      <vt:lpstr>Figure 3</vt:lpstr>
      <vt:lpstr>Figure 4</vt:lpstr>
      <vt:lpstr>Figure 4-Données</vt:lpstr>
      <vt:lpstr>Figure 5</vt:lpstr>
      <vt:lpstr>Figure 5-Données</vt:lpstr>
      <vt:lpstr>Figure 6</vt:lpstr>
      <vt:lpstr>Figure 6-Données</vt:lpstr>
      <vt:lpstr>Figure 7</vt:lpstr>
      <vt:lpstr>Figure 7-Données</vt:lpstr>
      <vt:lpstr>Figure 8</vt:lpstr>
      <vt:lpstr>Figure 8-Données</vt:lpstr>
      <vt:lpstr>Méthodologie</vt:lpstr>
      <vt:lpstr>'Figure 1'!Impression_des_titres</vt:lpstr>
      <vt:lpstr>'Figure 8'!Impression_des_titres</vt:lpstr>
      <vt:lpstr>'Figure 1'!Zone_d_impression</vt:lpstr>
      <vt:lpstr>'Figure 2'!Zone_d_impression</vt:lpstr>
      <vt:lpstr>'Figure 8'!Zone_d_impression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TIMSS 2019 Mathématiques au niveau de la classe de quatrième : des résultats inquiétants en France</dc:title>
  <dc:creator>DEPP-MENJS;direction de l'évaluation, de la prospective et de la performance;ministère de l'éducation nationale, de la Jeunesse et des Sports</dc:creator>
  <cp:lastModifiedBy>Administration centrale</cp:lastModifiedBy>
  <cp:lastPrinted>2020-11-12T11:25:28Z</cp:lastPrinted>
  <dcterms:created xsi:type="dcterms:W3CDTF">2020-11-06T08:58:57Z</dcterms:created>
  <dcterms:modified xsi:type="dcterms:W3CDTF">2020-12-07T14:24:40Z</dcterms:modified>
</cp:coreProperties>
</file>