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str-depp-c2\02_PUBLICATIONS\NI-2025\69- InserJeunes apprentis\04- Web\"/>
    </mc:Choice>
  </mc:AlternateContent>
  <xr:revisionPtr revIDLastSave="0" documentId="13_ncr:1_{A74FF0A7-D4E7-4168-BAB3-4B851034D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ez-moi" sheetId="14" r:id="rId1"/>
    <sheet name="Bibliographie" sheetId="15" r:id="rId2"/>
    <sheet name="Figure 1" sheetId="3" r:id="rId3"/>
    <sheet name="Figure 2" sheetId="9" r:id="rId4"/>
    <sheet name="Figure A en ligne" sheetId="1" r:id="rId5"/>
    <sheet name="Figure B en ligne" sheetId="2" r:id="rId6"/>
    <sheet name="Figure C en ligne" sheetId="4" r:id="rId7"/>
    <sheet name="Figure D en ligne" sheetId="5" r:id="rId8"/>
    <sheet name="Figure E en ligne" sheetId="6" r:id="rId9"/>
    <sheet name="Figure F en ligne" sheetId="8" r:id="rId10"/>
    <sheet name="Figure G en ligne" sheetId="10" r:id="rId11"/>
    <sheet name="Figure H en ligne" sheetId="13" r:id="rId12"/>
    <sheet name="Figure I en ligne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14" l="1"/>
  <c r="A24" i="14"/>
  <c r="A23" i="14"/>
  <c r="A16" i="14"/>
  <c r="A22" i="14"/>
  <c r="A21" i="14"/>
  <c r="A20" i="14"/>
  <c r="A19" i="14"/>
  <c r="A15" i="14"/>
  <c r="A18" i="14"/>
  <c r="A17" i="14"/>
  <c r="P6" i="10"/>
  <c r="Q6" i="10"/>
  <c r="P7" i="10"/>
  <c r="Q7" i="10"/>
  <c r="P8" i="10"/>
  <c r="Q8" i="10"/>
  <c r="P9" i="10"/>
  <c r="Q9" i="10"/>
  <c r="P10" i="10"/>
  <c r="Q10" i="10"/>
  <c r="P11" i="10"/>
  <c r="Q11" i="10"/>
  <c r="P12" i="10"/>
  <c r="Q12" i="10"/>
  <c r="P13" i="10"/>
  <c r="Q13" i="10"/>
  <c r="P14" i="10"/>
  <c r="Q14" i="10"/>
  <c r="P15" i="10"/>
  <c r="Q15" i="10"/>
  <c r="P16" i="10"/>
  <c r="Q16" i="10"/>
  <c r="P17" i="10"/>
  <c r="Q17" i="10"/>
  <c r="P18" i="10"/>
  <c r="Q18" i="10"/>
  <c r="P19" i="10"/>
  <c r="Q19" i="10"/>
  <c r="P20" i="10"/>
  <c r="Q20" i="10"/>
  <c r="P21" i="10"/>
  <c r="Q21" i="10"/>
  <c r="P22" i="10"/>
  <c r="Q22" i="10"/>
  <c r="P23" i="10"/>
  <c r="Q23" i="10"/>
  <c r="P24" i="10"/>
  <c r="Q24" i="10"/>
  <c r="P25" i="10"/>
  <c r="Q25" i="10"/>
  <c r="Q5" i="10"/>
  <c r="P5" i="10"/>
</calcChain>
</file>

<file path=xl/sharedStrings.xml><?xml version="1.0" encoding="utf-8"?>
<sst xmlns="http://schemas.openxmlformats.org/spreadsheetml/2006/main" count="593" uniqueCount="175">
  <si>
    <t>Figure A en ligne | Taux de poursuite d'études* des apprentis, par certification préparée</t>
  </si>
  <si>
    <t>En %</t>
  </si>
  <si>
    <t>Certification préparée</t>
  </si>
  <si>
    <t>Inscrits en 2022-2023</t>
  </si>
  <si>
    <t>Inscrits en 2023-2024</t>
  </si>
  <si>
    <t>CAP</t>
  </si>
  <si>
    <t>Autre niveau 3</t>
  </si>
  <si>
    <t>Bac pro</t>
  </si>
  <si>
    <t>BP</t>
  </si>
  <si>
    <t>Autre niveau 4</t>
  </si>
  <si>
    <t>BTS</t>
  </si>
  <si>
    <t>Autre niveau 5</t>
  </si>
  <si>
    <t>Ensemble**</t>
  </si>
  <si>
    <t>Ensemble</t>
  </si>
  <si>
    <t>Ensemble (100 %)</t>
  </si>
  <si>
    <t>Formations générales</t>
  </si>
  <si>
    <t>Ensemble (0,1 %)</t>
  </si>
  <si>
    <t/>
  </si>
  <si>
    <t>Formations générales (0,1 %)</t>
  </si>
  <si>
    <t>Services</t>
  </si>
  <si>
    <t>Ensemble (54,2 %)</t>
  </si>
  <si>
    <t>Services à la collectivité (sécurité, nettoyage) (0,9 %)</t>
  </si>
  <si>
    <t>Hôtellerie, restauration, tourisme (3,5 %)</t>
  </si>
  <si>
    <t>Coiffure esthétique (4,3 %)</t>
  </si>
  <si>
    <t>Services aux personnes (santé, social) (12,5 %)</t>
  </si>
  <si>
    <t>Secrétariat, communication et information (5,3 %)</t>
  </si>
  <si>
    <t>Commerce, Vente (18,9 %)</t>
  </si>
  <si>
    <t>Transport, manutention, magasinage (2,4 %)</t>
  </si>
  <si>
    <t>Finances, comptabilité (6,3 %)</t>
  </si>
  <si>
    <t>Production</t>
  </si>
  <si>
    <t>Ensemble (45,7 %)</t>
  </si>
  <si>
    <t>Technologies industrielles (0,7 %)</t>
  </si>
  <si>
    <t>Electricité, électronique (3,2 %)</t>
  </si>
  <si>
    <t>Génie civil, construction, bois (11,2 %)</t>
  </si>
  <si>
    <t>Mécanique et structures métalliques (10,2 %)</t>
  </si>
  <si>
    <t>Matériaux souples (0,3 %)</t>
  </si>
  <si>
    <t>Energie, chimie, métallurgie (3 %)</t>
  </si>
  <si>
    <t>Alimentation et agroalimentaire transformation (10,6 %)</t>
  </si>
  <si>
    <t>Agriculture (6,6 %)</t>
  </si>
  <si>
    <t>Année de sortie d'études</t>
  </si>
  <si>
    <t>Taux d'emploi salarié, dont :</t>
  </si>
  <si>
    <t>Employeur privé</t>
  </si>
  <si>
    <t>Employeur public</t>
  </si>
  <si>
    <t>Sexe</t>
  </si>
  <si>
    <t>Taux de poursuite d'études (en %)</t>
  </si>
  <si>
    <t>Evolution par rapport à la génération précédente (en points)</t>
  </si>
  <si>
    <t>Sortants 2024</t>
  </si>
  <si>
    <t>Taux d'emploi salarié à six mois en janvier 2025 (en %)</t>
  </si>
  <si>
    <t>Taux d'emploi salarié privé à six mois en janvier 2025 (en %)</t>
  </si>
  <si>
    <t>Evolution de l'emploi salarié privé par rapport à la génération précédente (en points)</t>
  </si>
  <si>
    <t>Taux d'emploi salarié public à six mois en janvier 2025 (en %)</t>
  </si>
  <si>
    <t>Evolution de l'emploi salarié public par rapport à la génération précédente (en points)</t>
  </si>
  <si>
    <t>Femmes</t>
  </si>
  <si>
    <t>Hommes</t>
  </si>
  <si>
    <t>Ensemble (55,4 %)</t>
  </si>
  <si>
    <t>Coiffure esthétique (3,7 %)</t>
  </si>
  <si>
    <t>Services aux personnes (santé, social) (15,3 %)</t>
  </si>
  <si>
    <t>Commerce, Vente (18,2 %)</t>
  </si>
  <si>
    <t>Finances, comptabilité (5,2 %)</t>
  </si>
  <si>
    <t>Ensemble (44,5 %)</t>
  </si>
  <si>
    <t>Technologies industrielles (0,6 %)</t>
  </si>
  <si>
    <t>n.d.</t>
  </si>
  <si>
    <t>Electricité, électronique (3,1 %)</t>
  </si>
  <si>
    <t>Génie civil, construction, bois (10,4 %)</t>
  </si>
  <si>
    <t>Energie, chimie, métallurgie (3,1 %)</t>
  </si>
  <si>
    <t>Sexe (et poids parmi les apprentis sortants)</t>
  </si>
  <si>
    <t>Taux d'emploi salarié (sortants 2024, en %)</t>
  </si>
  <si>
    <t>Taux d'emploi salarié (sortants 2023, en %)</t>
  </si>
  <si>
    <t>Evolution de l'emploi salarié par rapport à la génération précédente (en points)</t>
  </si>
  <si>
    <t>Taux d'emploi salarié privé (sortants 2024, en %)</t>
  </si>
  <si>
    <t>Taux d'emploi salarié public (sortants 2024, en %)</t>
  </si>
  <si>
    <t>Autres</t>
  </si>
  <si>
    <t>Figure I en ligne | Caractéristiques de l'emploi six mois après une sortie d'études en 2024, par certification préparée et sexe</t>
  </si>
  <si>
    <t>En % des sortants en emploi salarié</t>
  </si>
  <si>
    <t>En emploi</t>
  </si>
  <si>
    <t>Emploi à durée durée indéterminée : CDI et fonctionnaire</t>
  </si>
  <si>
    <t>Emploi à durée déterminée : CDD et intérim</t>
  </si>
  <si>
    <t>dont contrat à durée déterminée (CDD)</t>
  </si>
  <si>
    <t>dont Intérim</t>
  </si>
  <si>
    <t>dont contrat de professionnalisation</t>
  </si>
  <si>
    <t>Temps complet</t>
  </si>
  <si>
    <t>Temps partiel</t>
  </si>
  <si>
    <t>Chez le même employeur que pendant l'apprentissage</t>
  </si>
  <si>
    <t>Chez un autre employeur que pendant l'apprentissage</t>
  </si>
  <si>
    <t>En % des sortants</t>
  </si>
  <si>
    <t>Agriculture (7,0 %)</t>
  </si>
  <si>
    <t>Hôtellerie, restauration, tourisme (4,0 %)</t>
  </si>
  <si>
    <t>Secrétariat, communication et information (5,0 %)</t>
  </si>
  <si>
    <t>Transport, manutention, magasinage (3,0 %)</t>
  </si>
  <si>
    <t>Diplômés (72,6 %)</t>
  </si>
  <si>
    <t>Non-diplômés (27,4 %)</t>
  </si>
  <si>
    <t>Ensemble (100,0%)</t>
  </si>
  <si>
    <t>Obtention du diplôme préparé (et poids pami les sortants en 2024)</t>
  </si>
  <si>
    <t>Figure H en ligne | Caractéristiques de l'emploi six mois après une sortie d'études en 2024, par certification préparée et sexe</t>
  </si>
  <si>
    <t>Alimentation et agroalimentaire transformation (10,0 %)</t>
  </si>
  <si>
    <t>Sources et définitions</t>
  </si>
  <si>
    <t>Champ</t>
  </si>
  <si>
    <t>Apprentis en dernière année d'un cycle d'études professionnelles (formations de niveau 3 à 5, y compris agricoles, dispensées dans les Centres de formation d'apprentis).</t>
  </si>
  <si>
    <r>
      <rPr>
        <sz val="9"/>
        <rFont val="Arial"/>
        <family val="2"/>
      </rPr>
      <t>France, hors Mayotte.</t>
    </r>
    <r>
      <rPr>
        <b/>
        <sz val="9"/>
        <rFont val="Arial"/>
        <family val="2"/>
      </rPr>
      <t xml:space="preserve"> </t>
    </r>
  </si>
  <si>
    <t>Contenu des onglets</t>
  </si>
  <si>
    <t>Contact</t>
  </si>
  <si>
    <r>
      <t xml:space="preserve">Pour tout renseignement concernant nos statistiques, vous pouvez nous contacter à l'adresse suivante : </t>
    </r>
    <r>
      <rPr>
        <u/>
        <sz val="9"/>
        <color theme="4"/>
        <rFont val="Arial"/>
        <family val="2"/>
      </rPr>
      <t>https://dares.travail-emploi.gouv.fr/contact</t>
    </r>
  </si>
  <si>
    <t>Insertion professionnelle des apprentis de niveau CAP à BTS six mois après leur sortie d'études en 2024</t>
  </si>
  <si>
    <t>62 % sont en emploi salarié en janvier 2025</t>
  </si>
  <si>
    <t>Pour en savoir plus</t>
  </si>
  <si>
    <t>[1] Insee (2025), « Au premier trimestre 2025, l’emploi salarié est quasi stable (-0,1 %) », Informations rapides n°135, mai.</t>
  </si>
  <si>
    <t>Femmes (15,4%)</t>
  </si>
  <si>
    <t>Hommes (84,6%)</t>
  </si>
  <si>
    <t>Femmes (57,4%)</t>
  </si>
  <si>
    <t>Hommes (42,6%)</t>
  </si>
  <si>
    <t>Femmes (67,2%)</t>
  </si>
  <si>
    <t>Hommes (32,8%)</t>
  </si>
  <si>
    <t>Femmes (38,7%)</t>
  </si>
  <si>
    <t>Hommes (61,3%)</t>
  </si>
  <si>
    <t>Ensemble (44,6 %)</t>
  </si>
  <si>
    <t>Services aux personnes (santé, social) (15,2 %)</t>
  </si>
  <si>
    <t xml:space="preserve"> * Part des apprentis inscrits en dernière année d’une formation qui sont encore en études en France l’année scolaire suivante, qu’ils redoublent, poursuivent en apprentissage ou s’orientent vers d’autres études. ** Ratio entre le nombre de sortants en emploi salarié et le nombre de sortants. </t>
  </si>
  <si>
    <t>* L'information sur l'obtention du diplôme n'est pas connue pour respectivement 11,1 %, 7,1 %, 14,0 % et 6,7 % des sortants de CAP, bac pro, BP et BTS en 2024. ** Autres certifications non comprises (exemples : mentions complémentaires, titres professionnels).</t>
  </si>
  <si>
    <t>Domaine de spécialité (et poids parmi les apprentis en dernière année d'une formation)</t>
  </si>
  <si>
    <t>Domaine de spécialité (et poids parmi les apprentis sortants)</t>
  </si>
  <si>
    <t>Domaine de spécialité (et poids parmi les apprentis sortants en 2024)</t>
  </si>
  <si>
    <t>Secteur de formation</t>
  </si>
  <si>
    <t>[2] Insee (2025), « Au premier trimestre 2025, le taux de chômage est quasi stable à 7,4 % », Informations rapides, n°120, mai.</t>
  </si>
  <si>
    <t>[3] Grandperrin, Jounin, Lemaire, Loiseau (2024), « Insertion professionnelle des apprentis de niveau CAP à BTS six mois après leur sortie d’études en 2023 », Dares résultat n°76, décembre.</t>
  </si>
  <si>
    <t>Sortants 2023 -     En emploi salarié six mois après la sortie d'études chez un autre employeur</t>
  </si>
  <si>
    <t>Sortants 2023 -                En emploi salarié six mois après la sortie d'études chez le même employeur que pendant l'apprentissage</t>
  </si>
  <si>
    <t>Sortants 2024 -                  En emploi salarié six mois après la sortie d'études chez le même employeur que pendant l'apprentissage</t>
  </si>
  <si>
    <t>Sortants 2024 -   En emploi salarié six mois après la sortie d'études chez un autre employeur</t>
  </si>
  <si>
    <t>Alimentation et agroalimentaire transformation (10 %)</t>
  </si>
  <si>
    <t>Evolution de l'emploi à durée indéterminée par rapport à la génération précédente</t>
  </si>
  <si>
    <t>Evolution de l'emploi à durée déterminée (CDD et intérim) par rapport à la génération précédente</t>
  </si>
  <si>
    <t>Evolution de l'emploi en CDD par rapport à la génération précédente</t>
  </si>
  <si>
    <t>Evolution de l'emploi en intérim par rapport à la génération précédente</t>
  </si>
  <si>
    <t>Evolution de l'emploi en autres types de contrat par rapport à la génération précédente</t>
  </si>
  <si>
    <t>Evolution de l'emploi en contrat de professionnalisation par rapport à la génération précédente</t>
  </si>
  <si>
    <t>Figure D en ligne | Taux d'emploi salarié des apprentis six mois après leur sortie d'études en 2024, par obtention du diplôme préparé*</t>
  </si>
  <si>
    <t>Figure E en ligne | Taux d'emploi salarié des apprentis six mois après leur sortie d'études en 2024, par certification et spécialité préparées</t>
  </si>
  <si>
    <t>Figure F en ligne | Taux d'emploi salarié des apprentis six mois après leur sortie d'études en 2024, par certification et spécialité préparée et sexe</t>
  </si>
  <si>
    <t>Figure G en ligne | Taux d'emploi salarié des apprentis six mois après leur sortie d'études en 2024, par spécialité préparée</t>
  </si>
  <si>
    <t>Figure 2 | Taux d'emploi salarié des apprentis six mois après leur sortie d'études en 2023 ou en 2024, par spécialité préparée</t>
  </si>
  <si>
    <r>
      <t>Figure B en ligne | Taux de poursuite d'études des apprentis inscrits en dernière année d'une form</t>
    </r>
    <r>
      <rPr>
        <b/>
        <sz val="11"/>
        <color theme="1"/>
        <rFont val="Calibri"/>
        <family val="2"/>
      </rPr>
      <t>ation au cours de l'année scolaire 2023-2024, par certification et spécialité préparées</t>
    </r>
  </si>
  <si>
    <t>Figure 1 | Taux d'emploi salarié* des apprentis six mois après leur sortie d'études, par certification préparée et type d'employeur</t>
  </si>
  <si>
    <t>Figure C en ligne | Taux de poursuite d'études* et d'emploi salarié** des apprentis six mois après leur sortie d'études, par certification préparée et sexe</t>
  </si>
  <si>
    <r>
      <rPr>
        <b/>
        <sz val="9"/>
        <color theme="3"/>
        <rFont val="Arial"/>
        <family val="2"/>
      </rPr>
      <t>Encadré A en ligne - Le dispositif de suivi et d'informations InserJeunes
InserJeunes</t>
    </r>
    <r>
      <rPr>
        <sz val="9"/>
        <rFont val="Arial"/>
        <family val="2"/>
      </rPr>
      <t xml:space="preserve"> est un système d’information obtenu par le rapprochement de bases de données administratives « scolarité » (inscriptions des élèves et des apprentis) et de bases de données « emploi » (fondées sur les déclarations sociales nominatives) afin de calculer, chaque année, au niveau établissement et au niveau formation, les indicateurs suivants : taux de poursuite d'études ; taux d'emploi des sortants de l'établissement ; valeur ajoutée de l'établissement sur le taux d'emploi (calculée uniquement au niveau de l'ensemble de l'établissement) ;  taux d'interruption en cours de formation ; devenir des jeunes après la formation. Il permet de se rapprocher de l'exhaustivité d'une cohorte de jeunes et de construire des indicateurs d’insertion en emploi à des niveaux très fins. Les taux d'emploi sont disponibles à différents moments après la sortie d’études (6 mois, 12 mois, 18 mois et 24 mois) pour les apprentis, les lycéens professionnels et étudiants de BTS.
Si, à une échéance donnée (6, 12, 18 ou 24 mois après la sortie d'études), un sortant a plusieurs contrats de travail, un seul est pris en compte : en priorité le CDI ou le contrat le plus long.
InserJeunes mesure l’insertion professionnelle des </t>
    </r>
    <r>
      <rPr>
        <b/>
        <sz val="9"/>
        <color theme="3"/>
        <rFont val="Arial"/>
        <family val="2"/>
      </rPr>
      <t>sortants</t>
    </r>
    <r>
      <rPr>
        <sz val="9"/>
        <rFont val="Arial"/>
        <family val="2"/>
      </rPr>
      <t xml:space="preserve"> d’études d’une année N, c’est-à-dire des jeunes inscrits en dernière année de formation de niveau CAP à BTS pendant l’année scolaire N-1/N et qui ne poursuivent pas leurs études durant l’année scolaire N/N+1. Les sortants qui reprennent leurs études ultérieurement, par exemple pendant l’année scolaire N+1/N+2, sont bien inclus dans le calcul des indicateurs d’insertion professionnelle.
InserJeunes fournit également des rémunérations par formation 12 mois après la sortie d'études.
Inserjeunes couvre l’ensemble de l’</t>
    </r>
    <r>
      <rPr>
        <b/>
        <sz val="9"/>
        <color theme="3"/>
        <rFont val="Arial"/>
        <family val="2"/>
      </rPr>
      <t>emploi salarié en France</t>
    </r>
    <r>
      <rPr>
        <sz val="9"/>
        <rFont val="Arial"/>
        <family val="2"/>
      </rPr>
      <t>, à l’exception des emplois salariés relevant de particuliers employeurs. L’emploi non salarié ou à l’étranger n'est pas couvert.
Ce système d'information permet de répondre à la loi "pour la liberté de choisir son avenir professionnel" de septembre 2018.</t>
    </r>
    <r>
      <rPr>
        <b/>
        <sz val="9"/>
        <rFont val="Arial"/>
        <family val="2"/>
      </rPr>
      <t xml:space="preserve">
</t>
    </r>
  </si>
  <si>
    <t xml:space="preserve">* Ratio entre le nombre de sortants en emploi salarié et le nombre de sortants. ** Autres certifications comprises (exemples : mentions complémentaires, titres professionnels). </t>
  </si>
  <si>
    <r>
      <rPr>
        <b/>
        <sz val="9"/>
        <color theme="1"/>
        <rFont val="Calibri"/>
        <family val="2"/>
      </rPr>
      <t xml:space="preserve">Note : </t>
    </r>
    <r>
      <rPr>
        <sz val="9"/>
        <color theme="1"/>
        <rFont val="Calibri"/>
        <family val="2"/>
      </rPr>
      <t>les spécialités représentant moins de 0,5 % des sortants en 2024 ne sont pas représentées. Les différences de taux d’emploi entre les domaines de spécialité peuvent s’expliquer en partie par les types de certifications qui y sont préparées.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</si>
  <si>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67 % des apprentis sortis d'études de la spécialité "agriculture" en 2024 sont en emploi salarié six mois après leur sortie d'études, contre 68 % des apprentis sortis d'études de cette même spécialité en 2023. Cette spécialité concerne 7,0 % des sortants d'études en 2024.</t>
    </r>
  </si>
  <si>
    <r>
      <rPr>
        <b/>
        <sz val="9"/>
        <color rgb="FF000000"/>
        <rFont val="Calibri"/>
        <family val="2"/>
      </rPr>
      <t>Champ :</t>
    </r>
    <r>
      <rPr>
        <sz val="9"/>
        <color rgb="FF000000"/>
        <rFont val="Calibri"/>
        <family val="2"/>
      </rPr>
      <t xml:space="preserve"> France, hors Mayotte ; sortants d’apprentissage de niveau CAP à BTS en 2023 et 2024.</t>
    </r>
  </si>
  <si>
    <r>
      <rPr>
        <b/>
        <sz val="9"/>
        <color rgb="FF000000"/>
        <rFont val="Calibri"/>
        <family val="2"/>
      </rPr>
      <t>Source :</t>
    </r>
    <r>
      <rPr>
        <sz val="9"/>
        <color rgb="FF000000"/>
        <rFont val="Calibri"/>
        <family val="2"/>
      </rPr>
      <t xml:space="preserve"> Dares, DEPP, Inserjeunes.</t>
    </r>
  </si>
  <si>
    <r>
      <rPr>
        <b/>
        <sz val="9"/>
        <color theme="1"/>
        <rFont val="Calibri"/>
        <family val="2"/>
      </rPr>
      <t>Lecture :</t>
    </r>
    <r>
      <rPr>
        <sz val="9"/>
        <color theme="1"/>
        <rFont val="Calibri"/>
        <family val="2"/>
      </rPr>
      <t xml:space="preserve"> 62 % des apprentis sortis d'études en 2024 et 66 % des apprentis sortis d'études en 2023 sont en emploi salarié six mois après leur sortie d'études. En 2024, 58 % des apprentis s'insèrent dans le secteur privé et 5 % dans le secteur public.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</si>
  <si>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39,2 % des apprentis inscrits en dernière année d'une formation en 2023-2024 poursuivent des études l'année scolaire suivante.</t>
    </r>
  </si>
  <si>
    <r>
      <rPr>
        <b/>
        <sz val="9"/>
        <color rgb="FF000000"/>
        <rFont val="Calibri"/>
        <family val="2"/>
      </rPr>
      <t xml:space="preserve">Champ : </t>
    </r>
    <r>
      <rPr>
        <sz val="9"/>
        <color rgb="FF000000"/>
        <rFont val="Calibri"/>
        <family val="2"/>
      </rPr>
      <t>France, hors Mayotte ; apprentis inscrits en dernière année d'une formation de niveau CAP à BTS en 2022-2023 et 2023-2024.</t>
    </r>
  </si>
  <si>
    <t xml:space="preserve">* Part des apprentis inscrits en dernière année d’une formation qui sont encore en études en France l’année scolaire suivante, qu’ils redoublent, poursuivent en apprentissage ou s’orientent vers d’autres études. ** Autres certifications comprises (exemples : mentions complémentaires, titres professionnels). </t>
  </si>
  <si>
    <r>
      <rPr>
        <b/>
        <sz val="9"/>
        <color theme="1"/>
        <rFont val="Calibri"/>
        <family val="2"/>
      </rPr>
      <t xml:space="preserve">Note : </t>
    </r>
    <r>
      <rPr>
        <sz val="9"/>
        <color theme="1"/>
        <rFont val="Calibri"/>
        <family val="2"/>
      </rPr>
      <t>les spécialités représentant moins de 0,5 % des apprentis en dernière année de formation au cours de l'année scolaire 2023-2024 ne sont pas représentées.</t>
    </r>
  </si>
  <si>
    <r>
      <rPr>
        <b/>
        <sz val="9"/>
        <color rgb="FF000000"/>
        <rFont val="Calibri"/>
        <family val="2"/>
      </rPr>
      <t>Champ :</t>
    </r>
    <r>
      <rPr>
        <sz val="9"/>
        <color rgb="FF000000"/>
        <rFont val="Calibri"/>
        <family val="2"/>
      </rPr>
      <t xml:space="preserve"> France, hors Mayotte ; apprentis inscrits en dernière année d'une formation de niveau CAP à BTS en 2023-2024.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</si>
  <si>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la spécialité "agriculture" représente 6,6 % des apprentis inscrits en dernière année d'une formation en 2023-2024. 55,6 % des apprentis inscrits en dernière année d'un CAP spécialité "agriculture" en 2023-2024 poursuivent leurs études l'année scolaire suivante.</t>
    </r>
  </si>
  <si>
    <r>
      <rPr>
        <b/>
        <sz val="9"/>
        <color theme="1"/>
        <rFont val="Calibri"/>
        <family val="2"/>
      </rPr>
      <t>Lecture :</t>
    </r>
    <r>
      <rPr>
        <sz val="9"/>
        <color theme="1"/>
        <rFont val="Calibri"/>
        <family val="2"/>
      </rPr>
      <t xml:space="preserve"> parmi les 324 700 apprentis en dernière année d'une formation en 2023-2024, 39,2 % poursuivent des études en France l’année scolaire suivante. Parmi les 197 400 sortants en 2024 (i.e. ceux qui ne poursuivent pas des études), 62,3 % sont en emploi salarié six mois après leur sortie d’études.</t>
    </r>
  </si>
  <si>
    <r>
      <rPr>
        <b/>
        <sz val="9"/>
        <color theme="1"/>
        <rFont val="Calibri"/>
        <family val="2"/>
      </rPr>
      <t>Champ :</t>
    </r>
    <r>
      <rPr>
        <sz val="9"/>
        <color theme="1"/>
        <rFont val="Calibri"/>
        <family val="2"/>
      </rPr>
      <t xml:space="preserve"> France, hors Mayotte ; apprentis inscrits en dernière année d'une formation de niveau CAP à BTS au cours de l'année scolaire 2023-2024 (ou 2022-2023 pour la génération précédente) (pour le taux de poursuite de formation) ; sortants d’apprentissage de niveau CAP à BTS en 2024 (ou 2023 pour la génération précédente) (pour le taux d'emploi salarié).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</si>
  <si>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66,2 % des apprentis sortis d'études et diplômés en 2024 sont en emploi salarié six mois après leur sortie d’études, contre 54,3 % des apprentis sortis d'études et non-diplômés.</t>
    </r>
  </si>
  <si>
    <r>
      <rPr>
        <b/>
        <sz val="9"/>
        <color rgb="FF000000"/>
        <rFont val="Calibri"/>
        <family val="2"/>
      </rPr>
      <t>Champ :</t>
    </r>
    <r>
      <rPr>
        <sz val="9"/>
        <color rgb="FF000000"/>
        <rFont val="Calibri"/>
        <family val="2"/>
      </rPr>
      <t xml:space="preserve"> France, hors Mayotte ; sortants d’un CAP, bac pro, BP ou BTS en apprentissage en 2024.</t>
    </r>
  </si>
  <si>
    <r>
      <rPr>
        <b/>
        <sz val="9"/>
        <color rgb="FF000000"/>
        <rFont val="Calibri"/>
        <family val="2"/>
      </rPr>
      <t>Champ :</t>
    </r>
    <r>
      <rPr>
        <sz val="9"/>
        <color rgb="FF000000"/>
        <rFont val="Calibri"/>
        <family val="2"/>
      </rPr>
      <t xml:space="preserve"> France, hors Mayotte ; sortants d’apprentissage de niveau CAP à BTS en 2024.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</si>
  <si>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la spécialité 'agriculture' représente 7,0 % des apprentis sortis d'études en 2024. 49,8 % des apprentis sortis d'un CAP spécialité 'agriculture' en 2024 sont en emploi salarié six mois après leur sortie d'études.</t>
    </r>
  </si>
  <si>
    <r>
      <rPr>
        <b/>
        <sz val="9"/>
        <color rgb="FF000000"/>
        <rFont val="Calibri"/>
        <family val="2"/>
      </rPr>
      <t>Note :</t>
    </r>
    <r>
      <rPr>
        <sz val="9"/>
        <color rgb="FF000000"/>
        <rFont val="Calibri"/>
        <family val="2"/>
      </rPr>
      <t xml:space="preserve"> les spécialités représentant moins de 0,5 % des sortants en 2024 ne sont pas représentées. Pour la spécialité 'technologies industrielles', le nombre de sortants de certaines certifications est trop faible pour diffuser le taux d'emploi associé.</t>
    </r>
  </si>
  <si>
    <r>
      <rPr>
        <b/>
        <sz val="9"/>
        <color rgb="FF000000"/>
        <rFont val="Calibri"/>
        <family val="2"/>
      </rPr>
      <t xml:space="preserve">Source : </t>
    </r>
    <r>
      <rPr>
        <sz val="9"/>
        <color rgb="FF000000"/>
        <rFont val="Calibri"/>
        <family val="2"/>
      </rPr>
      <t>Dares, DEPP, Inserjeunes.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</si>
  <si>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52,4 % des apprenties sorties d'un CAP d'un domaine de la production en 2024 sont en emploi salarié six mois après leur sortie d'études.</t>
    </r>
  </si>
  <si>
    <r>
      <rPr>
        <b/>
        <sz val="9"/>
        <color rgb="FF000000"/>
        <rFont val="Calibri"/>
        <family val="2"/>
      </rPr>
      <t>Note :</t>
    </r>
    <r>
      <rPr>
        <sz val="9"/>
        <color rgb="FF000000"/>
        <rFont val="Calibri"/>
        <family val="2"/>
      </rPr>
      <t xml:space="preserve"> pour la spécialité 'formations générales', le nombre de sortants est parfois trop faible pour diffuser le taux d'emploi associé.</t>
    </r>
  </si>
  <si>
    <r>
      <rPr>
        <b/>
        <sz val="9"/>
        <color rgb="FF000000"/>
        <rFont val="Calibri"/>
        <family val="2"/>
      </rPr>
      <t xml:space="preserve">Champ : </t>
    </r>
    <r>
      <rPr>
        <sz val="9"/>
        <color rgb="FF000000"/>
        <rFont val="Calibri"/>
        <family val="2"/>
      </rPr>
      <t>France, hors Mayotte ; sortants d’apprentissage de niveau CAP à BTS en 2024.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</si>
  <si>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25,2 % des apprentis sortis d'études en 2024 sont en emploi salarié chez le même employeur que pendant leur apprentissage six mois après leur sortie d'études.</t>
    </r>
  </si>
  <si>
    <r>
      <rPr>
        <b/>
        <sz val="9"/>
        <color rgb="FF000000"/>
        <rFont val="Calibri"/>
        <family val="2"/>
      </rPr>
      <t xml:space="preserve">Note : </t>
    </r>
    <r>
      <rPr>
        <sz val="9"/>
        <color rgb="FF000000"/>
        <rFont val="Calibri"/>
        <family val="2"/>
      </rPr>
      <t xml:space="preserve">les spécialités représentant moins de 0,5 % des sortants en 2024 ne sont pas représentées. 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</si>
  <si>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26,0 % des apprenties ayant préparé un CAP et sorties d'études occupent un emploi en CDI.</t>
    </r>
  </si>
  <si>
    <r>
      <rPr>
        <b/>
        <sz val="9"/>
        <color rgb="FF000000"/>
        <rFont val="Calibri"/>
        <family val="2"/>
      </rPr>
      <t xml:space="preserve">Champ : </t>
    </r>
    <r>
      <rPr>
        <sz val="9"/>
        <color rgb="FF000000"/>
        <rFont val="Calibri"/>
        <family val="2"/>
      </rPr>
      <t>France, hors Mayotte ; sortants d’apprentissage de niveau CAP à BTS en 2024 et en emploi salarié six mois après leur sortie d'études.</t>
    </r>
  </si>
  <si>
    <r>
      <rPr>
        <b/>
        <sz val="9"/>
        <color rgb="FF000000"/>
        <rFont val="Calibri"/>
        <family val="2"/>
      </rPr>
      <t>Lecture :</t>
    </r>
    <r>
      <rPr>
        <sz val="9"/>
        <color rgb="FF000000"/>
        <rFont val="Calibri"/>
        <family val="2"/>
      </rPr>
      <t xml:space="preserve"> 47,7 % des apprenties ayant préparé un CAP et qui sont en emploi salarié six mois après leur sortie d'études occupent un emploi en CDI.</t>
    </r>
  </si>
  <si>
    <r>
      <rPr>
        <b/>
        <sz val="9"/>
        <color rgb="FF000000"/>
        <rFont val="Calibri"/>
        <family val="2"/>
      </rPr>
      <t>Champ :</t>
    </r>
    <r>
      <rPr>
        <sz val="9"/>
        <color rgb="FF000000"/>
        <rFont val="Calibri"/>
        <family val="2"/>
      </rPr>
      <t xml:space="preserve"> France, hors Mayotte ; sortants d’apprentissage de niveau CAP à BTS en 2024 et en emploi salarié six mois après leur sortie d'études.</t>
    </r>
  </si>
  <si>
    <r>
      <t xml:space="preserve">Réf : </t>
    </r>
    <r>
      <rPr>
        <i/>
        <sz val="9"/>
        <color rgb="FF000000"/>
        <rFont val="Calibri"/>
        <family val="2"/>
      </rPr>
      <t>Note d'information</t>
    </r>
    <r>
      <rPr>
        <sz val="9"/>
        <color rgb="FF000000"/>
        <rFont val="Calibri"/>
        <family val="2"/>
      </rPr>
      <t>, n° 25.69. DEPP.</t>
    </r>
  </si>
  <si>
    <r>
      <rPr>
        <sz val="9"/>
        <rFont val="Arial"/>
        <family val="2"/>
      </rPr>
      <t xml:space="preserve">En raison des </t>
    </r>
    <r>
      <rPr>
        <b/>
        <sz val="9"/>
        <color theme="3"/>
        <rFont val="Arial"/>
        <family val="2"/>
      </rPr>
      <t>arrondis</t>
    </r>
    <r>
      <rPr>
        <sz val="9"/>
        <rFont val="Arial"/>
        <family val="2"/>
      </rPr>
      <t xml:space="preserve">, la somme des pourcentages ne correspond pas exactement à 100 % dans certaines figures. De même, la décomposition selon le secteur ou la nature de l'emploi ne correspond pas toujours au taux d'emploi global. Le nombre de sortants est arrondi à la centaine.
Le </t>
    </r>
    <r>
      <rPr>
        <b/>
        <sz val="9"/>
        <color theme="3"/>
        <rFont val="Arial"/>
        <family val="2"/>
      </rPr>
      <t>champ des formations</t>
    </r>
    <r>
      <rPr>
        <sz val="9"/>
        <rFont val="Arial"/>
        <family val="2"/>
      </rPr>
      <t xml:space="preserve"> prises en compte dans le dispositif Inserjeunes couvre :
- pour les lycéens professionnels et étudiants de BTS : les CAP, CAPa, baccalauréats professionnels, baccalauréats professionnels agricoles, BTS, BTSA, Mentions complémentaires de niveau 3 et 4 dispensés dans les établissements publics locaux d'enseignement (EPLE) et les établissements privés sous contrat, sous tutelle des ministères de l'éducation nationale et de l'Agriculture ;
- pour les apprentis : les formations de niveau 3 à 5, y compris agricoles, dispensées dans les Centres de formation d'apprentis.
Les </t>
    </r>
    <r>
      <rPr>
        <b/>
        <sz val="9"/>
        <color theme="3"/>
        <rFont val="Arial"/>
        <family val="2"/>
      </rPr>
      <t xml:space="preserve">spécialités de formation </t>
    </r>
    <r>
      <rPr>
        <sz val="9"/>
        <rFont val="Arial"/>
        <family val="2"/>
      </rPr>
      <t>ont été regroupées de façon ad hoc en 17 domaines permettant une harmonisation des catégories pour les diplômes des lycéens professionnels et étudiants et des apprentis.
Le</t>
    </r>
    <r>
      <rPr>
        <b/>
        <sz val="9"/>
        <rFont val="Arial"/>
        <family val="2"/>
      </rPr>
      <t xml:space="preserve"> </t>
    </r>
    <r>
      <rPr>
        <b/>
        <sz val="9"/>
        <color theme="3"/>
        <rFont val="Arial"/>
        <family val="2"/>
      </rPr>
      <t>taux d'emploi </t>
    </r>
    <r>
      <rPr>
        <sz val="9"/>
        <rFont val="Arial"/>
        <family val="2"/>
      </rPr>
      <t>correspond au ratio entre l'effectif de sortants de formation en emploi salarié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et l'effectif de sortants de formation. Dans le dispositif InserJeunes, le taux d’emploi est mesuré à partir des déclarations sociales nominatives (DSN).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</si>
</sst>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11"/>
      <color rgb="FF0070C0"/>
      <name val="Arial"/>
      <family val="2"/>
    </font>
    <font>
      <sz val="8"/>
      <color theme="0"/>
      <name val="Arial"/>
      <family val="2"/>
    </font>
    <font>
      <b/>
      <u/>
      <sz val="11"/>
      <color theme="4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indexed="30"/>
      <name val="Arial"/>
      <family val="2"/>
    </font>
    <font>
      <u/>
      <sz val="9"/>
      <color theme="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4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A52A2A"/>
      </left>
      <right style="thin">
        <color rgb="FFA52A2A"/>
      </right>
      <top style="thin">
        <color rgb="FFA52A2A"/>
      </top>
      <bottom style="thin">
        <color rgb="FFA52A2A"/>
      </bottom>
      <diagonal/>
    </border>
    <border>
      <left style="thin">
        <color rgb="FFA52A2A"/>
      </left>
      <right style="thin">
        <color rgb="FFA52A2A"/>
      </right>
      <top style="thin">
        <color rgb="FFA52A2A"/>
      </top>
      <bottom/>
      <diagonal/>
    </border>
    <border>
      <left style="thin">
        <color rgb="FFA52A2A"/>
      </left>
      <right style="thin">
        <color rgb="FFA52A2A"/>
      </right>
      <top/>
      <bottom/>
      <diagonal/>
    </border>
    <border>
      <left style="thin">
        <color rgb="FFA52A2A"/>
      </left>
      <right style="thin">
        <color rgb="FFA52A2A"/>
      </right>
      <top/>
      <bottom style="thin">
        <color rgb="FFA52A2A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/>
    <xf numFmtId="3" fontId="2" fillId="0" borderId="1" xfId="0" applyNumberFormat="1" applyFont="1" applyBorder="1"/>
    <xf numFmtId="164" fontId="0" fillId="0" borderId="0" xfId="0" applyNumberFormat="1"/>
    <xf numFmtId="0" fontId="5" fillId="4" borderId="0" xfId="0" applyFont="1" applyFill="1" applyAlignment="1">
      <alignment horizontal="center" vertical="center"/>
    </xf>
    <xf numFmtId="0" fontId="7" fillId="4" borderId="0" xfId="2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2" applyFont="1" applyFill="1" applyAlignment="1">
      <alignment vertical="center"/>
    </xf>
    <xf numFmtId="0" fontId="9" fillId="5" borderId="0" xfId="2" applyFont="1" applyFill="1" applyAlignment="1">
      <alignment horizontal="justify" vertical="center"/>
    </xf>
    <xf numFmtId="0" fontId="10" fillId="4" borderId="0" xfId="2" applyFont="1" applyFill="1" applyAlignment="1">
      <alignment vertical="center"/>
    </xf>
    <xf numFmtId="0" fontId="11" fillId="4" borderId="0" xfId="2" applyFont="1" applyFill="1" applyAlignment="1">
      <alignment horizontal="justify" vertical="center"/>
    </xf>
    <xf numFmtId="0" fontId="12" fillId="4" borderId="0" xfId="2" applyFont="1" applyFill="1" applyAlignment="1">
      <alignment horizontal="justify" vertical="top" wrapText="1"/>
    </xf>
    <xf numFmtId="0" fontId="8" fillId="4" borderId="0" xfId="2" applyFont="1" applyFill="1" applyAlignment="1">
      <alignment vertical="center" wrapText="1"/>
    </xf>
    <xf numFmtId="0" fontId="16" fillId="4" borderId="0" xfId="2" applyFont="1" applyFill="1" applyAlignment="1">
      <alignment vertical="center"/>
    </xf>
    <xf numFmtId="0" fontId="17" fillId="4" borderId="0" xfId="2" applyFont="1" applyFill="1" applyAlignment="1">
      <alignment vertical="center" wrapText="1"/>
    </xf>
    <xf numFmtId="0" fontId="14" fillId="4" borderId="0" xfId="2" applyFont="1" applyFill="1" applyAlignment="1">
      <alignment vertical="top" wrapText="1"/>
    </xf>
    <xf numFmtId="0" fontId="12" fillId="4" borderId="0" xfId="2" applyFont="1" applyFill="1" applyAlignment="1">
      <alignment horizontal="justify" vertical="center" wrapText="1"/>
    </xf>
    <xf numFmtId="0" fontId="18" fillId="4" borderId="0" xfId="2" applyFont="1" applyFill="1" applyAlignment="1">
      <alignment horizontal="justify" vertical="center"/>
    </xf>
    <xf numFmtId="0" fontId="19" fillId="4" borderId="0" xfId="2" applyFont="1" applyFill="1" applyAlignment="1">
      <alignment vertical="center"/>
    </xf>
    <xf numFmtId="0" fontId="20" fillId="0" borderId="0" xfId="1" applyFont="1" applyFill="1"/>
    <xf numFmtId="3" fontId="0" fillId="4" borderId="0" xfId="0" applyNumberFormat="1" applyFill="1"/>
    <xf numFmtId="0" fontId="0" fillId="4" borderId="0" xfId="0" applyFill="1"/>
    <xf numFmtId="0" fontId="6" fillId="4" borderId="0" xfId="2" applyFill="1" applyAlignment="1">
      <alignment vertical="center"/>
    </xf>
    <xf numFmtId="0" fontId="8" fillId="0" borderId="0" xfId="2" applyFont="1"/>
    <xf numFmtId="0" fontId="8" fillId="4" borderId="0" xfId="2" applyFont="1" applyFill="1"/>
    <xf numFmtId="0" fontId="21" fillId="5" borderId="0" xfId="2" applyFont="1" applyFill="1" applyAlignment="1">
      <alignment vertical="center" wrapText="1"/>
    </xf>
    <xf numFmtId="0" fontId="8" fillId="0" borderId="0" xfId="2" applyFont="1" applyAlignment="1">
      <alignment vertical="center"/>
    </xf>
    <xf numFmtId="0" fontId="10" fillId="6" borderId="0" xfId="2" applyFont="1" applyFill="1" applyAlignment="1">
      <alignment vertical="center" wrapText="1"/>
    </xf>
    <xf numFmtId="0" fontId="14" fillId="4" borderId="0" xfId="3" applyFont="1" applyFill="1" applyAlignment="1" applyProtection="1">
      <alignment horizontal="left"/>
    </xf>
    <xf numFmtId="0" fontId="8" fillId="6" borderId="0" xfId="2" applyFont="1" applyFill="1" applyAlignment="1">
      <alignment vertical="center"/>
    </xf>
    <xf numFmtId="0" fontId="4" fillId="0" borderId="0" xfId="1" applyAlignment="1">
      <alignment vertical="center"/>
    </xf>
    <xf numFmtId="164" fontId="0" fillId="3" borderId="0" xfId="0" applyNumberFormat="1" applyFill="1"/>
    <xf numFmtId="0" fontId="2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/>
    <xf numFmtId="0" fontId="25" fillId="0" borderId="0" xfId="0" applyFont="1"/>
    <xf numFmtId="0" fontId="25" fillId="2" borderId="1" xfId="0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2" fillId="4" borderId="0" xfId="4" applyFont="1" applyFill="1" applyAlignment="1">
      <alignment horizontal="justify" vertical="top" wrapText="1"/>
    </xf>
    <xf numFmtId="164" fontId="26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8" fillId="0" borderId="0" xfId="0" applyFont="1"/>
    <xf numFmtId="0" fontId="27" fillId="0" borderId="0" xfId="0" applyFont="1"/>
    <xf numFmtId="164" fontId="0" fillId="0" borderId="0" xfId="0" applyNumberFormat="1" applyFill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5">
    <cellStyle name="Lien hypertexte" xfId="1" builtinId="8"/>
    <cellStyle name="Lien hypertexte 2" xfId="3" xr:uid="{00000000-0005-0000-0000-000001000000}"/>
    <cellStyle name="Normal" xfId="0" builtinId="0"/>
    <cellStyle name="Normal 2 2" xfId="2" xr:uid="{00000000-0005-0000-0000-000003000000}"/>
    <cellStyle name="Normal 2 2 2" xfId="4" xr:uid="{00000000-0005-0000-0000-000004000000}"/>
  </cellStyles>
  <dxfs count="0"/>
  <tableStyles count="0" defaultTableStyle="TableStyleMedium2" defaultPivotStyle="PivotStyleLight16"/>
  <colors>
    <mruColors>
      <color rgb="FFEDA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1'!$M$4</c:f>
              <c:strCache>
                <c:ptCount val="1"/>
                <c:pt idx="0">
                  <c:v>Employeur privé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1'!$J$5:$K$20</c15:sqref>
                  </c15:fullRef>
                </c:ext>
              </c:extLst>
              <c:f>('Figure 1'!$J$5:$K$6,'Figure 1'!$J$9:$K$12,'Figure 1'!$J$15:$K$16,'Figure 1'!$J$19:$K$20)</c:f>
              <c:multiLvlStrCache>
                <c:ptCount val="10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CAP</c:v>
                  </c:pt>
                  <c:pt idx="2">
                    <c:v>Bac pro</c:v>
                  </c:pt>
                  <c:pt idx="4">
                    <c:v>BP</c:v>
                  </c:pt>
                  <c:pt idx="6">
                    <c:v>BTS</c:v>
                  </c:pt>
                  <c:pt idx="8">
                    <c:v>Ensemble**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1'!$M$5:$M$20</c15:sqref>
                  </c15:fullRef>
                </c:ext>
              </c:extLst>
              <c:f>('Figure 1'!$M$5:$M$6,'Figure 1'!$M$9:$M$12,'Figure 1'!$M$15:$M$16,'Figure 1'!$M$19:$M$20)</c:f>
              <c:numCache>
                <c:formatCode>0.0</c:formatCode>
                <c:ptCount val="10"/>
                <c:pt idx="0">
                  <c:v>54.8</c:v>
                </c:pt>
                <c:pt idx="1">
                  <c:v>51.4</c:v>
                </c:pt>
                <c:pt idx="2">
                  <c:v>64.400000000000006</c:v>
                </c:pt>
                <c:pt idx="3">
                  <c:v>60.6</c:v>
                </c:pt>
                <c:pt idx="4">
                  <c:v>72</c:v>
                </c:pt>
                <c:pt idx="5">
                  <c:v>69.099999999999994</c:v>
                </c:pt>
                <c:pt idx="6">
                  <c:v>65.540000000000006</c:v>
                </c:pt>
                <c:pt idx="7">
                  <c:v>61.3</c:v>
                </c:pt>
                <c:pt idx="8">
                  <c:v>60.9</c:v>
                </c:pt>
                <c:pt idx="9">
                  <c:v>57.8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F-4E8D-9B12-A62EF39D67D4}"/>
            </c:ext>
          </c:extLst>
        </c:ser>
        <c:ser>
          <c:idx val="2"/>
          <c:order val="1"/>
          <c:tx>
            <c:strRef>
              <c:f>'Figure 1'!$N$4</c:f>
              <c:strCache>
                <c:ptCount val="1"/>
                <c:pt idx="0">
                  <c:v>Employeur public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1'!$J$5:$K$20</c15:sqref>
                  </c15:fullRef>
                </c:ext>
              </c:extLst>
              <c:f>('Figure 1'!$J$5:$K$6,'Figure 1'!$J$9:$K$12,'Figure 1'!$J$15:$K$16,'Figure 1'!$J$19:$K$20)</c:f>
              <c:multiLvlStrCache>
                <c:ptCount val="10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CAP</c:v>
                  </c:pt>
                  <c:pt idx="2">
                    <c:v>Bac pro</c:v>
                  </c:pt>
                  <c:pt idx="4">
                    <c:v>BP</c:v>
                  </c:pt>
                  <c:pt idx="6">
                    <c:v>BTS</c:v>
                  </c:pt>
                  <c:pt idx="8">
                    <c:v>Ensemble**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1'!$N$5:$N$20</c15:sqref>
                  </c15:fullRef>
                </c:ext>
              </c:extLst>
              <c:f>('Figure 1'!$N$5:$N$6,'Figure 1'!$N$9:$N$12,'Figure 1'!$N$15:$N$16,'Figure 1'!$N$19:$N$20)</c:f>
              <c:numCache>
                <c:formatCode>0.0</c:formatCode>
                <c:ptCount val="10"/>
                <c:pt idx="0">
                  <c:v>4.7</c:v>
                </c:pt>
                <c:pt idx="1">
                  <c:v>4.55</c:v>
                </c:pt>
                <c:pt idx="2">
                  <c:v>3.4</c:v>
                </c:pt>
                <c:pt idx="3">
                  <c:v>3.1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3.4</c:v>
                </c:pt>
                <c:pt idx="7">
                  <c:v>3.3</c:v>
                </c:pt>
                <c:pt idx="8">
                  <c:v>4.5999999999999996</c:v>
                </c:pt>
                <c:pt idx="9">
                  <c:v>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F-4E8D-9B12-A62EF39D67D4}"/>
            </c:ext>
          </c:extLst>
        </c:ser>
        <c:ser>
          <c:idx val="1"/>
          <c:order val="2"/>
          <c:tx>
            <c:strRef>
              <c:f>'Figure 1'!$L$4</c:f>
              <c:strCache>
                <c:ptCount val="1"/>
                <c:pt idx="0">
                  <c:v>Taux d'emploi salarié, dont :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1'!$J$5:$K$20</c15:sqref>
                  </c15:fullRef>
                </c:ext>
              </c:extLst>
              <c:f>('Figure 1'!$J$5:$K$6,'Figure 1'!$J$9:$K$12,'Figure 1'!$J$15:$K$16,'Figure 1'!$J$19:$K$20)</c:f>
              <c:multiLvlStrCache>
                <c:ptCount val="10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CAP</c:v>
                  </c:pt>
                  <c:pt idx="2">
                    <c:v>Bac pro</c:v>
                  </c:pt>
                  <c:pt idx="4">
                    <c:v>BP</c:v>
                  </c:pt>
                  <c:pt idx="6">
                    <c:v>BTS</c:v>
                  </c:pt>
                  <c:pt idx="8">
                    <c:v>Ensemble**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1'!$L$5:$L$20</c15:sqref>
                  </c15:fullRef>
                </c:ext>
              </c:extLst>
              <c:f>('Figure 1'!$L$5:$L$6,'Figure 1'!$L$9:$L$12,'Figure 1'!$L$15:$L$16,'Figure 1'!$L$19:$L$20)</c:f>
              <c:numCache>
                <c:formatCode>0.0</c:formatCode>
                <c:ptCount val="10"/>
                <c:pt idx="0">
                  <c:v>59.48</c:v>
                </c:pt>
                <c:pt idx="1">
                  <c:v>56</c:v>
                </c:pt>
                <c:pt idx="2">
                  <c:v>67.8</c:v>
                </c:pt>
                <c:pt idx="3">
                  <c:v>63.7</c:v>
                </c:pt>
                <c:pt idx="4">
                  <c:v>74.099999999999994</c:v>
                </c:pt>
                <c:pt idx="5">
                  <c:v>71.3</c:v>
                </c:pt>
                <c:pt idx="6">
                  <c:v>68.900000000000006</c:v>
                </c:pt>
                <c:pt idx="7">
                  <c:v>64.599999999999994</c:v>
                </c:pt>
                <c:pt idx="8">
                  <c:v>65.510000000000005</c:v>
                </c:pt>
                <c:pt idx="9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F-4E8D-9B12-A62EF39D67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620417728"/>
        <c:axId val="620415432"/>
      </c:barChart>
      <c:catAx>
        <c:axId val="6204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415432"/>
        <c:crosses val="autoZero"/>
        <c:auto val="1"/>
        <c:lblAlgn val="ctr"/>
        <c:lblOffset val="100"/>
        <c:noMultiLvlLbl val="0"/>
      </c:catAx>
      <c:valAx>
        <c:axId val="62041543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4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25263716120405E-2"/>
          <c:y val="2.0174232003668042E-2"/>
          <c:w val="0.89390084658158575"/>
          <c:h val="0.50982609292132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2'!$L$4</c:f>
              <c:strCache>
                <c:ptCount val="1"/>
                <c:pt idx="0">
                  <c:v>Taux d'emploi salarié (sortants 2024, en 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2'!$K$5:$K$25</c15:sqref>
                  </c15:fullRef>
                </c:ext>
              </c:extLst>
              <c:f>('Figure 2'!$K$5:$K$11,'Figure 2'!$K$14:$K$21,'Figure 2'!$K$25)</c:f>
              <c:strCache>
                <c:ptCount val="16"/>
                <c:pt idx="0">
                  <c:v>Mécanique et structures métalliques (10,2 %)</c:v>
                </c:pt>
                <c:pt idx="1">
                  <c:v>Agriculture (7,0 %)</c:v>
                </c:pt>
                <c:pt idx="2">
                  <c:v>Energie, chimie, métallurgie (3,1 %)</c:v>
                </c:pt>
                <c:pt idx="3">
                  <c:v>Technologies industrielles (0,6 %)</c:v>
                </c:pt>
                <c:pt idx="4">
                  <c:v>Electricité, électronique (3,1 %)</c:v>
                </c:pt>
                <c:pt idx="5">
                  <c:v>Génie civil, construction, bois (10,4 %)</c:v>
                </c:pt>
                <c:pt idx="6">
                  <c:v>Alimentation et agroalimentaire transformation (10 %)</c:v>
                </c:pt>
                <c:pt idx="7">
                  <c:v>Services aux personnes (santé, social) (15,2 %)</c:v>
                </c:pt>
                <c:pt idx="8">
                  <c:v>Transport, manutention, magasinage (3,0 %)</c:v>
                </c:pt>
                <c:pt idx="9">
                  <c:v>Services à la collectivité (sécurité, nettoyage) (0,9 %)</c:v>
                </c:pt>
                <c:pt idx="10">
                  <c:v>Finances, comptabilité (5,2 %)</c:v>
                </c:pt>
                <c:pt idx="11">
                  <c:v>Coiffure esthétique (3,7 %)</c:v>
                </c:pt>
                <c:pt idx="12">
                  <c:v>Hôtellerie, restauration, tourisme (4,0 %)</c:v>
                </c:pt>
                <c:pt idx="13">
                  <c:v>Commerce, Vente (18,2 %)</c:v>
                </c:pt>
                <c:pt idx="14">
                  <c:v>Secrétariat, communication et information (5,0 %)</c:v>
                </c:pt>
                <c:pt idx="15">
                  <c:v>Ensemble (100 %)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2'!$L$5:$L$25</c15:sqref>
                  </c15:fullRef>
                </c:ext>
              </c:extLst>
              <c:f>('Figure 2'!$L$5:$L$11,'Figure 2'!$L$14:$L$21,'Figure 2'!$L$25)</c:f>
              <c:numCache>
                <c:formatCode>0.0</c:formatCode>
                <c:ptCount val="16"/>
                <c:pt idx="0">
                  <c:v>69.900000000000006</c:v>
                </c:pt>
                <c:pt idx="1">
                  <c:v>66.7</c:v>
                </c:pt>
                <c:pt idx="2">
                  <c:v>66.5</c:v>
                </c:pt>
                <c:pt idx="3">
                  <c:v>66.3</c:v>
                </c:pt>
                <c:pt idx="4">
                  <c:v>63.7</c:v>
                </c:pt>
                <c:pt idx="5">
                  <c:v>62.4</c:v>
                </c:pt>
                <c:pt idx="6">
                  <c:v>61.45</c:v>
                </c:pt>
                <c:pt idx="7">
                  <c:v>68.900000000000006</c:v>
                </c:pt>
                <c:pt idx="8">
                  <c:v>68.099999999999994</c:v>
                </c:pt>
                <c:pt idx="9">
                  <c:v>62</c:v>
                </c:pt>
                <c:pt idx="10">
                  <c:v>59.9</c:v>
                </c:pt>
                <c:pt idx="11">
                  <c:v>56.7</c:v>
                </c:pt>
                <c:pt idx="12">
                  <c:v>56.52</c:v>
                </c:pt>
                <c:pt idx="13">
                  <c:v>55.2</c:v>
                </c:pt>
                <c:pt idx="14">
                  <c:v>53.1</c:v>
                </c:pt>
                <c:pt idx="15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E-4E66-988B-F0A48DF0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952175"/>
        <c:axId val="2051970895"/>
      </c:barChart>
      <c:lineChart>
        <c:grouping val="standard"/>
        <c:varyColors val="0"/>
        <c:ser>
          <c:idx val="1"/>
          <c:order val="1"/>
          <c:tx>
            <c:strRef>
              <c:f>'Figure 2'!$M$4</c:f>
              <c:strCache>
                <c:ptCount val="1"/>
                <c:pt idx="0">
                  <c:v>Taux d'emploi salarié (sortants 2023, en 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2'!$K$5:$K$25</c15:sqref>
                  </c15:fullRef>
                </c:ext>
              </c:extLst>
              <c:f>('Figure 2'!$K$5:$K$11,'Figure 2'!$K$14:$K$21,'Figure 2'!$K$25)</c:f>
              <c:strCache>
                <c:ptCount val="16"/>
                <c:pt idx="0">
                  <c:v>Mécanique et structures métalliques (10,2 %)</c:v>
                </c:pt>
                <c:pt idx="1">
                  <c:v>Agriculture (7,0 %)</c:v>
                </c:pt>
                <c:pt idx="2">
                  <c:v>Energie, chimie, métallurgie (3,1 %)</c:v>
                </c:pt>
                <c:pt idx="3">
                  <c:v>Technologies industrielles (0,6 %)</c:v>
                </c:pt>
                <c:pt idx="4">
                  <c:v>Electricité, électronique (3,1 %)</c:v>
                </c:pt>
                <c:pt idx="5">
                  <c:v>Génie civil, construction, bois (10,4 %)</c:v>
                </c:pt>
                <c:pt idx="6">
                  <c:v>Alimentation et agroalimentaire transformation (10 %)</c:v>
                </c:pt>
                <c:pt idx="7">
                  <c:v>Services aux personnes (santé, social) (15,2 %)</c:v>
                </c:pt>
                <c:pt idx="8">
                  <c:v>Transport, manutention, magasinage (3,0 %)</c:v>
                </c:pt>
                <c:pt idx="9">
                  <c:v>Services à la collectivité (sécurité, nettoyage) (0,9 %)</c:v>
                </c:pt>
                <c:pt idx="10">
                  <c:v>Finances, comptabilité (5,2 %)</c:v>
                </c:pt>
                <c:pt idx="11">
                  <c:v>Coiffure esthétique (3,7 %)</c:v>
                </c:pt>
                <c:pt idx="12">
                  <c:v>Hôtellerie, restauration, tourisme (4,0 %)</c:v>
                </c:pt>
                <c:pt idx="13">
                  <c:v>Commerce, Vente (18,2 %)</c:v>
                </c:pt>
                <c:pt idx="14">
                  <c:v>Secrétariat, communication et information (5,0 %)</c:v>
                </c:pt>
                <c:pt idx="15">
                  <c:v>Ensemble (100 %)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2'!$M$5:$M$25</c15:sqref>
                  </c15:fullRef>
                </c:ext>
              </c:extLst>
              <c:f>('Figure 2'!$M$5:$M$11,'Figure 2'!$M$14:$M$21,'Figure 2'!$M$25)</c:f>
              <c:numCache>
                <c:formatCode>0.0</c:formatCode>
                <c:ptCount val="16"/>
                <c:pt idx="0">
                  <c:v>73.8</c:v>
                </c:pt>
                <c:pt idx="1">
                  <c:v>67.7</c:v>
                </c:pt>
                <c:pt idx="2">
                  <c:v>72.599999999999994</c:v>
                </c:pt>
                <c:pt idx="3">
                  <c:v>65.400000000000006</c:v>
                </c:pt>
                <c:pt idx="4">
                  <c:v>68.599999999999994</c:v>
                </c:pt>
                <c:pt idx="5">
                  <c:v>66.599999999999994</c:v>
                </c:pt>
                <c:pt idx="6">
                  <c:v>64.900000000000006</c:v>
                </c:pt>
                <c:pt idx="7">
                  <c:v>69.8</c:v>
                </c:pt>
                <c:pt idx="8">
                  <c:v>68.099999999999994</c:v>
                </c:pt>
                <c:pt idx="9">
                  <c:v>62.2</c:v>
                </c:pt>
                <c:pt idx="10">
                  <c:v>63.3</c:v>
                </c:pt>
                <c:pt idx="11">
                  <c:v>58.8</c:v>
                </c:pt>
                <c:pt idx="12">
                  <c:v>60.7</c:v>
                </c:pt>
                <c:pt idx="13">
                  <c:v>58.8</c:v>
                </c:pt>
                <c:pt idx="14">
                  <c:v>57.4</c:v>
                </c:pt>
                <c:pt idx="15">
                  <c:v>65.510000000000005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E-4E66-988B-F0A48DF0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952175"/>
        <c:axId val="2051970895"/>
      </c:lineChart>
      <c:catAx>
        <c:axId val="205195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1970895"/>
        <c:crosses val="autoZero"/>
        <c:auto val="1"/>
        <c:lblAlgn val="ctr"/>
        <c:lblOffset val="100"/>
        <c:noMultiLvlLbl val="0"/>
      </c:catAx>
      <c:valAx>
        <c:axId val="2051970895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195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A en ligne'!$K$4</c:f>
              <c:strCache>
                <c:ptCount val="1"/>
                <c:pt idx="0">
                  <c:v>Inscrits en 2022-2023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A en ligne'!$J$5:$J$12</c15:sqref>
                  </c15:fullRef>
                </c:ext>
              </c:extLst>
              <c:f>('Figure A en ligne'!$J$5,'Figure A en ligne'!$J$7:$J$8,'Figure A en ligne'!$J$10,'Figure A en ligne'!$J$12)</c:f>
              <c:strCache>
                <c:ptCount val="5"/>
                <c:pt idx="0">
                  <c:v>CAP</c:v>
                </c:pt>
                <c:pt idx="1">
                  <c:v>Bac pro</c:v>
                </c:pt>
                <c:pt idx="2">
                  <c:v>BP</c:v>
                </c:pt>
                <c:pt idx="3">
                  <c:v>BTS</c:v>
                </c:pt>
                <c:pt idx="4">
                  <c:v>Ensemble**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A en ligne'!$K$5:$K$12</c15:sqref>
                  </c15:fullRef>
                </c:ext>
              </c:extLst>
              <c:f>('Figure A en ligne'!$K$5,'Figure A en ligne'!$K$7:$K$8,'Figure A en ligne'!$K$10,'Figure A en ligne'!$K$12)</c:f>
              <c:numCache>
                <c:formatCode>0.0</c:formatCode>
                <c:ptCount val="5"/>
                <c:pt idx="0">
                  <c:v>46.1</c:v>
                </c:pt>
                <c:pt idx="1">
                  <c:v>41.8</c:v>
                </c:pt>
                <c:pt idx="2">
                  <c:v>19.100000000000001</c:v>
                </c:pt>
                <c:pt idx="3">
                  <c:v>44.2</c:v>
                </c:pt>
                <c:pt idx="4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2-44C2-BCF1-A48F010AB614}"/>
            </c:ext>
          </c:extLst>
        </c:ser>
        <c:ser>
          <c:idx val="1"/>
          <c:order val="1"/>
          <c:tx>
            <c:strRef>
              <c:f>'Figure A en ligne'!$L$4</c:f>
              <c:strCache>
                <c:ptCount val="1"/>
                <c:pt idx="0">
                  <c:v>Inscrits en 2023-2024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A en ligne'!$J$5:$J$12</c15:sqref>
                  </c15:fullRef>
                </c:ext>
              </c:extLst>
              <c:f>('Figure A en ligne'!$J$5,'Figure A en ligne'!$J$7:$J$8,'Figure A en ligne'!$J$10,'Figure A en ligne'!$J$12)</c:f>
              <c:strCache>
                <c:ptCount val="5"/>
                <c:pt idx="0">
                  <c:v>CAP</c:v>
                </c:pt>
                <c:pt idx="1">
                  <c:v>Bac pro</c:v>
                </c:pt>
                <c:pt idx="2">
                  <c:v>BP</c:v>
                </c:pt>
                <c:pt idx="3">
                  <c:v>BTS</c:v>
                </c:pt>
                <c:pt idx="4">
                  <c:v>Ensemble**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A en ligne'!$L$5:$L$12</c15:sqref>
                  </c15:fullRef>
                </c:ext>
              </c:extLst>
              <c:f>('Figure A en ligne'!$L$5,'Figure A en ligne'!$L$7:$L$8,'Figure A en ligne'!$L$10,'Figure A en ligne'!$L$12)</c:f>
              <c:numCache>
                <c:formatCode>0.0</c:formatCode>
                <c:ptCount val="5"/>
                <c:pt idx="0">
                  <c:v>47.9</c:v>
                </c:pt>
                <c:pt idx="1">
                  <c:v>43.2</c:v>
                </c:pt>
                <c:pt idx="2">
                  <c:v>19.8</c:v>
                </c:pt>
                <c:pt idx="3">
                  <c:v>46</c:v>
                </c:pt>
                <c:pt idx="4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2-44C2-BCF1-A48F010AB6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081327"/>
        <c:axId val="40076527"/>
      </c:barChart>
      <c:catAx>
        <c:axId val="4008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6527"/>
        <c:crosses val="autoZero"/>
        <c:auto val="1"/>
        <c:lblAlgn val="ctr"/>
        <c:lblOffset val="100"/>
        <c:noMultiLvlLbl val="0"/>
      </c:catAx>
      <c:valAx>
        <c:axId val="4007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8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'Figure B en ligne'!$L$4</c:f>
              <c:strCache>
                <c:ptCount val="1"/>
                <c:pt idx="0">
                  <c:v>CAP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DA2-4645-B0BB-1611CEE3BB19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DA2-4645-B0BB-1611CEE3BB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B en ligne'!$J$5:$K$25</c15:sqref>
                  </c15:fullRef>
                </c:ext>
              </c:extLst>
              <c:f>('Figure B en ligne'!$J$9:$K$16,'Figure B en ligne'!$J$18:$K$21,'Figure B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(3,5 %)</c:v>
                  </c:pt>
                  <c:pt idx="2">
                    <c:v>Coiffure esthétique (4,3 %)</c:v>
                  </c:pt>
                  <c:pt idx="3">
                    <c:v>Services aux personnes (santé, social) (12,5 %)</c:v>
                  </c:pt>
                  <c:pt idx="4">
                    <c:v>Secrétariat, communication et information (5,3 %)</c:v>
                  </c:pt>
                  <c:pt idx="5">
                    <c:v>Commerce, Vente (18,9 %)</c:v>
                  </c:pt>
                  <c:pt idx="6">
                    <c:v>Transport, manutention, magasinage (2,4 %)</c:v>
                  </c:pt>
                  <c:pt idx="7">
                    <c:v>Finances, comptabilité (6,3 %)</c:v>
                  </c:pt>
                  <c:pt idx="8">
                    <c:v>Technologies industrielles (0,7 %)</c:v>
                  </c:pt>
                  <c:pt idx="9">
                    <c:v>Electricité, électronique (3,2 %)</c:v>
                  </c:pt>
                  <c:pt idx="10">
                    <c:v>Génie civil, construction, bois (11,2 %)</c:v>
                  </c:pt>
                  <c:pt idx="11">
                    <c:v>Mécanique et structures métalliques (10,2 %)</c:v>
                  </c:pt>
                  <c:pt idx="12">
                    <c:v>Energie, chimie, métallurgie (3 %)</c:v>
                  </c:pt>
                  <c:pt idx="13">
                    <c:v>Alimentation et agroalimentaire transformation (10,6 %)</c:v>
                  </c:pt>
                  <c:pt idx="14">
                    <c:v>Agriculture (6,6 %)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B en ligne'!$L$5:$L$25</c15:sqref>
                  </c15:fullRef>
                </c:ext>
              </c:extLst>
              <c:f>('Figure B en ligne'!$L$9:$L$16,'Figure B en ligne'!$L$18:$L$21,'Figure B en ligne'!$L$23:$L$25)</c:f>
              <c:numCache>
                <c:formatCode>0.0</c:formatCode>
                <c:ptCount val="15"/>
                <c:pt idx="0">
                  <c:v>41.1</c:v>
                </c:pt>
                <c:pt idx="1">
                  <c:v>41.1</c:v>
                </c:pt>
                <c:pt idx="2">
                  <c:v>64</c:v>
                </c:pt>
                <c:pt idx="3">
                  <c:v>18.899999999999999</c:v>
                </c:pt>
                <c:pt idx="4">
                  <c:v>45.8</c:v>
                </c:pt>
                <c:pt idx="5">
                  <c:v>45.1</c:v>
                </c:pt>
                <c:pt idx="6">
                  <c:v>13.4</c:v>
                </c:pt>
                <c:pt idx="7">
                  <c:v>0</c:v>
                </c:pt>
                <c:pt idx="8">
                  <c:v>50</c:v>
                </c:pt>
                <c:pt idx="9">
                  <c:v>55</c:v>
                </c:pt>
                <c:pt idx="10">
                  <c:v>51.2</c:v>
                </c:pt>
                <c:pt idx="11">
                  <c:v>51.4</c:v>
                </c:pt>
                <c:pt idx="12">
                  <c:v>51.6</c:v>
                </c:pt>
                <c:pt idx="13">
                  <c:v>48.8</c:v>
                </c:pt>
                <c:pt idx="1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2-4645-B0BB-1611CEE3BB19}"/>
            </c:ext>
          </c:extLst>
        </c:ser>
        <c:ser>
          <c:idx val="2"/>
          <c:order val="2"/>
          <c:tx>
            <c:strRef>
              <c:f>'Figure B en ligne'!$N$4</c:f>
              <c:strCache>
                <c:ptCount val="1"/>
                <c:pt idx="0">
                  <c:v>Bac pro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B en ligne'!$J$5:$K$25</c15:sqref>
                  </c15:fullRef>
                </c:ext>
              </c:extLst>
              <c:f>('Figure B en ligne'!$J$9:$K$16,'Figure B en ligne'!$J$18:$K$21,'Figure B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(3,5 %)</c:v>
                  </c:pt>
                  <c:pt idx="2">
                    <c:v>Coiffure esthétique (4,3 %)</c:v>
                  </c:pt>
                  <c:pt idx="3">
                    <c:v>Services aux personnes (santé, social) (12,5 %)</c:v>
                  </c:pt>
                  <c:pt idx="4">
                    <c:v>Secrétariat, communication et information (5,3 %)</c:v>
                  </c:pt>
                  <c:pt idx="5">
                    <c:v>Commerce, Vente (18,9 %)</c:v>
                  </c:pt>
                  <c:pt idx="6">
                    <c:v>Transport, manutention, magasinage (2,4 %)</c:v>
                  </c:pt>
                  <c:pt idx="7">
                    <c:v>Finances, comptabilité (6,3 %)</c:v>
                  </c:pt>
                  <c:pt idx="8">
                    <c:v>Technologies industrielles (0,7 %)</c:v>
                  </c:pt>
                  <c:pt idx="9">
                    <c:v>Electricité, électronique (3,2 %)</c:v>
                  </c:pt>
                  <c:pt idx="10">
                    <c:v>Génie civil, construction, bois (11,2 %)</c:v>
                  </c:pt>
                  <c:pt idx="11">
                    <c:v>Mécanique et structures métalliques (10,2 %)</c:v>
                  </c:pt>
                  <c:pt idx="12">
                    <c:v>Energie, chimie, métallurgie (3 %)</c:v>
                  </c:pt>
                  <c:pt idx="13">
                    <c:v>Alimentation et agroalimentaire transformation (10,6 %)</c:v>
                  </c:pt>
                  <c:pt idx="14">
                    <c:v>Agriculture (6,6 %)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B en ligne'!$N$5:$N$25</c15:sqref>
                  </c15:fullRef>
                </c:ext>
              </c:extLst>
              <c:f>('Figure B en ligne'!$N$9:$N$16,'Figure B en ligne'!$N$18:$N$21,'Figure B en ligne'!$N$23:$N$25)</c:f>
              <c:numCache>
                <c:formatCode>0.0</c:formatCode>
                <c:ptCount val="15"/>
                <c:pt idx="0">
                  <c:v>37.299999999999997</c:v>
                </c:pt>
                <c:pt idx="1">
                  <c:v>34.520000000000003</c:v>
                </c:pt>
                <c:pt idx="2">
                  <c:v>48.9</c:v>
                </c:pt>
                <c:pt idx="3">
                  <c:v>40.49</c:v>
                </c:pt>
                <c:pt idx="4">
                  <c:v>47.1</c:v>
                </c:pt>
                <c:pt idx="5">
                  <c:v>39.6</c:v>
                </c:pt>
                <c:pt idx="6">
                  <c:v>38.1</c:v>
                </c:pt>
                <c:pt idx="7">
                  <c:v>57.46</c:v>
                </c:pt>
                <c:pt idx="8">
                  <c:v>32.799999999999997</c:v>
                </c:pt>
                <c:pt idx="9">
                  <c:v>47.8</c:v>
                </c:pt>
                <c:pt idx="10">
                  <c:v>43.4</c:v>
                </c:pt>
                <c:pt idx="11">
                  <c:v>44.8</c:v>
                </c:pt>
                <c:pt idx="12">
                  <c:v>44.8</c:v>
                </c:pt>
                <c:pt idx="13">
                  <c:v>36.200000000000003</c:v>
                </c:pt>
                <c:pt idx="14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2-4645-B0BB-1611CEE3BB19}"/>
            </c:ext>
          </c:extLst>
        </c:ser>
        <c:ser>
          <c:idx val="3"/>
          <c:order val="3"/>
          <c:tx>
            <c:strRef>
              <c:f>'Figure B en ligne'!$O$4</c:f>
              <c:strCache>
                <c:ptCount val="1"/>
                <c:pt idx="0">
                  <c:v>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A2-4645-B0BB-1611CEE3BB19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DA2-4645-B0BB-1611CEE3BB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B en ligne'!$J$5:$K$25</c15:sqref>
                  </c15:fullRef>
                </c:ext>
              </c:extLst>
              <c:f>('Figure B en ligne'!$J$9:$K$16,'Figure B en ligne'!$J$18:$K$21,'Figure B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(3,5 %)</c:v>
                  </c:pt>
                  <c:pt idx="2">
                    <c:v>Coiffure esthétique (4,3 %)</c:v>
                  </c:pt>
                  <c:pt idx="3">
                    <c:v>Services aux personnes (santé, social) (12,5 %)</c:v>
                  </c:pt>
                  <c:pt idx="4">
                    <c:v>Secrétariat, communication et information (5,3 %)</c:v>
                  </c:pt>
                  <c:pt idx="5">
                    <c:v>Commerce, Vente (18,9 %)</c:v>
                  </c:pt>
                  <c:pt idx="6">
                    <c:v>Transport, manutention, magasinage (2,4 %)</c:v>
                  </c:pt>
                  <c:pt idx="7">
                    <c:v>Finances, comptabilité (6,3 %)</c:v>
                  </c:pt>
                  <c:pt idx="8">
                    <c:v>Technologies industrielles (0,7 %)</c:v>
                  </c:pt>
                  <c:pt idx="9">
                    <c:v>Electricité, électronique (3,2 %)</c:v>
                  </c:pt>
                  <c:pt idx="10">
                    <c:v>Génie civil, construction, bois (11,2 %)</c:v>
                  </c:pt>
                  <c:pt idx="11">
                    <c:v>Mécanique et structures métalliques (10,2 %)</c:v>
                  </c:pt>
                  <c:pt idx="12">
                    <c:v>Energie, chimie, métallurgie (3 %)</c:v>
                  </c:pt>
                  <c:pt idx="13">
                    <c:v>Alimentation et agroalimentaire transformation (10,6 %)</c:v>
                  </c:pt>
                  <c:pt idx="14">
                    <c:v>Agriculture (6,6 %)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B en ligne'!$O$5:$O$25</c15:sqref>
                  </c15:fullRef>
                </c:ext>
              </c:extLst>
              <c:f>('Figure B en ligne'!$O$9:$O$16,'Figure B en ligne'!$O$18:$O$21,'Figure B en ligne'!$O$23:$O$25)</c:f>
              <c:numCache>
                <c:formatCode>0.0</c:formatCode>
                <c:ptCount val="15"/>
                <c:pt idx="0">
                  <c:v>22.49</c:v>
                </c:pt>
                <c:pt idx="1">
                  <c:v>14.4</c:v>
                </c:pt>
                <c:pt idx="2">
                  <c:v>21.8</c:v>
                </c:pt>
                <c:pt idx="3">
                  <c:v>21.9</c:v>
                </c:pt>
                <c:pt idx="4">
                  <c:v>3.7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</c:v>
                </c:pt>
                <c:pt idx="10">
                  <c:v>16.55</c:v>
                </c:pt>
                <c:pt idx="11">
                  <c:v>21.3</c:v>
                </c:pt>
                <c:pt idx="12">
                  <c:v>28.55</c:v>
                </c:pt>
                <c:pt idx="13">
                  <c:v>17.899999999999999</c:v>
                </c:pt>
                <c:pt idx="1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A2-4645-B0BB-1611CEE3BB19}"/>
            </c:ext>
          </c:extLst>
        </c:ser>
        <c:ser>
          <c:idx val="5"/>
          <c:order val="5"/>
          <c:tx>
            <c:strRef>
              <c:f>'Figure B en ligne'!$Q$4</c:f>
              <c:strCache>
                <c:ptCount val="1"/>
                <c:pt idx="0">
                  <c:v>BTS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B en ligne'!$J$5:$K$25</c15:sqref>
                  </c15:fullRef>
                </c:ext>
              </c:extLst>
              <c:f>('Figure B en ligne'!$J$9:$K$16,'Figure B en ligne'!$J$18:$K$21,'Figure B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(3,5 %)</c:v>
                  </c:pt>
                  <c:pt idx="2">
                    <c:v>Coiffure esthétique (4,3 %)</c:v>
                  </c:pt>
                  <c:pt idx="3">
                    <c:v>Services aux personnes (santé, social) (12,5 %)</c:v>
                  </c:pt>
                  <c:pt idx="4">
                    <c:v>Secrétariat, communication et information (5,3 %)</c:v>
                  </c:pt>
                  <c:pt idx="5">
                    <c:v>Commerce, Vente (18,9 %)</c:v>
                  </c:pt>
                  <c:pt idx="6">
                    <c:v>Transport, manutention, magasinage (2,4 %)</c:v>
                  </c:pt>
                  <c:pt idx="7">
                    <c:v>Finances, comptabilité (6,3 %)</c:v>
                  </c:pt>
                  <c:pt idx="8">
                    <c:v>Technologies industrielles (0,7 %)</c:v>
                  </c:pt>
                  <c:pt idx="9">
                    <c:v>Electricité, électronique (3,2 %)</c:v>
                  </c:pt>
                  <c:pt idx="10">
                    <c:v>Génie civil, construction, bois (11,2 %)</c:v>
                  </c:pt>
                  <c:pt idx="11">
                    <c:v>Mécanique et structures métalliques (10,2 %)</c:v>
                  </c:pt>
                  <c:pt idx="12">
                    <c:v>Energie, chimie, métallurgie (3 %)</c:v>
                  </c:pt>
                  <c:pt idx="13">
                    <c:v>Alimentation et agroalimentaire transformation (10,6 %)</c:v>
                  </c:pt>
                  <c:pt idx="14">
                    <c:v>Agriculture (6,6 %)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B en ligne'!$Q$5:$Q$25</c15:sqref>
                  </c15:fullRef>
                </c:ext>
              </c:extLst>
              <c:f>('Figure B en ligne'!$Q$9:$Q$16,'Figure B en ligne'!$Q$18:$Q$21,'Figure B en ligne'!$Q$23:$Q$25)</c:f>
              <c:numCache>
                <c:formatCode>0.0</c:formatCode>
                <c:ptCount val="15"/>
                <c:pt idx="0">
                  <c:v>54.6</c:v>
                </c:pt>
                <c:pt idx="1">
                  <c:v>33</c:v>
                </c:pt>
                <c:pt idx="2">
                  <c:v>27.3</c:v>
                </c:pt>
                <c:pt idx="3">
                  <c:v>51.1</c:v>
                </c:pt>
                <c:pt idx="4">
                  <c:v>55.2</c:v>
                </c:pt>
                <c:pt idx="5">
                  <c:v>48.53</c:v>
                </c:pt>
                <c:pt idx="6">
                  <c:v>43.7</c:v>
                </c:pt>
                <c:pt idx="7">
                  <c:v>53.1</c:v>
                </c:pt>
                <c:pt idx="8">
                  <c:v>51.2</c:v>
                </c:pt>
                <c:pt idx="9">
                  <c:v>32.299999999999997</c:v>
                </c:pt>
                <c:pt idx="10">
                  <c:v>43.2</c:v>
                </c:pt>
                <c:pt idx="11">
                  <c:v>30.8</c:v>
                </c:pt>
                <c:pt idx="12">
                  <c:v>36.6</c:v>
                </c:pt>
                <c:pt idx="13">
                  <c:v>40.299999999999997</c:v>
                </c:pt>
                <c:pt idx="14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A2-4645-B0BB-1611CEE3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92847"/>
        <c:axId val="40107247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B en ligne'!$M$4</c15:sqref>
                        </c15:formulaRef>
                      </c:ext>
                    </c:extLst>
                    <c:strCache>
                      <c:ptCount val="1"/>
                      <c:pt idx="0">
                        <c:v>Autre niveau 3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ullRef>
                          <c15:sqref>'Figure B en ligne'!$J$5:$K$25</c15:sqref>
                        </c15:fullRef>
                        <c15:formulaRef>
                          <c15:sqref>('Figure B en ligne'!$J$9:$K$16,'Figure B en ligne'!$J$18:$K$21,'Figure B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(3,5 %)</c:v>
                        </c:pt>
                        <c:pt idx="2">
                          <c:v>Coiffure esthétique (4,3 %)</c:v>
                        </c:pt>
                        <c:pt idx="3">
                          <c:v>Services aux personnes (santé, social) (12,5 %)</c:v>
                        </c:pt>
                        <c:pt idx="4">
                          <c:v>Secrétariat, communication et information (5,3 %)</c:v>
                        </c:pt>
                        <c:pt idx="5">
                          <c:v>Commerce, Vente (18,9 %)</c:v>
                        </c:pt>
                        <c:pt idx="6">
                          <c:v>Transport, manutention, magasinage (2,4 %)</c:v>
                        </c:pt>
                        <c:pt idx="7">
                          <c:v>Finances, comptabilité (6,3 %)</c:v>
                        </c:pt>
                        <c:pt idx="8">
                          <c:v>Technologies industrielles (0,7 %)</c:v>
                        </c:pt>
                        <c:pt idx="9">
                          <c:v>Electricité, électronique (3,2 %)</c:v>
                        </c:pt>
                        <c:pt idx="10">
                          <c:v>Génie civil, construction, bois (11,2 %)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(3 %)</c:v>
                        </c:pt>
                        <c:pt idx="13">
                          <c:v>Alimentation et agroalimentaire transformation (10,6 %)</c:v>
                        </c:pt>
                        <c:pt idx="14">
                          <c:v>Agriculture (6,6 %)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'Figure B en ligne'!$M$5:$M$25</c15:sqref>
                        </c15:fullRef>
                        <c15:formulaRef>
                          <c15:sqref>('Figure B en ligne'!$M$9:$M$16,'Figure B en ligne'!$M$18:$M$21,'Figure B en ligne'!$M$23:$M$25)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23.3</c:v>
                      </c:pt>
                      <c:pt idx="1">
                        <c:v>20.8</c:v>
                      </c:pt>
                      <c:pt idx="2">
                        <c:v>73.8</c:v>
                      </c:pt>
                      <c:pt idx="3">
                        <c:v>19</c:v>
                      </c:pt>
                      <c:pt idx="4">
                        <c:v>44.8</c:v>
                      </c:pt>
                      <c:pt idx="5">
                        <c:v>20.7</c:v>
                      </c:pt>
                      <c:pt idx="6">
                        <c:v>6.6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23.1</c:v>
                      </c:pt>
                      <c:pt idx="10">
                        <c:v>35.700000000000003</c:v>
                      </c:pt>
                      <c:pt idx="11">
                        <c:v>21.2</c:v>
                      </c:pt>
                      <c:pt idx="12">
                        <c:v>22.2</c:v>
                      </c:pt>
                      <c:pt idx="13">
                        <c:v>39.700000000000003</c:v>
                      </c:pt>
                      <c:pt idx="14">
                        <c:v>28.4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DA2-4645-B0BB-1611CEE3BB19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B en ligne'!$P$4</c15:sqref>
                        </c15:formulaRef>
                      </c:ext>
                    </c:extLst>
                    <c:strCache>
                      <c:ptCount val="1"/>
                      <c:pt idx="0">
                        <c:v>Autre niveau 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B en ligne'!$J$5:$K$25</c15:sqref>
                        </c15:fullRef>
                        <c15:formulaRef>
                          <c15:sqref>('Figure B en ligne'!$J$9:$K$16,'Figure B en ligne'!$J$18:$K$21,'Figure B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(3,5 %)</c:v>
                        </c:pt>
                        <c:pt idx="2">
                          <c:v>Coiffure esthétique (4,3 %)</c:v>
                        </c:pt>
                        <c:pt idx="3">
                          <c:v>Services aux personnes (santé, social) (12,5 %)</c:v>
                        </c:pt>
                        <c:pt idx="4">
                          <c:v>Secrétariat, communication et information (5,3 %)</c:v>
                        </c:pt>
                        <c:pt idx="5">
                          <c:v>Commerce, Vente (18,9 %)</c:v>
                        </c:pt>
                        <c:pt idx="6">
                          <c:v>Transport, manutention, magasinage (2,4 %)</c:v>
                        </c:pt>
                        <c:pt idx="7">
                          <c:v>Finances, comptabilité (6,3 %)</c:v>
                        </c:pt>
                        <c:pt idx="8">
                          <c:v>Technologies industrielles (0,7 %)</c:v>
                        </c:pt>
                        <c:pt idx="9">
                          <c:v>Electricité, électronique (3,2 %)</c:v>
                        </c:pt>
                        <c:pt idx="10">
                          <c:v>Génie civil, construction, bois (11,2 %)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(3 %)</c:v>
                        </c:pt>
                        <c:pt idx="13">
                          <c:v>Alimentation et agroalimentaire transformation (10,6 %)</c:v>
                        </c:pt>
                        <c:pt idx="14">
                          <c:v>Agriculture (6,6 %)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B en ligne'!$P$5:$P$25</c15:sqref>
                        </c15:fullRef>
                        <c15:formulaRef>
                          <c15:sqref>('Figure B en ligne'!$P$9:$P$16,'Figure B en ligne'!$P$18:$P$21,'Figure B en ligne'!$P$23:$P$25)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14</c:v>
                      </c:pt>
                      <c:pt idx="1">
                        <c:v>19.3</c:v>
                      </c:pt>
                      <c:pt idx="2">
                        <c:v>5.9</c:v>
                      </c:pt>
                      <c:pt idx="3">
                        <c:v>25.3</c:v>
                      </c:pt>
                      <c:pt idx="4">
                        <c:v>20.2</c:v>
                      </c:pt>
                      <c:pt idx="5">
                        <c:v>28.4</c:v>
                      </c:pt>
                      <c:pt idx="6">
                        <c:v>16.600000000000001</c:v>
                      </c:pt>
                      <c:pt idx="7">
                        <c:v>45.8</c:v>
                      </c:pt>
                      <c:pt idx="8">
                        <c:v>33.9</c:v>
                      </c:pt>
                      <c:pt idx="9">
                        <c:v>17.7</c:v>
                      </c:pt>
                      <c:pt idx="10">
                        <c:v>24.47</c:v>
                      </c:pt>
                      <c:pt idx="11">
                        <c:v>17.600000000000001</c:v>
                      </c:pt>
                      <c:pt idx="12">
                        <c:v>20.8</c:v>
                      </c:pt>
                      <c:pt idx="13">
                        <c:v>13.53</c:v>
                      </c:pt>
                      <c:pt idx="14">
                        <c:v>8.6999999999999993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DA2-4645-B0BB-1611CEE3BB19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B en ligne'!$R$4</c15:sqref>
                        </c15:formulaRef>
                      </c:ext>
                    </c:extLst>
                    <c:strCache>
                      <c:ptCount val="1"/>
                      <c:pt idx="0">
                        <c:v>Autre niveau 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B en ligne'!$J$5:$K$25</c15:sqref>
                        </c15:fullRef>
                        <c15:formulaRef>
                          <c15:sqref>('Figure B en ligne'!$J$9:$K$16,'Figure B en ligne'!$J$18:$K$21,'Figure B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(3,5 %)</c:v>
                        </c:pt>
                        <c:pt idx="2">
                          <c:v>Coiffure esthétique (4,3 %)</c:v>
                        </c:pt>
                        <c:pt idx="3">
                          <c:v>Services aux personnes (santé, social) (12,5 %)</c:v>
                        </c:pt>
                        <c:pt idx="4">
                          <c:v>Secrétariat, communication et information (5,3 %)</c:v>
                        </c:pt>
                        <c:pt idx="5">
                          <c:v>Commerce, Vente (18,9 %)</c:v>
                        </c:pt>
                        <c:pt idx="6">
                          <c:v>Transport, manutention, magasinage (2,4 %)</c:v>
                        </c:pt>
                        <c:pt idx="7">
                          <c:v>Finances, comptabilité (6,3 %)</c:v>
                        </c:pt>
                        <c:pt idx="8">
                          <c:v>Technologies industrielles (0,7 %)</c:v>
                        </c:pt>
                        <c:pt idx="9">
                          <c:v>Electricité, électronique (3,2 %)</c:v>
                        </c:pt>
                        <c:pt idx="10">
                          <c:v>Génie civil, construction, bois (11,2 %)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(3 %)</c:v>
                        </c:pt>
                        <c:pt idx="13">
                          <c:v>Alimentation et agroalimentaire transformation (10,6 %)</c:v>
                        </c:pt>
                        <c:pt idx="14">
                          <c:v>Agriculture (6,6 %)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B en ligne'!$R$5:$R$25</c15:sqref>
                        </c15:fullRef>
                        <c15:formulaRef>
                          <c15:sqref>('Figure B en ligne'!$R$9:$R$16,'Figure B en ligne'!$R$18:$R$21,'Figure B en ligne'!$R$23:$R$25)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33.9</c:v>
                      </c:pt>
                      <c:pt idx="1">
                        <c:v>24.6</c:v>
                      </c:pt>
                      <c:pt idx="2">
                        <c:v>14.2</c:v>
                      </c:pt>
                      <c:pt idx="3">
                        <c:v>24.1</c:v>
                      </c:pt>
                      <c:pt idx="4">
                        <c:v>36.4</c:v>
                      </c:pt>
                      <c:pt idx="5">
                        <c:v>34.1</c:v>
                      </c:pt>
                      <c:pt idx="6">
                        <c:v>34</c:v>
                      </c:pt>
                      <c:pt idx="7">
                        <c:v>33.200000000000003</c:v>
                      </c:pt>
                      <c:pt idx="8">
                        <c:v>50.4</c:v>
                      </c:pt>
                      <c:pt idx="9">
                        <c:v>34.9</c:v>
                      </c:pt>
                      <c:pt idx="10">
                        <c:v>36.9</c:v>
                      </c:pt>
                      <c:pt idx="11">
                        <c:v>9.1999999999999993</c:v>
                      </c:pt>
                      <c:pt idx="12">
                        <c:v>44.8</c:v>
                      </c:pt>
                      <c:pt idx="13">
                        <c:v>20.8</c:v>
                      </c:pt>
                      <c:pt idx="14">
                        <c:v>28.5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DA2-4645-B0BB-1611CEE3BB19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B en ligne'!$S$4</c15:sqref>
                        </c15:formulaRef>
                      </c:ext>
                    </c:extLst>
                    <c:strCache>
                      <c:ptCount val="1"/>
                      <c:pt idx="0">
                        <c:v>Ensemble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B en ligne'!$J$5:$K$25</c15:sqref>
                        </c15:fullRef>
                        <c15:formulaRef>
                          <c15:sqref>('Figure B en ligne'!$J$9:$K$16,'Figure B en ligne'!$J$18:$K$21,'Figure B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(3,5 %)</c:v>
                        </c:pt>
                        <c:pt idx="2">
                          <c:v>Coiffure esthétique (4,3 %)</c:v>
                        </c:pt>
                        <c:pt idx="3">
                          <c:v>Services aux personnes (santé, social) (12,5 %)</c:v>
                        </c:pt>
                        <c:pt idx="4">
                          <c:v>Secrétariat, communication et information (5,3 %)</c:v>
                        </c:pt>
                        <c:pt idx="5">
                          <c:v>Commerce, Vente (18,9 %)</c:v>
                        </c:pt>
                        <c:pt idx="6">
                          <c:v>Transport, manutention, magasinage (2,4 %)</c:v>
                        </c:pt>
                        <c:pt idx="7">
                          <c:v>Finances, comptabilité (6,3 %)</c:v>
                        </c:pt>
                        <c:pt idx="8">
                          <c:v>Technologies industrielles (0,7 %)</c:v>
                        </c:pt>
                        <c:pt idx="9">
                          <c:v>Electricité, électronique (3,2 %)</c:v>
                        </c:pt>
                        <c:pt idx="10">
                          <c:v>Génie civil, construction, bois (11,2 %)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(3 %)</c:v>
                        </c:pt>
                        <c:pt idx="13">
                          <c:v>Alimentation et agroalimentaire transformation (10,6 %)</c:v>
                        </c:pt>
                        <c:pt idx="14">
                          <c:v>Agriculture (6,6 %)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B en ligne'!$S$5:$S$25</c15:sqref>
                        </c15:fullRef>
                        <c15:formulaRef>
                          <c15:sqref>('Figure B en ligne'!$S$9:$S$16,'Figure B en ligne'!$S$18:$S$21,'Figure B en ligne'!$S$23:$S$25)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41.3</c:v>
                      </c:pt>
                      <c:pt idx="1">
                        <c:v>29.6</c:v>
                      </c:pt>
                      <c:pt idx="2">
                        <c:v>47.8</c:v>
                      </c:pt>
                      <c:pt idx="3">
                        <c:v>25.9</c:v>
                      </c:pt>
                      <c:pt idx="4">
                        <c:v>42.46</c:v>
                      </c:pt>
                      <c:pt idx="5">
                        <c:v>41.5</c:v>
                      </c:pt>
                      <c:pt idx="6">
                        <c:v>22.53</c:v>
                      </c:pt>
                      <c:pt idx="7">
                        <c:v>49.7</c:v>
                      </c:pt>
                      <c:pt idx="8">
                        <c:v>48.46</c:v>
                      </c:pt>
                      <c:pt idx="9">
                        <c:v>41.3</c:v>
                      </c:pt>
                      <c:pt idx="10">
                        <c:v>43.53</c:v>
                      </c:pt>
                      <c:pt idx="11">
                        <c:v>39</c:v>
                      </c:pt>
                      <c:pt idx="12">
                        <c:v>38.700000000000003</c:v>
                      </c:pt>
                      <c:pt idx="13">
                        <c:v>42.9</c:v>
                      </c:pt>
                      <c:pt idx="14">
                        <c:v>35.799999999999997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A2-4645-B0BB-1611CEE3BB19}"/>
                  </c:ext>
                </c:extLst>
              </c15:ser>
            </c15:filteredRadarSeries>
          </c:ext>
        </c:extLst>
      </c:radarChart>
      <c:catAx>
        <c:axId val="4009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07247"/>
        <c:crosses val="autoZero"/>
        <c:auto val="1"/>
        <c:lblAlgn val="ctr"/>
        <c:lblOffset val="100"/>
        <c:noMultiLvlLbl val="0"/>
      </c:catAx>
      <c:valAx>
        <c:axId val="4010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9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D en ligne'!$J$5</c:f>
              <c:strCache>
                <c:ptCount val="1"/>
                <c:pt idx="0">
                  <c:v>Diplômés (72,6 %)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D en ligne'!$K$4:$O$4</c:f>
              <c:strCache>
                <c:ptCount val="5"/>
                <c:pt idx="0">
                  <c:v>CAP</c:v>
                </c:pt>
                <c:pt idx="1">
                  <c:v>Bac pro</c:v>
                </c:pt>
                <c:pt idx="2">
                  <c:v>BP</c:v>
                </c:pt>
                <c:pt idx="3">
                  <c:v>BTS</c:v>
                </c:pt>
                <c:pt idx="4">
                  <c:v>Ensemble**</c:v>
                </c:pt>
              </c:strCache>
            </c:strRef>
          </c:cat>
          <c:val>
            <c:numRef>
              <c:f>'Figure D en ligne'!$K$5:$O$5</c:f>
              <c:numCache>
                <c:formatCode>0.0</c:formatCode>
                <c:ptCount val="5"/>
                <c:pt idx="0">
                  <c:v>61.2</c:v>
                </c:pt>
                <c:pt idx="1">
                  <c:v>67.400000000000006</c:v>
                </c:pt>
                <c:pt idx="2">
                  <c:v>74.900000000000006</c:v>
                </c:pt>
                <c:pt idx="3">
                  <c:v>68.400000000000006</c:v>
                </c:pt>
                <c:pt idx="4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F-4696-844B-560CDE15AF1C}"/>
            </c:ext>
          </c:extLst>
        </c:ser>
        <c:ser>
          <c:idx val="1"/>
          <c:order val="1"/>
          <c:tx>
            <c:strRef>
              <c:f>'Figure D en ligne'!$J$6</c:f>
              <c:strCache>
                <c:ptCount val="1"/>
                <c:pt idx="0">
                  <c:v>Non-diplômés (27,4 %)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D en ligne'!$K$4:$O$4</c:f>
              <c:strCache>
                <c:ptCount val="5"/>
                <c:pt idx="0">
                  <c:v>CAP</c:v>
                </c:pt>
                <c:pt idx="1">
                  <c:v>Bac pro</c:v>
                </c:pt>
                <c:pt idx="2">
                  <c:v>BP</c:v>
                </c:pt>
                <c:pt idx="3">
                  <c:v>BTS</c:v>
                </c:pt>
                <c:pt idx="4">
                  <c:v>Ensemble**</c:v>
                </c:pt>
              </c:strCache>
            </c:strRef>
          </c:cat>
          <c:val>
            <c:numRef>
              <c:f>'Figure D en ligne'!$K$6:$O$6</c:f>
              <c:numCache>
                <c:formatCode>0.0</c:formatCode>
                <c:ptCount val="5"/>
                <c:pt idx="0">
                  <c:v>42.4</c:v>
                </c:pt>
                <c:pt idx="1">
                  <c:v>54.4</c:v>
                </c:pt>
                <c:pt idx="2">
                  <c:v>63.6</c:v>
                </c:pt>
                <c:pt idx="3">
                  <c:v>60.2</c:v>
                </c:pt>
                <c:pt idx="4">
                  <c:v>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F-4696-844B-560CDE15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1973295"/>
        <c:axId val="205196753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D en ligne'!$J$7</c15:sqref>
                        </c15:formulaRef>
                      </c:ext>
                    </c:extLst>
                    <c:strCache>
                      <c:ptCount val="1"/>
                      <c:pt idx="0">
                        <c:v>Ensemble (100,0%)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'Figure D en ligne'!$K$4:$O$4</c15:sqref>
                        </c15:formulaRef>
                      </c:ext>
                    </c:extLst>
                    <c:strCache>
                      <c:ptCount val="5"/>
                      <c:pt idx="0">
                        <c:v>CAP</c:v>
                      </c:pt>
                      <c:pt idx="1">
                        <c:v>Bac pro</c:v>
                      </c:pt>
                      <c:pt idx="2">
                        <c:v>BP</c:v>
                      </c:pt>
                      <c:pt idx="3">
                        <c:v>BTS</c:v>
                      </c:pt>
                      <c:pt idx="4">
                        <c:v>Ensemble**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D en ligne'!$K$7:$O$7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56</c:v>
                      </c:pt>
                      <c:pt idx="1">
                        <c:v>63.7</c:v>
                      </c:pt>
                      <c:pt idx="2">
                        <c:v>71.3</c:v>
                      </c:pt>
                      <c:pt idx="3">
                        <c:v>64.599999999999994</c:v>
                      </c:pt>
                      <c:pt idx="4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AAF-4696-844B-560CDE15AF1C}"/>
                  </c:ext>
                </c:extLst>
              </c15:ser>
            </c15:filteredBarSeries>
          </c:ext>
        </c:extLst>
      </c:barChart>
      <c:catAx>
        <c:axId val="205197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1967535"/>
        <c:crosses val="autoZero"/>
        <c:auto val="1"/>
        <c:lblAlgn val="ctr"/>
        <c:lblOffset val="100"/>
        <c:noMultiLvlLbl val="0"/>
      </c:catAx>
      <c:valAx>
        <c:axId val="205196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197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'Figure E en ligne'!$L$4</c:f>
              <c:strCache>
                <c:ptCount val="1"/>
                <c:pt idx="0">
                  <c:v>CAP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11-4EC3-A89C-933D26C59C9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511-4EC3-A89C-933D26C59C9C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E en ligne'!$J$5:$K$25</c15:sqref>
                  </c15:fullRef>
                </c:ext>
              </c:extLst>
              <c:f>('Figure E en ligne'!$J$9:$K$16,'Figure E en ligne'!$J$18:$K$21,'Figure E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(4,0 %)</c:v>
                  </c:pt>
                  <c:pt idx="2">
                    <c:v>Coiffure esthétique (3,7 %)</c:v>
                  </c:pt>
                  <c:pt idx="3">
                    <c:v>Services aux personnes (santé, social) (15,2 %)</c:v>
                  </c:pt>
                  <c:pt idx="4">
                    <c:v>Secrétariat, communication et information (5,0 %)</c:v>
                  </c:pt>
                  <c:pt idx="5">
                    <c:v>Commerce, Vente (18,2 %)</c:v>
                  </c:pt>
                  <c:pt idx="6">
                    <c:v>Transport, manutention, magasinage (3,0 %)</c:v>
                  </c:pt>
                  <c:pt idx="7">
                    <c:v>Finances, comptabilité (5,2 %)</c:v>
                  </c:pt>
                  <c:pt idx="8">
                    <c:v>Technologies industrielles (0,6 %)</c:v>
                  </c:pt>
                  <c:pt idx="9">
                    <c:v>Electricité, électronique (3,1 %)</c:v>
                  </c:pt>
                  <c:pt idx="10">
                    <c:v>Génie civil, construction, bois (10,4 %)</c:v>
                  </c:pt>
                  <c:pt idx="11">
                    <c:v>Mécanique et structures métalliques (10,2 %)</c:v>
                  </c:pt>
                  <c:pt idx="12">
                    <c:v>Energie, chimie, métallurgie (3,1 %)</c:v>
                  </c:pt>
                  <c:pt idx="13">
                    <c:v>Alimentation et agroalimentaire transformation (10,0 %)</c:v>
                  </c:pt>
                  <c:pt idx="14">
                    <c:v>Agriculture (7,0 %)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E en ligne'!$L$5:$L$25</c15:sqref>
                  </c15:fullRef>
                </c:ext>
              </c:extLst>
              <c:f>('Figure E en ligne'!$L$9:$L$16,'Figure E en ligne'!$L$18:$L$21,'Figure E en ligne'!$L$23:$L$25)</c:f>
              <c:numCache>
                <c:formatCode>0.0</c:formatCode>
                <c:ptCount val="15"/>
                <c:pt idx="0">
                  <c:v>61.9</c:v>
                </c:pt>
                <c:pt idx="1">
                  <c:v>52.8</c:v>
                </c:pt>
                <c:pt idx="2">
                  <c:v>43</c:v>
                </c:pt>
                <c:pt idx="3">
                  <c:v>65.5</c:v>
                </c:pt>
                <c:pt idx="4">
                  <c:v>48.7</c:v>
                </c:pt>
                <c:pt idx="5">
                  <c:v>46.2</c:v>
                </c:pt>
                <c:pt idx="6">
                  <c:v>73.2</c:v>
                </c:pt>
                <c:pt idx="7">
                  <c:v>0</c:v>
                </c:pt>
                <c:pt idx="8">
                  <c:v>0</c:v>
                </c:pt>
                <c:pt idx="9">
                  <c:v>49.1</c:v>
                </c:pt>
                <c:pt idx="10">
                  <c:v>55.9</c:v>
                </c:pt>
                <c:pt idx="11">
                  <c:v>57.9</c:v>
                </c:pt>
                <c:pt idx="12">
                  <c:v>57.1</c:v>
                </c:pt>
                <c:pt idx="13">
                  <c:v>56.3</c:v>
                </c:pt>
                <c:pt idx="14">
                  <c:v>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1-4EC3-A89C-933D26C59C9C}"/>
            </c:ext>
          </c:extLst>
        </c:ser>
        <c:ser>
          <c:idx val="2"/>
          <c:order val="2"/>
          <c:tx>
            <c:strRef>
              <c:f>'Figure E en ligne'!$N$4</c:f>
              <c:strCache>
                <c:ptCount val="1"/>
                <c:pt idx="0">
                  <c:v>Bac pro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E en ligne'!$J$5:$K$25</c15:sqref>
                  </c15:fullRef>
                </c:ext>
              </c:extLst>
              <c:f>('Figure E en ligne'!$J$9:$K$16,'Figure E en ligne'!$J$18:$K$21,'Figure E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(4,0 %)</c:v>
                  </c:pt>
                  <c:pt idx="2">
                    <c:v>Coiffure esthétique (3,7 %)</c:v>
                  </c:pt>
                  <c:pt idx="3">
                    <c:v>Services aux personnes (santé, social) (15,2 %)</c:v>
                  </c:pt>
                  <c:pt idx="4">
                    <c:v>Secrétariat, communication et information (5,0 %)</c:v>
                  </c:pt>
                  <c:pt idx="5">
                    <c:v>Commerce, Vente (18,2 %)</c:v>
                  </c:pt>
                  <c:pt idx="6">
                    <c:v>Transport, manutention, magasinage (3,0 %)</c:v>
                  </c:pt>
                  <c:pt idx="7">
                    <c:v>Finances, comptabilité (5,2 %)</c:v>
                  </c:pt>
                  <c:pt idx="8">
                    <c:v>Technologies industrielles (0,6 %)</c:v>
                  </c:pt>
                  <c:pt idx="9">
                    <c:v>Electricité, électronique (3,1 %)</c:v>
                  </c:pt>
                  <c:pt idx="10">
                    <c:v>Génie civil, construction, bois (10,4 %)</c:v>
                  </c:pt>
                  <c:pt idx="11">
                    <c:v>Mécanique et structures métalliques (10,2 %)</c:v>
                  </c:pt>
                  <c:pt idx="12">
                    <c:v>Energie, chimie, métallurgie (3,1 %)</c:v>
                  </c:pt>
                  <c:pt idx="13">
                    <c:v>Alimentation et agroalimentaire transformation (10,0 %)</c:v>
                  </c:pt>
                  <c:pt idx="14">
                    <c:v>Agriculture (7,0 %)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E en ligne'!$N$5:$N$25</c15:sqref>
                  </c15:fullRef>
                </c:ext>
              </c:extLst>
              <c:f>('Figure E en ligne'!$N$9:$N$16,'Figure E en ligne'!$N$18:$N$21,'Figure E en ligne'!$N$23:$N$25)</c:f>
              <c:numCache>
                <c:formatCode>0.0</c:formatCode>
                <c:ptCount val="15"/>
                <c:pt idx="0">
                  <c:v>54.9</c:v>
                </c:pt>
                <c:pt idx="1">
                  <c:v>56.4</c:v>
                </c:pt>
                <c:pt idx="2">
                  <c:v>62.3</c:v>
                </c:pt>
                <c:pt idx="3">
                  <c:v>59.6</c:v>
                </c:pt>
                <c:pt idx="4">
                  <c:v>46.7</c:v>
                </c:pt>
                <c:pt idx="5">
                  <c:v>56.6</c:v>
                </c:pt>
                <c:pt idx="6">
                  <c:v>56.9</c:v>
                </c:pt>
                <c:pt idx="7">
                  <c:v>50.3</c:v>
                </c:pt>
                <c:pt idx="8">
                  <c:v>65.400000000000006</c:v>
                </c:pt>
                <c:pt idx="9">
                  <c:v>59.4</c:v>
                </c:pt>
                <c:pt idx="10">
                  <c:v>64.2</c:v>
                </c:pt>
                <c:pt idx="11">
                  <c:v>70.900000000000006</c:v>
                </c:pt>
                <c:pt idx="12">
                  <c:v>67.099999999999994</c:v>
                </c:pt>
                <c:pt idx="13">
                  <c:v>59.4</c:v>
                </c:pt>
                <c:pt idx="14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1-4EC3-A89C-933D26C59C9C}"/>
            </c:ext>
          </c:extLst>
        </c:ser>
        <c:ser>
          <c:idx val="3"/>
          <c:order val="3"/>
          <c:tx>
            <c:strRef>
              <c:f>'Figure E en ligne'!$O$4</c:f>
              <c:strCache>
                <c:ptCount val="1"/>
                <c:pt idx="0">
                  <c:v>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11-4EC3-A89C-933D26C59C9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511-4EC3-A89C-933D26C59C9C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E en ligne'!$J$5:$K$25</c15:sqref>
                  </c15:fullRef>
                </c:ext>
              </c:extLst>
              <c:f>('Figure E en ligne'!$J$9:$K$16,'Figure E en ligne'!$J$18:$K$21,'Figure E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(4,0 %)</c:v>
                  </c:pt>
                  <c:pt idx="2">
                    <c:v>Coiffure esthétique (3,7 %)</c:v>
                  </c:pt>
                  <c:pt idx="3">
                    <c:v>Services aux personnes (santé, social) (15,2 %)</c:v>
                  </c:pt>
                  <c:pt idx="4">
                    <c:v>Secrétariat, communication et information (5,0 %)</c:v>
                  </c:pt>
                  <c:pt idx="5">
                    <c:v>Commerce, Vente (18,2 %)</c:v>
                  </c:pt>
                  <c:pt idx="6">
                    <c:v>Transport, manutention, magasinage (3,0 %)</c:v>
                  </c:pt>
                  <c:pt idx="7">
                    <c:v>Finances, comptabilité (5,2 %)</c:v>
                  </c:pt>
                  <c:pt idx="8">
                    <c:v>Technologies industrielles (0,6 %)</c:v>
                  </c:pt>
                  <c:pt idx="9">
                    <c:v>Electricité, électronique (3,1 %)</c:v>
                  </c:pt>
                  <c:pt idx="10">
                    <c:v>Génie civil, construction, bois (10,4 %)</c:v>
                  </c:pt>
                  <c:pt idx="11">
                    <c:v>Mécanique et structures métalliques (10,2 %)</c:v>
                  </c:pt>
                  <c:pt idx="12">
                    <c:v>Energie, chimie, métallurgie (3,1 %)</c:v>
                  </c:pt>
                  <c:pt idx="13">
                    <c:v>Alimentation et agroalimentaire transformation (10,0 %)</c:v>
                  </c:pt>
                  <c:pt idx="14">
                    <c:v>Agriculture (7,0 %)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E en ligne'!$O$5:$O$25</c15:sqref>
                  </c15:fullRef>
                </c:ext>
              </c:extLst>
              <c:f>('Figure E en ligne'!$O$9:$O$16,'Figure E en ligne'!$O$18:$O$21,'Figure E en ligne'!$O$23:$O$25)</c:f>
              <c:numCache>
                <c:formatCode>0.0</c:formatCode>
                <c:ptCount val="15"/>
                <c:pt idx="0">
                  <c:v>76.7</c:v>
                </c:pt>
                <c:pt idx="1">
                  <c:v>68.540000000000006</c:v>
                </c:pt>
                <c:pt idx="2">
                  <c:v>64.599999999999994</c:v>
                </c:pt>
                <c:pt idx="3">
                  <c:v>80.099999999999994</c:v>
                </c:pt>
                <c:pt idx="4">
                  <c:v>75</c:v>
                </c:pt>
                <c:pt idx="5">
                  <c:v>69.489999999999995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67.3</c:v>
                </c:pt>
                <c:pt idx="10">
                  <c:v>74.3</c:v>
                </c:pt>
                <c:pt idx="11">
                  <c:v>66.599999999999994</c:v>
                </c:pt>
                <c:pt idx="12">
                  <c:v>71.3</c:v>
                </c:pt>
                <c:pt idx="13">
                  <c:v>75.900000000000006</c:v>
                </c:pt>
                <c:pt idx="14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1-4EC3-A89C-933D26C59C9C}"/>
            </c:ext>
          </c:extLst>
        </c:ser>
        <c:ser>
          <c:idx val="5"/>
          <c:order val="5"/>
          <c:tx>
            <c:strRef>
              <c:f>'Figure E en ligne'!$Q$4</c:f>
              <c:strCache>
                <c:ptCount val="1"/>
                <c:pt idx="0">
                  <c:v>BTS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E en ligne'!$J$5:$K$25</c15:sqref>
                  </c15:fullRef>
                </c:ext>
              </c:extLst>
              <c:f>('Figure E en ligne'!$J$9:$K$16,'Figure E en ligne'!$J$18:$K$21,'Figure E en ligne'!$J$23:$K$25)</c:f>
              <c:multiLvlStrCache>
                <c:ptCount val="15"/>
                <c:lvl>
                  <c:pt idx="0">
                    <c:v>Services à la collectivité (sécurité, nettoyage) (0,9 %)</c:v>
                  </c:pt>
                  <c:pt idx="1">
                    <c:v>Hôtellerie, restauration, tourisme (4,0 %)</c:v>
                  </c:pt>
                  <c:pt idx="2">
                    <c:v>Coiffure esthétique (3,7 %)</c:v>
                  </c:pt>
                  <c:pt idx="3">
                    <c:v>Services aux personnes (santé, social) (15,2 %)</c:v>
                  </c:pt>
                  <c:pt idx="4">
                    <c:v>Secrétariat, communication et information (5,0 %)</c:v>
                  </c:pt>
                  <c:pt idx="5">
                    <c:v>Commerce, Vente (18,2 %)</c:v>
                  </c:pt>
                  <c:pt idx="6">
                    <c:v>Transport, manutention, magasinage (3,0 %)</c:v>
                  </c:pt>
                  <c:pt idx="7">
                    <c:v>Finances, comptabilité (5,2 %)</c:v>
                  </c:pt>
                  <c:pt idx="8">
                    <c:v>Technologies industrielles (0,6 %)</c:v>
                  </c:pt>
                  <c:pt idx="9">
                    <c:v>Electricité, électronique (3,1 %)</c:v>
                  </c:pt>
                  <c:pt idx="10">
                    <c:v>Génie civil, construction, bois (10,4 %)</c:v>
                  </c:pt>
                  <c:pt idx="11">
                    <c:v>Mécanique et structures métalliques (10,2 %)</c:v>
                  </c:pt>
                  <c:pt idx="12">
                    <c:v>Energie, chimie, métallurgie (3,1 %)</c:v>
                  </c:pt>
                  <c:pt idx="13">
                    <c:v>Alimentation et agroalimentaire transformation (10,0 %)</c:v>
                  </c:pt>
                  <c:pt idx="14">
                    <c:v>Agriculture (7,0 %)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E en ligne'!$Q$5:$Q$25</c15:sqref>
                  </c15:fullRef>
                </c:ext>
              </c:extLst>
              <c:f>('Figure E en ligne'!$Q$9:$Q$16,'Figure E en ligne'!$Q$18:$Q$21,'Figure E en ligne'!$Q$23:$Q$25)</c:f>
              <c:numCache>
                <c:formatCode>0.0</c:formatCode>
                <c:ptCount val="15"/>
                <c:pt idx="0">
                  <c:v>65.400000000000006</c:v>
                </c:pt>
                <c:pt idx="1">
                  <c:v>61.3</c:v>
                </c:pt>
                <c:pt idx="2">
                  <c:v>64.599999999999994</c:v>
                </c:pt>
                <c:pt idx="3">
                  <c:v>71.099999999999994</c:v>
                </c:pt>
                <c:pt idx="4">
                  <c:v>53.1</c:v>
                </c:pt>
                <c:pt idx="5">
                  <c:v>60.54</c:v>
                </c:pt>
                <c:pt idx="6">
                  <c:v>69.5</c:v>
                </c:pt>
                <c:pt idx="7">
                  <c:v>59.4</c:v>
                </c:pt>
                <c:pt idx="8">
                  <c:v>67.489999999999995</c:v>
                </c:pt>
                <c:pt idx="9">
                  <c:v>76.8</c:v>
                </c:pt>
                <c:pt idx="10">
                  <c:v>71</c:v>
                </c:pt>
                <c:pt idx="11">
                  <c:v>77</c:v>
                </c:pt>
                <c:pt idx="12">
                  <c:v>73.2</c:v>
                </c:pt>
                <c:pt idx="13">
                  <c:v>68.45</c:v>
                </c:pt>
                <c:pt idx="1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11-4EC3-A89C-933D26C59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1967"/>
        <c:axId val="40112047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E en ligne'!$M$4</c15:sqref>
                        </c15:formulaRef>
                      </c:ext>
                    </c:extLst>
                    <c:strCache>
                      <c:ptCount val="1"/>
                      <c:pt idx="0">
                        <c:v>Autre niveau 3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ullRef>
                          <c15:sqref>'Figure E en ligne'!$J$5:$K$25</c15:sqref>
                        </c15:fullRef>
                        <c15:formulaRef>
                          <c15:sqref>('Figure E en ligne'!$J$9:$K$16,'Figure E en ligne'!$J$18:$K$21,'Figure E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(4,0 %)</c:v>
                        </c:pt>
                        <c:pt idx="2">
                          <c:v>Coiffure esthétique (3,7 %)</c:v>
                        </c:pt>
                        <c:pt idx="3">
                          <c:v>Services aux personnes (santé, social) (15,2 %)</c:v>
                        </c:pt>
                        <c:pt idx="4">
                          <c:v>Secrétariat, communication et information (5,0 %)</c:v>
                        </c:pt>
                        <c:pt idx="5">
                          <c:v>Commerce, Vente (18,2 %)</c:v>
                        </c:pt>
                        <c:pt idx="6">
                          <c:v>Transport, manutention, magasinage (3,0 %)</c:v>
                        </c:pt>
                        <c:pt idx="7">
                          <c:v>Finances, comptabilité (5,2 %)</c:v>
                        </c:pt>
                        <c:pt idx="8">
                          <c:v>Technologies industrielles (0,6 %)</c:v>
                        </c:pt>
                        <c:pt idx="9">
                          <c:v>Electricité, électronique (3,1 %)</c:v>
                        </c:pt>
                        <c:pt idx="10">
                          <c:v>Génie civil, construction, bois (10,4 %)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(3,1 %)</c:v>
                        </c:pt>
                        <c:pt idx="13">
                          <c:v>Alimentation et agroalimentaire transformation (10,0 %)</c:v>
                        </c:pt>
                        <c:pt idx="14">
                          <c:v>Agriculture (7,0 %)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'Figure E en ligne'!$M$5:$M$25</c15:sqref>
                        </c15:fullRef>
                        <c15:formulaRef>
                          <c15:sqref>('Figure E en ligne'!$M$9:$M$16,'Figure E en ligne'!$M$18:$M$21,'Figure E en ligne'!$M$23:$M$25)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41</c:v>
                      </c:pt>
                      <c:pt idx="1">
                        <c:v>55.2</c:v>
                      </c:pt>
                      <c:pt idx="2">
                        <c:v>44.9</c:v>
                      </c:pt>
                      <c:pt idx="3">
                        <c:v>65.3</c:v>
                      </c:pt>
                      <c:pt idx="4">
                        <c:v>59.9</c:v>
                      </c:pt>
                      <c:pt idx="5">
                        <c:v>45.7</c:v>
                      </c:pt>
                      <c:pt idx="6">
                        <c:v>68.7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57.7</c:v>
                      </c:pt>
                      <c:pt idx="10">
                        <c:v>63.8</c:v>
                      </c:pt>
                      <c:pt idx="11">
                        <c:v>68.099999999999994</c:v>
                      </c:pt>
                      <c:pt idx="12">
                        <c:v>59.4</c:v>
                      </c:pt>
                      <c:pt idx="13">
                        <c:v>65.2</c:v>
                      </c:pt>
                      <c:pt idx="14">
                        <c:v>63.53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511-4EC3-A89C-933D26C59C9C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E en ligne'!$P$4</c15:sqref>
                        </c15:formulaRef>
                      </c:ext>
                    </c:extLst>
                    <c:strCache>
                      <c:ptCount val="1"/>
                      <c:pt idx="0">
                        <c:v>Autre niveau 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E en ligne'!$J$5:$K$25</c15:sqref>
                        </c15:fullRef>
                        <c15:formulaRef>
                          <c15:sqref>('Figure E en ligne'!$J$9:$K$16,'Figure E en ligne'!$J$18:$K$21,'Figure E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(4,0 %)</c:v>
                        </c:pt>
                        <c:pt idx="2">
                          <c:v>Coiffure esthétique (3,7 %)</c:v>
                        </c:pt>
                        <c:pt idx="3">
                          <c:v>Services aux personnes (santé, social) (15,2 %)</c:v>
                        </c:pt>
                        <c:pt idx="4">
                          <c:v>Secrétariat, communication et information (5,0 %)</c:v>
                        </c:pt>
                        <c:pt idx="5">
                          <c:v>Commerce, Vente (18,2 %)</c:v>
                        </c:pt>
                        <c:pt idx="6">
                          <c:v>Transport, manutention, magasinage (3,0 %)</c:v>
                        </c:pt>
                        <c:pt idx="7">
                          <c:v>Finances, comptabilité (5,2 %)</c:v>
                        </c:pt>
                        <c:pt idx="8">
                          <c:v>Technologies industrielles (0,6 %)</c:v>
                        </c:pt>
                        <c:pt idx="9">
                          <c:v>Electricité, électronique (3,1 %)</c:v>
                        </c:pt>
                        <c:pt idx="10">
                          <c:v>Génie civil, construction, bois (10,4 %)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(3,1 %)</c:v>
                        </c:pt>
                        <c:pt idx="13">
                          <c:v>Alimentation et agroalimentaire transformation (10,0 %)</c:v>
                        </c:pt>
                        <c:pt idx="14">
                          <c:v>Agriculture (7,0 %)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E en ligne'!$P$5:$P$25</c15:sqref>
                        </c15:fullRef>
                        <c15:formulaRef>
                          <c15:sqref>('Figure E en ligne'!$P$9:$P$16,'Figure E en ligne'!$P$18:$P$21,'Figure E en ligne'!$P$23:$P$25)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74</c:v>
                      </c:pt>
                      <c:pt idx="1">
                        <c:v>51.8</c:v>
                      </c:pt>
                      <c:pt idx="2">
                        <c:v>65</c:v>
                      </c:pt>
                      <c:pt idx="3">
                        <c:v>68.459999999999994</c:v>
                      </c:pt>
                      <c:pt idx="4">
                        <c:v>53.9</c:v>
                      </c:pt>
                      <c:pt idx="5">
                        <c:v>48.7</c:v>
                      </c:pt>
                      <c:pt idx="6">
                        <c:v>50.8</c:v>
                      </c:pt>
                      <c:pt idx="7">
                        <c:v>61.4</c:v>
                      </c:pt>
                      <c:pt idx="8">
                        <c:v>51.2</c:v>
                      </c:pt>
                      <c:pt idx="9">
                        <c:v>66.3</c:v>
                      </c:pt>
                      <c:pt idx="10">
                        <c:v>65.3</c:v>
                      </c:pt>
                      <c:pt idx="11">
                        <c:v>76.7</c:v>
                      </c:pt>
                      <c:pt idx="12">
                        <c:v>72.7</c:v>
                      </c:pt>
                      <c:pt idx="13">
                        <c:v>74.900000000000006</c:v>
                      </c:pt>
                      <c:pt idx="14">
                        <c:v>76.400000000000006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11-4EC3-A89C-933D26C59C9C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E en ligne'!$R$4</c15:sqref>
                        </c15:formulaRef>
                      </c:ext>
                    </c:extLst>
                    <c:strCache>
                      <c:ptCount val="1"/>
                      <c:pt idx="0">
                        <c:v>Autre niveau 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E en ligne'!$J$5:$K$25</c15:sqref>
                        </c15:fullRef>
                        <c15:formulaRef>
                          <c15:sqref>('Figure E en ligne'!$J$9:$K$16,'Figure E en ligne'!$J$18:$K$21,'Figure E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(4,0 %)</c:v>
                        </c:pt>
                        <c:pt idx="2">
                          <c:v>Coiffure esthétique (3,7 %)</c:v>
                        </c:pt>
                        <c:pt idx="3">
                          <c:v>Services aux personnes (santé, social) (15,2 %)</c:v>
                        </c:pt>
                        <c:pt idx="4">
                          <c:v>Secrétariat, communication et information (5,0 %)</c:v>
                        </c:pt>
                        <c:pt idx="5">
                          <c:v>Commerce, Vente (18,2 %)</c:v>
                        </c:pt>
                        <c:pt idx="6">
                          <c:v>Transport, manutention, magasinage (3,0 %)</c:v>
                        </c:pt>
                        <c:pt idx="7">
                          <c:v>Finances, comptabilité (5,2 %)</c:v>
                        </c:pt>
                        <c:pt idx="8">
                          <c:v>Technologies industrielles (0,6 %)</c:v>
                        </c:pt>
                        <c:pt idx="9">
                          <c:v>Electricité, électronique (3,1 %)</c:v>
                        </c:pt>
                        <c:pt idx="10">
                          <c:v>Génie civil, construction, bois (10,4 %)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(3,1 %)</c:v>
                        </c:pt>
                        <c:pt idx="13">
                          <c:v>Alimentation et agroalimentaire transformation (10,0 %)</c:v>
                        </c:pt>
                        <c:pt idx="14">
                          <c:v>Agriculture (7,0 %)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E en ligne'!$R$5:$R$25</c15:sqref>
                        </c15:fullRef>
                        <c15:formulaRef>
                          <c15:sqref>('Figure E en ligne'!$R$9:$R$16,'Figure E en ligne'!$R$18:$R$21,'Figure E en ligne'!$R$23:$R$25)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63.9</c:v>
                      </c:pt>
                      <c:pt idx="1">
                        <c:v>57.6</c:v>
                      </c:pt>
                      <c:pt idx="2">
                        <c:v>74.400000000000006</c:v>
                      </c:pt>
                      <c:pt idx="3">
                        <c:v>73.900000000000006</c:v>
                      </c:pt>
                      <c:pt idx="4">
                        <c:v>51.3</c:v>
                      </c:pt>
                      <c:pt idx="5">
                        <c:v>54.1</c:v>
                      </c:pt>
                      <c:pt idx="6">
                        <c:v>69.8</c:v>
                      </c:pt>
                      <c:pt idx="7">
                        <c:v>62.2</c:v>
                      </c:pt>
                      <c:pt idx="8">
                        <c:v>70.400000000000006</c:v>
                      </c:pt>
                      <c:pt idx="9">
                        <c:v>85.51</c:v>
                      </c:pt>
                      <c:pt idx="10">
                        <c:v>67.599999999999994</c:v>
                      </c:pt>
                      <c:pt idx="11">
                        <c:v>79.599999999999994</c:v>
                      </c:pt>
                      <c:pt idx="12">
                        <c:v>75.8</c:v>
                      </c:pt>
                      <c:pt idx="13">
                        <c:v>76.3</c:v>
                      </c:pt>
                      <c:pt idx="14">
                        <c:v>64.7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11-4EC3-A89C-933D26C59C9C}"/>
                  </c:ext>
                </c:extLst>
              </c15:ser>
            </c15:filteredRadarSeries>
            <c15:filteredRad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E en ligne'!$S$4</c15:sqref>
                        </c15:formulaRef>
                      </c:ext>
                    </c:extLst>
                    <c:strCache>
                      <c:ptCount val="1"/>
                      <c:pt idx="0">
                        <c:v>Ensemble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'Figure E en ligne'!$J$5:$K$25</c15:sqref>
                        </c15:fullRef>
                        <c15:formulaRef>
                          <c15:sqref>('Figure E en ligne'!$J$9:$K$16,'Figure E en ligne'!$J$18:$K$21,'Figure E en ligne'!$J$23:$K$25)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Services à la collectivité (sécurité, nettoyage) (0,9 %)</c:v>
                        </c:pt>
                        <c:pt idx="1">
                          <c:v>Hôtellerie, restauration, tourisme (4,0 %)</c:v>
                        </c:pt>
                        <c:pt idx="2">
                          <c:v>Coiffure esthétique (3,7 %)</c:v>
                        </c:pt>
                        <c:pt idx="3">
                          <c:v>Services aux personnes (santé, social) (15,2 %)</c:v>
                        </c:pt>
                        <c:pt idx="4">
                          <c:v>Secrétariat, communication et information (5,0 %)</c:v>
                        </c:pt>
                        <c:pt idx="5">
                          <c:v>Commerce, Vente (18,2 %)</c:v>
                        </c:pt>
                        <c:pt idx="6">
                          <c:v>Transport, manutention, magasinage (3,0 %)</c:v>
                        </c:pt>
                        <c:pt idx="7">
                          <c:v>Finances, comptabilité (5,2 %)</c:v>
                        </c:pt>
                        <c:pt idx="8">
                          <c:v>Technologies industrielles (0,6 %)</c:v>
                        </c:pt>
                        <c:pt idx="9">
                          <c:v>Electricité, électronique (3,1 %)</c:v>
                        </c:pt>
                        <c:pt idx="10">
                          <c:v>Génie civil, construction, bois (10,4 %)</c:v>
                        </c:pt>
                        <c:pt idx="11">
                          <c:v>Mécanique et structures métalliques (10,2 %)</c:v>
                        </c:pt>
                        <c:pt idx="12">
                          <c:v>Energie, chimie, métallurgie (3,1 %)</c:v>
                        </c:pt>
                        <c:pt idx="13">
                          <c:v>Alimentation et agroalimentaire transformation (10,0 %)</c:v>
                        </c:pt>
                        <c:pt idx="14">
                          <c:v>Agriculture (7,0 %)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E en ligne'!$S$5:$S$25</c15:sqref>
                        </c15:fullRef>
                        <c15:formulaRef>
                          <c15:sqref>('Figure E en ligne'!$S$9:$S$16,'Figure E en ligne'!$S$18:$S$21,'Figure E en ligne'!$S$23:$S$25)</c15:sqref>
                        </c15:formulaRef>
                      </c:ext>
                    </c:extLst>
                    <c:numCache>
                      <c:formatCode>0.0</c:formatCode>
                      <c:ptCount val="15"/>
                      <c:pt idx="0">
                        <c:v>62</c:v>
                      </c:pt>
                      <c:pt idx="1">
                        <c:v>56.52</c:v>
                      </c:pt>
                      <c:pt idx="2">
                        <c:v>56.7</c:v>
                      </c:pt>
                      <c:pt idx="3">
                        <c:v>68.900000000000006</c:v>
                      </c:pt>
                      <c:pt idx="4">
                        <c:v>53.1</c:v>
                      </c:pt>
                      <c:pt idx="5">
                        <c:v>55.2</c:v>
                      </c:pt>
                      <c:pt idx="6">
                        <c:v>68.099999999999994</c:v>
                      </c:pt>
                      <c:pt idx="7">
                        <c:v>59.9</c:v>
                      </c:pt>
                      <c:pt idx="8">
                        <c:v>66.3</c:v>
                      </c:pt>
                      <c:pt idx="9">
                        <c:v>63.7</c:v>
                      </c:pt>
                      <c:pt idx="10">
                        <c:v>62.4</c:v>
                      </c:pt>
                      <c:pt idx="11">
                        <c:v>69.900000000000006</c:v>
                      </c:pt>
                      <c:pt idx="12">
                        <c:v>66.5</c:v>
                      </c:pt>
                      <c:pt idx="13">
                        <c:v>61.45</c:v>
                      </c:pt>
                      <c:pt idx="14">
                        <c:v>66.7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11-4EC3-A89C-933D26C59C9C}"/>
                  </c:ext>
                </c:extLst>
              </c15:ser>
            </c15:filteredRadarSeries>
          </c:ext>
        </c:extLst>
      </c:radarChart>
      <c:catAx>
        <c:axId val="40101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12047"/>
        <c:crosses val="autoZero"/>
        <c:auto val="1"/>
        <c:lblAlgn val="ctr"/>
        <c:lblOffset val="100"/>
        <c:noMultiLvlLbl val="0"/>
      </c:catAx>
      <c:valAx>
        <c:axId val="4011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G en ligne'!$L$4</c:f>
              <c:strCache>
                <c:ptCount val="1"/>
                <c:pt idx="0">
                  <c:v>Sortants 2024 -                  En emploi salarié six mois après la sortie d'études chez le même employeur que pendant l'apprentissage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G en ligne'!$J$5:$K$25</c15:sqref>
                  </c15:fullRef>
                </c:ext>
              </c:extLst>
              <c:f>('Figure G en ligne'!$J$5:$K$5,'Figure G en ligne'!$J$9:$K$16,'Figure G en ligne'!$J$18:$K$25)</c:f>
              <c:multiLvlStrCache>
                <c:ptCount val="17"/>
                <c:lvl>
                  <c:pt idx="0">
                    <c:v>Ensemble (100 %)</c:v>
                  </c:pt>
                  <c:pt idx="1">
                    <c:v>Services à la collectivité (sécurité, nettoyage) (0,9 %)</c:v>
                  </c:pt>
                  <c:pt idx="2">
                    <c:v>Hôtellerie, restauration, tourisme (4,0 %)</c:v>
                  </c:pt>
                  <c:pt idx="3">
                    <c:v>Coiffure esthétique (3,7 %)</c:v>
                  </c:pt>
                  <c:pt idx="4">
                    <c:v>Services aux personnes (santé, social) (15,3 %)</c:v>
                  </c:pt>
                  <c:pt idx="5">
                    <c:v>Secrétariat, communication et information (5,0 %)</c:v>
                  </c:pt>
                  <c:pt idx="6">
                    <c:v>Finances, comptabilité (5,2 %)</c:v>
                  </c:pt>
                  <c:pt idx="7">
                    <c:v>Commerce, Vente (18,2 %)</c:v>
                  </c:pt>
                  <c:pt idx="8">
                    <c:v>Transport, manutention, magasinage (3,0 %)</c:v>
                  </c:pt>
                  <c:pt idx="9">
                    <c:v>Technologies industrielles (0,6 %)</c:v>
                  </c:pt>
                  <c:pt idx="10">
                    <c:v>Electricité, électronique (3,1 %)</c:v>
                  </c:pt>
                  <c:pt idx="11">
                    <c:v>Génie civil, construction, bois (10,4 %)</c:v>
                  </c:pt>
                  <c:pt idx="12">
                    <c:v>Mécanique et structures métalliques (10,2 %)</c:v>
                  </c:pt>
                  <c:pt idx="13">
                    <c:v>Matériaux souples (0,3 %)</c:v>
                  </c:pt>
                  <c:pt idx="14">
                    <c:v>Energie, chimie, métallurgie (3,1 %)</c:v>
                  </c:pt>
                  <c:pt idx="15">
                    <c:v>Alimentation et agroalimentaire transformation (10,0 %)</c:v>
                  </c:pt>
                  <c:pt idx="16">
                    <c:v>Agriculture (7,0 %)</c:v>
                  </c:pt>
                </c:lvl>
                <c:lvl>
                  <c:pt idx="0">
                    <c:v>Ensemble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G en ligne'!$L$5:$L$25</c15:sqref>
                  </c15:fullRef>
                </c:ext>
              </c:extLst>
              <c:f>('Figure G en ligne'!$L$5,'Figure G en ligne'!$L$9:$L$16,'Figure G en ligne'!$L$18:$L$25)</c:f>
              <c:numCache>
                <c:formatCode>0.0</c:formatCode>
                <c:ptCount val="17"/>
                <c:pt idx="0">
                  <c:v>25.2</c:v>
                </c:pt>
                <c:pt idx="1">
                  <c:v>23.7</c:v>
                </c:pt>
                <c:pt idx="2">
                  <c:v>19.600000000000001</c:v>
                </c:pt>
                <c:pt idx="3">
                  <c:v>22</c:v>
                </c:pt>
                <c:pt idx="4">
                  <c:v>26.8</c:v>
                </c:pt>
                <c:pt idx="5">
                  <c:v>18.8</c:v>
                </c:pt>
                <c:pt idx="6">
                  <c:v>20.48</c:v>
                </c:pt>
                <c:pt idx="7">
                  <c:v>18.100000000000001</c:v>
                </c:pt>
                <c:pt idx="8">
                  <c:v>31</c:v>
                </c:pt>
                <c:pt idx="9">
                  <c:v>28.8</c:v>
                </c:pt>
                <c:pt idx="10">
                  <c:v>30.9</c:v>
                </c:pt>
                <c:pt idx="11">
                  <c:v>30.2</c:v>
                </c:pt>
                <c:pt idx="12">
                  <c:v>34.4</c:v>
                </c:pt>
                <c:pt idx="13">
                  <c:v>28.4</c:v>
                </c:pt>
                <c:pt idx="14">
                  <c:v>33</c:v>
                </c:pt>
                <c:pt idx="15">
                  <c:v>22.4</c:v>
                </c:pt>
                <c:pt idx="16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A1C-4436-9C3B-4BB70F60E6B5}"/>
            </c:ext>
          </c:extLst>
        </c:ser>
        <c:ser>
          <c:idx val="1"/>
          <c:order val="1"/>
          <c:tx>
            <c:strRef>
              <c:f>'Figure G en ligne'!$M$4</c:f>
              <c:strCache>
                <c:ptCount val="1"/>
                <c:pt idx="0">
                  <c:v>Sortants 2024 -   En emploi salarié six mois après la sortie d'études chez un autre employeur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G en ligne'!$J$5:$K$25</c15:sqref>
                  </c15:fullRef>
                </c:ext>
              </c:extLst>
              <c:f>('Figure G en ligne'!$J$5:$K$5,'Figure G en ligne'!$J$9:$K$16,'Figure G en ligne'!$J$18:$K$25)</c:f>
              <c:multiLvlStrCache>
                <c:ptCount val="17"/>
                <c:lvl>
                  <c:pt idx="0">
                    <c:v>Ensemble (100 %)</c:v>
                  </c:pt>
                  <c:pt idx="1">
                    <c:v>Services à la collectivité (sécurité, nettoyage) (0,9 %)</c:v>
                  </c:pt>
                  <c:pt idx="2">
                    <c:v>Hôtellerie, restauration, tourisme (4,0 %)</c:v>
                  </c:pt>
                  <c:pt idx="3">
                    <c:v>Coiffure esthétique (3,7 %)</c:v>
                  </c:pt>
                  <c:pt idx="4">
                    <c:v>Services aux personnes (santé, social) (15,3 %)</c:v>
                  </c:pt>
                  <c:pt idx="5">
                    <c:v>Secrétariat, communication et information (5,0 %)</c:v>
                  </c:pt>
                  <c:pt idx="6">
                    <c:v>Finances, comptabilité (5,2 %)</c:v>
                  </c:pt>
                  <c:pt idx="7">
                    <c:v>Commerce, Vente (18,2 %)</c:v>
                  </c:pt>
                  <c:pt idx="8">
                    <c:v>Transport, manutention, magasinage (3,0 %)</c:v>
                  </c:pt>
                  <c:pt idx="9">
                    <c:v>Technologies industrielles (0,6 %)</c:v>
                  </c:pt>
                  <c:pt idx="10">
                    <c:v>Electricité, électronique (3,1 %)</c:v>
                  </c:pt>
                  <c:pt idx="11">
                    <c:v>Génie civil, construction, bois (10,4 %)</c:v>
                  </c:pt>
                  <c:pt idx="12">
                    <c:v>Mécanique et structures métalliques (10,2 %)</c:v>
                  </c:pt>
                  <c:pt idx="13">
                    <c:v>Matériaux souples (0,3 %)</c:v>
                  </c:pt>
                  <c:pt idx="14">
                    <c:v>Energie, chimie, métallurgie (3,1 %)</c:v>
                  </c:pt>
                  <c:pt idx="15">
                    <c:v>Alimentation et agroalimentaire transformation (10,0 %)</c:v>
                  </c:pt>
                  <c:pt idx="16">
                    <c:v>Agriculture (7,0 %)</c:v>
                  </c:pt>
                </c:lvl>
                <c:lvl>
                  <c:pt idx="0">
                    <c:v>Ensemble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G en ligne'!$M$5:$M$25</c15:sqref>
                  </c15:fullRef>
                </c:ext>
              </c:extLst>
              <c:f>('Figure G en ligne'!$M$5,'Figure G en ligne'!$M$9:$M$16,'Figure G en ligne'!$M$18:$M$25)</c:f>
              <c:numCache>
                <c:formatCode>0.0</c:formatCode>
                <c:ptCount val="17"/>
                <c:pt idx="0">
                  <c:v>37.1</c:v>
                </c:pt>
                <c:pt idx="1">
                  <c:v>38.299999999999997</c:v>
                </c:pt>
                <c:pt idx="2">
                  <c:v>36.9</c:v>
                </c:pt>
                <c:pt idx="3">
                  <c:v>34.700000000000003</c:v>
                </c:pt>
                <c:pt idx="4">
                  <c:v>42.1</c:v>
                </c:pt>
                <c:pt idx="5">
                  <c:v>34.299999999999997</c:v>
                </c:pt>
                <c:pt idx="6">
                  <c:v>39.47</c:v>
                </c:pt>
                <c:pt idx="7">
                  <c:v>37.1</c:v>
                </c:pt>
                <c:pt idx="8">
                  <c:v>37.1</c:v>
                </c:pt>
                <c:pt idx="9">
                  <c:v>37.47</c:v>
                </c:pt>
                <c:pt idx="10">
                  <c:v>32.799999999999997</c:v>
                </c:pt>
                <c:pt idx="11">
                  <c:v>32.200000000000003</c:v>
                </c:pt>
                <c:pt idx="12">
                  <c:v>35.47</c:v>
                </c:pt>
                <c:pt idx="13">
                  <c:v>31.8</c:v>
                </c:pt>
                <c:pt idx="14">
                  <c:v>33.5</c:v>
                </c:pt>
                <c:pt idx="15">
                  <c:v>39.1</c:v>
                </c:pt>
                <c:pt idx="16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1C-4436-9C3B-4BB70F60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73723295"/>
        <c:axId val="273723775"/>
      </c:barChart>
      <c:catAx>
        <c:axId val="27372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723775"/>
        <c:crosses val="autoZero"/>
        <c:auto val="1"/>
        <c:lblAlgn val="ctr"/>
        <c:lblOffset val="100"/>
        <c:noMultiLvlLbl val="0"/>
      </c:catAx>
      <c:valAx>
        <c:axId val="273723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72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28575</xdr:rowOff>
    </xdr:from>
    <xdr:to>
      <xdr:col>8</xdr:col>
      <xdr:colOff>485775</xdr:colOff>
      <xdr:row>20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D0805A0-E5CC-4C1D-9999-0116F62D7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104775</xdr:rowOff>
    </xdr:from>
    <xdr:to>
      <xdr:col>8</xdr:col>
      <xdr:colOff>466725</xdr:colOff>
      <xdr:row>25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4729AD4-CAE1-4C79-A34C-8195FF5E8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</xdr:row>
      <xdr:rowOff>23811</xdr:rowOff>
    </xdr:from>
    <xdr:to>
      <xdr:col>8</xdr:col>
      <xdr:colOff>495299</xdr:colOff>
      <xdr:row>19</xdr:row>
      <xdr:rowOff>47624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B96BB6B-57F0-C4C4-CBB3-67AB444B1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90486</xdr:rowOff>
    </xdr:from>
    <xdr:to>
      <xdr:col>8</xdr:col>
      <xdr:colOff>571500</xdr:colOff>
      <xdr:row>25</xdr:row>
      <xdr:rowOff>133349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66617B-64DD-9364-2C47-71D769E45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52387</xdr:rowOff>
    </xdr:from>
    <xdr:to>
      <xdr:col>8</xdr:col>
      <xdr:colOff>466724</xdr:colOff>
      <xdr:row>18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379B317-9505-5CDF-5DA5-4868AE383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71436</xdr:rowOff>
    </xdr:from>
    <xdr:to>
      <xdr:col>8</xdr:col>
      <xdr:colOff>590550</xdr:colOff>
      <xdr:row>25</xdr:row>
      <xdr:rowOff>38099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6A27621-2ED0-DD2F-5BE0-553B3212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182671</xdr:colOff>
      <xdr:row>2</xdr:row>
      <xdr:rowOff>143528</xdr:rowOff>
    </xdr:from>
    <xdr:to>
      <xdr:col>8</xdr:col>
      <xdr:colOff>600074</xdr:colOff>
      <xdr:row>25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8E7EEB0-9304-FB93-2E34-D4A96EE1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RES.communication@dares.travail.gouv.f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insertion-professionnelle-des-apprentis-2023" TargetMode="External"/><Relationship Id="rId2" Type="http://schemas.openxmlformats.org/officeDocument/2006/relationships/hyperlink" Target="https://www.insee.fr/fr/statistiques/8627586" TargetMode="External"/><Relationship Id="rId1" Type="http://schemas.openxmlformats.org/officeDocument/2006/relationships/hyperlink" Target="https://www.insee.fr/fr/statistiques/8576114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/>
  </sheetViews>
  <sheetFormatPr baseColWidth="10" defaultColWidth="11.42578125" defaultRowHeight="11.25" x14ac:dyDescent="0.2"/>
  <cols>
    <col min="1" max="1" width="160.5703125" style="29" customWidth="1"/>
    <col min="2" max="2" width="39.140625" style="29" customWidth="1"/>
    <col min="3" max="16384" width="11.42578125" style="29"/>
  </cols>
  <sheetData>
    <row r="1" spans="1:9" s="11" customFormat="1" ht="15.75" x14ac:dyDescent="0.25">
      <c r="A1" s="10" t="s">
        <v>102</v>
      </c>
    </row>
    <row r="2" spans="1:9" s="13" customFormat="1" ht="15.75" x14ac:dyDescent="0.25">
      <c r="A2" s="12" t="s">
        <v>103</v>
      </c>
    </row>
    <row r="3" spans="1:9" s="15" customFormat="1" ht="15" x14ac:dyDescent="0.25">
      <c r="A3" s="14" t="s">
        <v>95</v>
      </c>
    </row>
    <row r="4" spans="1:9" s="13" customFormat="1" ht="15" customHeight="1" x14ac:dyDescent="0.25">
      <c r="A4" s="16"/>
    </row>
    <row r="5" spans="1:9" s="13" customFormat="1" ht="228" x14ac:dyDescent="0.25">
      <c r="A5" s="44" t="s">
        <v>143</v>
      </c>
      <c r="B5" s="18"/>
    </row>
    <row r="6" spans="1:9" s="13" customFormat="1" ht="156" x14ac:dyDescent="0.25">
      <c r="A6" s="17" t="s">
        <v>174</v>
      </c>
      <c r="B6" s="18"/>
    </row>
    <row r="7" spans="1:9" s="13" customFormat="1" x14ac:dyDescent="0.25">
      <c r="B7" s="18"/>
    </row>
    <row r="8" spans="1:9" s="13" customFormat="1" ht="12" x14ac:dyDescent="0.25">
      <c r="A8" s="17"/>
      <c r="B8" s="18"/>
    </row>
    <row r="9" spans="1:9" s="19" customFormat="1" ht="27.75" customHeight="1" x14ac:dyDescent="0.25">
      <c r="A9" s="14" t="s">
        <v>96</v>
      </c>
    </row>
    <row r="10" spans="1:9" s="15" customFormat="1" ht="12.75" x14ac:dyDescent="0.25">
      <c r="A10" s="20"/>
    </row>
    <row r="11" spans="1:9" s="15" customFormat="1" ht="12" x14ac:dyDescent="0.25">
      <c r="A11" s="21" t="s">
        <v>97</v>
      </c>
    </row>
    <row r="12" spans="1:9" s="15" customFormat="1" ht="12" x14ac:dyDescent="0.25">
      <c r="A12" s="22" t="s">
        <v>98</v>
      </c>
    </row>
    <row r="13" spans="1:9" s="15" customFormat="1" ht="15" x14ac:dyDescent="0.25">
      <c r="A13" s="14" t="s">
        <v>99</v>
      </c>
    </row>
    <row r="14" spans="1:9" s="24" customFormat="1" ht="14.25" customHeight="1" x14ac:dyDescent="0.25">
      <c r="A14" s="23"/>
      <c r="B14" s="13"/>
    </row>
    <row r="15" spans="1:9" s="24" customFormat="1" ht="15" x14ac:dyDescent="0.25">
      <c r="A15" s="25" t="str">
        <f>'Figure 1'!A1</f>
        <v>Figure 1 | Taux d'emploi salarié* des apprentis six mois après leur sortie d'études, par certification préparée et type d'employeur</v>
      </c>
    </row>
    <row r="16" spans="1:9" s="28" customFormat="1" ht="14.45" customHeight="1" x14ac:dyDescent="0.25">
      <c r="A16" s="25" t="str">
        <f>'Figure 2'!A1</f>
        <v>Figure 2 | Taux d'emploi salarié des apprentis six mois après leur sortie d'études en 2023 ou en 2024, par spécialité préparée</v>
      </c>
      <c r="B16" s="26"/>
      <c r="C16" s="26"/>
      <c r="D16" s="26"/>
      <c r="E16" s="26"/>
      <c r="F16" s="26"/>
      <c r="G16" s="26"/>
      <c r="H16" s="27"/>
      <c r="I16" s="27"/>
    </row>
    <row r="17" spans="1:9" s="24" customFormat="1" ht="15" x14ac:dyDescent="0.25">
      <c r="A17" s="25" t="str">
        <f>'Figure A en ligne'!A1</f>
        <v>Figure A en ligne | Taux de poursuite d'études* des apprentis, par certification préparée</v>
      </c>
    </row>
    <row r="18" spans="1:9" s="24" customFormat="1" ht="15" x14ac:dyDescent="0.25">
      <c r="A18" s="25" t="str">
        <f>'Figure B en ligne'!A1</f>
        <v>Figure B en ligne | Taux de poursuite d'études des apprentis inscrits en dernière année d'une formation au cours de l'année scolaire 2023-2024, par certification et spécialité préparées</v>
      </c>
    </row>
    <row r="19" spans="1:9" s="24" customFormat="1" ht="15" x14ac:dyDescent="0.25">
      <c r="A19" s="25" t="str">
        <f>'Figure C en ligne'!A1</f>
        <v>Figure C en ligne | Taux de poursuite d'études* et d'emploi salarié** des apprentis six mois après leur sortie d'études, par certification préparée et sexe</v>
      </c>
    </row>
    <row r="20" spans="1:9" s="24" customFormat="1" ht="15" x14ac:dyDescent="0.25">
      <c r="A20" s="25" t="str">
        <f>'Figure D en ligne'!A1</f>
        <v>Figure D en ligne | Taux d'emploi salarié des apprentis six mois après leur sortie d'études en 2024, par obtention du diplôme préparé*</v>
      </c>
    </row>
    <row r="21" spans="1:9" s="24" customFormat="1" ht="14.45" customHeight="1" x14ac:dyDescent="0.25">
      <c r="A21" s="25" t="str">
        <f>'Figure E en ligne'!A1</f>
        <v>Figure E en ligne | Taux d'emploi salarié des apprentis six mois après leur sortie d'études en 2024, par certification et spécialité préparées</v>
      </c>
    </row>
    <row r="22" spans="1:9" s="28" customFormat="1" ht="14.45" customHeight="1" x14ac:dyDescent="0.25">
      <c r="A22" s="25" t="str">
        <f>'Figure F en ligne'!A1</f>
        <v>Figure F en ligne | Taux d'emploi salarié des apprentis six mois après leur sortie d'études en 2024, par certification et spécialité préparée et sexe</v>
      </c>
      <c r="B22" s="26"/>
      <c r="C22" s="26"/>
      <c r="D22" s="26"/>
      <c r="E22" s="26"/>
      <c r="F22" s="26"/>
      <c r="G22" s="26"/>
      <c r="H22" s="27"/>
      <c r="I22" s="27"/>
    </row>
    <row r="23" spans="1:9" s="28" customFormat="1" ht="14.45" customHeight="1" x14ac:dyDescent="0.25">
      <c r="A23" s="25" t="str">
        <f>'Figure G en ligne'!A1</f>
        <v>Figure G en ligne | Taux d'emploi salarié des apprentis six mois après leur sortie d'études en 2024, par spécialité préparée</v>
      </c>
    </row>
    <row r="24" spans="1:9" s="28" customFormat="1" ht="15" x14ac:dyDescent="0.25">
      <c r="A24" s="25" t="str">
        <f>'Figure H en ligne'!A1</f>
        <v>Figure H en ligne | Caractéristiques de l'emploi six mois après une sortie d'études en 2024, par certification préparée et sexe</v>
      </c>
    </row>
    <row r="25" spans="1:9" s="28" customFormat="1" ht="15" x14ac:dyDescent="0.25">
      <c r="A25" s="25" t="str">
        <f>'Figure I en ligne'!A1</f>
        <v>Figure I en ligne | Caractéristiques de l'emploi six mois après une sortie d'études en 2024, par certification préparée et sexe</v>
      </c>
    </row>
    <row r="26" spans="1:9" x14ac:dyDescent="0.2">
      <c r="B26" s="30"/>
    </row>
    <row r="27" spans="1:9" s="32" customFormat="1" ht="12.75" x14ac:dyDescent="0.25">
      <c r="A27" s="31" t="s">
        <v>100</v>
      </c>
      <c r="B27" s="13"/>
    </row>
    <row r="28" spans="1:9" s="32" customFormat="1" x14ac:dyDescent="0.25">
      <c r="A28" s="33"/>
      <c r="B28" s="13"/>
    </row>
    <row r="29" spans="1:9" s="32" customFormat="1" ht="12" x14ac:dyDescent="0.2">
      <c r="A29" s="34" t="s">
        <v>101</v>
      </c>
      <c r="B29" s="13"/>
    </row>
    <row r="30" spans="1:9" s="32" customFormat="1" x14ac:dyDescent="0.25">
      <c r="A30" s="35"/>
      <c r="B30" s="13"/>
    </row>
    <row r="31" spans="1:9" s="32" customFormat="1" x14ac:dyDescent="0.25">
      <c r="B31" s="13"/>
    </row>
    <row r="32" spans="1:9" s="32" customFormat="1" x14ac:dyDescent="0.25"/>
    <row r="33" spans="1:1" s="32" customFormat="1" x14ac:dyDescent="0.25"/>
    <row r="34" spans="1:1" s="32" customFormat="1" x14ac:dyDescent="0.25"/>
    <row r="35" spans="1:1" s="32" customFormat="1" x14ac:dyDescent="0.25"/>
    <row r="36" spans="1:1" x14ac:dyDescent="0.2">
      <c r="A36" s="32"/>
    </row>
    <row r="37" spans="1:1" x14ac:dyDescent="0.2">
      <c r="A37" s="32"/>
    </row>
    <row r="38" spans="1:1" x14ac:dyDescent="0.2">
      <c r="A38" s="32"/>
    </row>
  </sheetData>
  <hyperlinks>
    <hyperlink ref="A29" r:id="rId1" display="mailto:DARES.communication@dares.travail.gouv.fr" xr:uid="{00000000-0004-0000-0000-000000000000}"/>
    <hyperlink ref="A17" location="'Figure A en ligne'!A1" display="'Figure A en ligne'!A1" xr:uid="{00000000-0004-0000-0000-000001000000}"/>
    <hyperlink ref="A18" location="'Graphique 2'!A1" display="'Graphique 2'!A1" xr:uid="{00000000-0004-0000-0000-000002000000}"/>
    <hyperlink ref="A15" location="'Tableau A en ligne'!A1" display="'Tableau A en ligne'!A1" xr:uid="{00000000-0004-0000-0000-000003000000}"/>
    <hyperlink ref="A19" location="'Tableau B en ligne'!A1" display="'Tableau B en ligne'!A1" xr:uid="{00000000-0004-0000-0000-000004000000}"/>
    <hyperlink ref="A20" location="'Tableau C en ligne'!A1" display="'Tableau C en ligne'!A1" xr:uid="{00000000-0004-0000-0000-000005000000}"/>
    <hyperlink ref="A21" location="'Graphique A en ligne'!A1" display="'Graphique A en ligne'!A1" xr:uid="{00000000-0004-0000-0000-000006000000}"/>
    <hyperlink ref="A16" location="'Graphique B en ligne'!A1" display="'Graphique B en ligne'!A1" xr:uid="{00000000-0004-0000-0000-000007000000}"/>
    <hyperlink ref="A23" location="'Tableau D en ligne'!A1" display="'Tableau D en ligne'!A1" xr:uid="{00000000-0004-0000-0000-000008000000}"/>
    <hyperlink ref="A25" location="'Tableau E en ligne'!A1" display="'Tableau E en ligne'!A1" xr:uid="{00000000-0004-0000-0000-000009000000}"/>
    <hyperlink ref="A24" location="'Tableau F en ligne'!A1" display="'Tableau F en ligne'!A1" xr:uid="{00000000-0004-0000-0000-00000A000000}"/>
    <hyperlink ref="A22" location="'Graphique 3'!A1" display="'Graphique 3'!A1" xr:uid="{00000000-0004-0000-0000-00000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zoomScaleNormal="100" workbookViewId="0"/>
  </sheetViews>
  <sheetFormatPr baseColWidth="10" defaultRowHeight="15" x14ac:dyDescent="0.25"/>
  <cols>
    <col min="1" max="2" width="20.7109375" customWidth="1"/>
    <col min="3" max="10" width="15.7109375" customWidth="1"/>
  </cols>
  <sheetData>
    <row r="1" spans="1:10" x14ac:dyDescent="0.25">
      <c r="A1" s="40" t="s">
        <v>137</v>
      </c>
    </row>
    <row r="2" spans="1:10" x14ac:dyDescent="0.25">
      <c r="A2" t="s">
        <v>1</v>
      </c>
    </row>
    <row r="4" spans="1:10" ht="45" x14ac:dyDescent="0.25">
      <c r="A4" s="4" t="s">
        <v>121</v>
      </c>
      <c r="B4" s="4" t="s">
        <v>65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13</v>
      </c>
    </row>
    <row r="5" spans="1:10" x14ac:dyDescent="0.25">
      <c r="A5" s="58" t="s">
        <v>29</v>
      </c>
      <c r="B5" s="3" t="s">
        <v>106</v>
      </c>
      <c r="C5" s="39">
        <v>52.4</v>
      </c>
      <c r="D5" s="39">
        <v>62</v>
      </c>
      <c r="E5" s="39">
        <v>56.46</v>
      </c>
      <c r="F5" s="39">
        <v>66.599999999999994</v>
      </c>
      <c r="G5" s="39">
        <v>75.2</v>
      </c>
      <c r="H5" s="39">
        <v>69.400000000000006</v>
      </c>
      <c r="I5" s="39">
        <v>69.599999999999994</v>
      </c>
      <c r="J5" s="39">
        <v>61.6</v>
      </c>
    </row>
    <row r="6" spans="1:10" x14ac:dyDescent="0.25">
      <c r="A6" s="58" t="s">
        <v>17</v>
      </c>
      <c r="B6" s="3" t="s">
        <v>107</v>
      </c>
      <c r="C6" s="39">
        <v>56.3</v>
      </c>
      <c r="D6" s="39">
        <v>64.900000000000006</v>
      </c>
      <c r="E6" s="39">
        <v>67.7</v>
      </c>
      <c r="F6" s="39">
        <v>73</v>
      </c>
      <c r="G6" s="39">
        <v>73.52</v>
      </c>
      <c r="H6" s="39">
        <v>74.900000000000006</v>
      </c>
      <c r="I6" s="39">
        <v>76.510000000000005</v>
      </c>
      <c r="J6" s="39">
        <v>65.599999999999994</v>
      </c>
    </row>
    <row r="7" spans="1:10" x14ac:dyDescent="0.25">
      <c r="A7" s="58" t="s">
        <v>17</v>
      </c>
      <c r="B7" s="3" t="s">
        <v>91</v>
      </c>
      <c r="C7" s="39">
        <v>55.7</v>
      </c>
      <c r="D7" s="39">
        <v>64.3</v>
      </c>
      <c r="E7" s="39">
        <v>66.52</v>
      </c>
      <c r="F7" s="39">
        <v>72.3</v>
      </c>
      <c r="G7" s="39">
        <v>74.099999999999994</v>
      </c>
      <c r="H7" s="39">
        <v>74.3</v>
      </c>
      <c r="I7" s="39">
        <v>75.400000000000006</v>
      </c>
      <c r="J7" s="39">
        <v>65</v>
      </c>
    </row>
    <row r="8" spans="1:10" x14ac:dyDescent="0.25">
      <c r="A8" s="58" t="s">
        <v>19</v>
      </c>
      <c r="B8" s="3" t="s">
        <v>108</v>
      </c>
      <c r="C8" s="39">
        <v>55.6</v>
      </c>
      <c r="D8" s="39">
        <v>55.7</v>
      </c>
      <c r="E8" s="39">
        <v>57.7</v>
      </c>
      <c r="F8" s="39">
        <v>70.400000000000006</v>
      </c>
      <c r="G8" s="39">
        <v>63</v>
      </c>
      <c r="H8" s="39">
        <v>62.1</v>
      </c>
      <c r="I8" s="39">
        <v>63.7</v>
      </c>
      <c r="J8" s="39">
        <v>61.4</v>
      </c>
    </row>
    <row r="9" spans="1:10" x14ac:dyDescent="0.25">
      <c r="A9" s="58" t="s">
        <v>17</v>
      </c>
      <c r="B9" s="3" t="s">
        <v>109</v>
      </c>
      <c r="C9" s="39">
        <v>58.53</v>
      </c>
      <c r="D9" s="39">
        <v>58.7</v>
      </c>
      <c r="E9" s="39">
        <v>55.2</v>
      </c>
      <c r="F9" s="39">
        <v>67.400000000000006</v>
      </c>
      <c r="G9" s="39">
        <v>59.55</v>
      </c>
      <c r="H9" s="39">
        <v>58.6</v>
      </c>
      <c r="I9" s="39">
        <v>57.8</v>
      </c>
      <c r="J9" s="39">
        <v>58.7</v>
      </c>
    </row>
    <row r="10" spans="1:10" x14ac:dyDescent="0.25">
      <c r="A10" s="58" t="s">
        <v>17</v>
      </c>
      <c r="B10" s="3" t="s">
        <v>91</v>
      </c>
      <c r="C10" s="39">
        <v>56.55</v>
      </c>
      <c r="D10" s="39">
        <v>57.3</v>
      </c>
      <c r="E10" s="39">
        <v>56.54</v>
      </c>
      <c r="F10" s="39">
        <v>69.900000000000006</v>
      </c>
      <c r="G10" s="39">
        <v>61.47</v>
      </c>
      <c r="H10" s="39">
        <v>60.46</v>
      </c>
      <c r="I10" s="39">
        <v>61.1</v>
      </c>
      <c r="J10" s="39">
        <v>60.2</v>
      </c>
    </row>
    <row r="11" spans="1:10" x14ac:dyDescent="0.25">
      <c r="A11" s="58" t="s">
        <v>15</v>
      </c>
      <c r="B11" s="3" t="s">
        <v>110</v>
      </c>
      <c r="C11" s="39" t="s">
        <v>17</v>
      </c>
      <c r="D11" s="39" t="s">
        <v>17</v>
      </c>
      <c r="E11" s="39" t="s">
        <v>17</v>
      </c>
      <c r="F11" s="39" t="s">
        <v>17</v>
      </c>
      <c r="G11" s="39">
        <v>45.2</v>
      </c>
      <c r="H11" s="39" t="s">
        <v>17</v>
      </c>
      <c r="I11" s="39" t="s">
        <v>61</v>
      </c>
      <c r="J11" s="39">
        <v>41.7</v>
      </c>
    </row>
    <row r="12" spans="1:10" x14ac:dyDescent="0.25">
      <c r="A12" s="58" t="s">
        <v>17</v>
      </c>
      <c r="B12" s="3" t="s">
        <v>111</v>
      </c>
      <c r="C12" s="39" t="s">
        <v>17</v>
      </c>
      <c r="D12" s="39" t="s">
        <v>17</v>
      </c>
      <c r="E12" s="39" t="s">
        <v>17</v>
      </c>
      <c r="F12" s="39" t="s">
        <v>17</v>
      </c>
      <c r="G12" s="39">
        <v>48.4</v>
      </c>
      <c r="H12" s="39" t="s">
        <v>17</v>
      </c>
      <c r="I12" s="39" t="s">
        <v>61</v>
      </c>
      <c r="J12" s="39">
        <v>48.8</v>
      </c>
    </row>
    <row r="13" spans="1:10" x14ac:dyDescent="0.25">
      <c r="A13" s="58" t="s">
        <v>17</v>
      </c>
      <c r="B13" s="3" t="s">
        <v>91</v>
      </c>
      <c r="C13" s="39" t="s">
        <v>17</v>
      </c>
      <c r="D13" s="39" t="s">
        <v>17</v>
      </c>
      <c r="E13" s="39" t="s">
        <v>17</v>
      </c>
      <c r="F13" s="39" t="s">
        <v>17</v>
      </c>
      <c r="G13" s="39">
        <v>46.2</v>
      </c>
      <c r="H13" s="39" t="s">
        <v>17</v>
      </c>
      <c r="I13" s="39">
        <v>33.299999999999997</v>
      </c>
      <c r="J13" s="39">
        <v>44</v>
      </c>
    </row>
    <row r="14" spans="1:10" x14ac:dyDescent="0.25">
      <c r="A14" s="58" t="s">
        <v>13</v>
      </c>
      <c r="B14" s="3" t="s">
        <v>112</v>
      </c>
      <c r="C14" s="39">
        <v>54.6</v>
      </c>
      <c r="D14" s="39">
        <v>57.4</v>
      </c>
      <c r="E14" s="39">
        <v>57.3</v>
      </c>
      <c r="F14" s="39">
        <v>69.8</v>
      </c>
      <c r="G14" s="39">
        <v>64.8</v>
      </c>
      <c r="H14" s="39">
        <v>62.7</v>
      </c>
      <c r="I14" s="39">
        <v>64</v>
      </c>
      <c r="J14" s="39">
        <v>61.4</v>
      </c>
    </row>
    <row r="15" spans="1:10" x14ac:dyDescent="0.25">
      <c r="A15" s="58" t="s">
        <v>17</v>
      </c>
      <c r="B15" s="3" t="s">
        <v>113</v>
      </c>
      <c r="C15" s="39">
        <v>56.6</v>
      </c>
      <c r="D15" s="39">
        <v>62.1</v>
      </c>
      <c r="E15" s="39">
        <v>65.540000000000006</v>
      </c>
      <c r="F15" s="39">
        <v>72.3</v>
      </c>
      <c r="G15" s="39">
        <v>64.2</v>
      </c>
      <c r="H15" s="39">
        <v>66</v>
      </c>
      <c r="I15" s="39">
        <v>62.9</v>
      </c>
      <c r="J15" s="39">
        <v>62.9</v>
      </c>
    </row>
    <row r="16" spans="1:10" x14ac:dyDescent="0.25">
      <c r="A16" s="58" t="s">
        <v>17</v>
      </c>
      <c r="B16" s="3" t="s">
        <v>91</v>
      </c>
      <c r="C16" s="39">
        <v>56</v>
      </c>
      <c r="D16" s="39">
        <v>60.45</v>
      </c>
      <c r="E16" s="39">
        <v>63.7</v>
      </c>
      <c r="F16" s="39">
        <v>71.3</v>
      </c>
      <c r="G16" s="39">
        <v>64.510000000000005</v>
      </c>
      <c r="H16" s="39">
        <v>64.599999999999994</v>
      </c>
      <c r="I16" s="39">
        <v>63.4</v>
      </c>
      <c r="J16" s="39">
        <v>62.3</v>
      </c>
    </row>
    <row r="18" spans="1:1" x14ac:dyDescent="0.25">
      <c r="A18" s="5" t="s">
        <v>165</v>
      </c>
    </row>
    <row r="19" spans="1:1" x14ac:dyDescent="0.25">
      <c r="A19" s="5" t="s">
        <v>164</v>
      </c>
    </row>
    <row r="20" spans="1:1" x14ac:dyDescent="0.25">
      <c r="A20" s="5" t="s">
        <v>160</v>
      </c>
    </row>
    <row r="21" spans="1:1" x14ac:dyDescent="0.25">
      <c r="A21" s="5" t="s">
        <v>163</v>
      </c>
    </row>
    <row r="22" spans="1:1" x14ac:dyDescent="0.25">
      <c r="A22" s="5" t="s">
        <v>173</v>
      </c>
    </row>
  </sheetData>
  <mergeCells count="4"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1"/>
  <sheetViews>
    <sheetView zoomScaleNormal="100" workbookViewId="0"/>
  </sheetViews>
  <sheetFormatPr baseColWidth="10" defaultRowHeight="15" x14ac:dyDescent="0.25"/>
  <cols>
    <col min="10" max="10" width="15.7109375" customWidth="1"/>
    <col min="11" max="11" width="75.7109375" customWidth="1"/>
    <col min="12" max="12" width="22.7109375" customWidth="1"/>
    <col min="13" max="13" width="15.7109375" customWidth="1"/>
    <col min="14" max="14" width="22" customWidth="1"/>
    <col min="15" max="15" width="17.42578125" customWidth="1"/>
  </cols>
  <sheetData>
    <row r="1" spans="1:18" x14ac:dyDescent="0.25">
      <c r="A1" s="40" t="s">
        <v>138</v>
      </c>
    </row>
    <row r="2" spans="1:18" x14ac:dyDescent="0.25">
      <c r="A2" t="s">
        <v>1</v>
      </c>
    </row>
    <row r="4" spans="1:18" ht="105" x14ac:dyDescent="0.25">
      <c r="J4" s="4" t="s">
        <v>121</v>
      </c>
      <c r="K4" s="4" t="s">
        <v>119</v>
      </c>
      <c r="L4" s="4" t="s">
        <v>126</v>
      </c>
      <c r="M4" s="4" t="s">
        <v>127</v>
      </c>
      <c r="N4" s="4" t="s">
        <v>125</v>
      </c>
      <c r="O4" s="4" t="s">
        <v>124</v>
      </c>
    </row>
    <row r="5" spans="1:18" x14ac:dyDescent="0.25">
      <c r="J5" s="3" t="s">
        <v>13</v>
      </c>
      <c r="K5" s="6" t="s">
        <v>14</v>
      </c>
      <c r="L5" s="39">
        <v>25.2</v>
      </c>
      <c r="M5" s="39">
        <v>37.1</v>
      </c>
      <c r="N5" s="39">
        <v>26.9</v>
      </c>
      <c r="O5" s="39">
        <v>38.6</v>
      </c>
      <c r="P5" s="37">
        <f>L5-N5</f>
        <v>-1.6999999999999993</v>
      </c>
      <c r="Q5" s="37">
        <f>M5-O5</f>
        <v>-1.5</v>
      </c>
    </row>
    <row r="6" spans="1:18" x14ac:dyDescent="0.25">
      <c r="J6" s="58" t="s">
        <v>15</v>
      </c>
      <c r="K6" s="6" t="s">
        <v>16</v>
      </c>
      <c r="L6" s="39">
        <v>5.3</v>
      </c>
      <c r="M6" s="39">
        <v>38.700000000000003</v>
      </c>
      <c r="N6" s="39">
        <v>49.3</v>
      </c>
      <c r="O6" s="39">
        <v>21.1</v>
      </c>
      <c r="P6" s="9">
        <f t="shared" ref="P6:P25" si="0">L6-N6</f>
        <v>-44</v>
      </c>
      <c r="Q6" s="9">
        <f t="shared" ref="Q6:Q25" si="1">M6-O6</f>
        <v>17.600000000000001</v>
      </c>
    </row>
    <row r="7" spans="1:18" x14ac:dyDescent="0.25">
      <c r="J7" s="58" t="s">
        <v>17</v>
      </c>
      <c r="K7" s="6" t="s">
        <v>18</v>
      </c>
      <c r="L7" s="39">
        <v>5.3</v>
      </c>
      <c r="M7" s="39">
        <v>38.700000000000003</v>
      </c>
      <c r="N7" s="39">
        <v>49.3</v>
      </c>
      <c r="O7" s="39">
        <v>21.1</v>
      </c>
      <c r="P7" s="9">
        <f t="shared" si="0"/>
        <v>-44</v>
      </c>
      <c r="Q7" s="9">
        <f t="shared" si="1"/>
        <v>17.600000000000001</v>
      </c>
    </row>
    <row r="8" spans="1:18" x14ac:dyDescent="0.25">
      <c r="J8" s="58" t="s">
        <v>19</v>
      </c>
      <c r="K8" s="6" t="s">
        <v>54</v>
      </c>
      <c r="L8" s="39">
        <v>21.9</v>
      </c>
      <c r="M8" s="39">
        <v>38.299999999999997</v>
      </c>
      <c r="N8" s="39">
        <v>22.8</v>
      </c>
      <c r="O8" s="39">
        <v>40.1</v>
      </c>
      <c r="P8" s="9">
        <f t="shared" si="0"/>
        <v>-0.90000000000000213</v>
      </c>
      <c r="Q8" s="9">
        <f t="shared" si="1"/>
        <v>-1.8000000000000043</v>
      </c>
    </row>
    <row r="9" spans="1:18" x14ac:dyDescent="0.25">
      <c r="J9" s="58" t="s">
        <v>17</v>
      </c>
      <c r="K9" s="6" t="s">
        <v>21</v>
      </c>
      <c r="L9" s="39">
        <v>23.7</v>
      </c>
      <c r="M9" s="39">
        <v>38.299999999999997</v>
      </c>
      <c r="N9" s="39">
        <v>22.4</v>
      </c>
      <c r="O9" s="39">
        <v>39.799999999999997</v>
      </c>
      <c r="P9" s="9">
        <f t="shared" si="0"/>
        <v>1.3000000000000007</v>
      </c>
      <c r="Q9" s="9">
        <f t="shared" si="1"/>
        <v>-1.5</v>
      </c>
    </row>
    <row r="10" spans="1:18" x14ac:dyDescent="0.25">
      <c r="J10" s="58" t="s">
        <v>17</v>
      </c>
      <c r="K10" s="6" t="s">
        <v>86</v>
      </c>
      <c r="L10" s="39">
        <v>19.600000000000001</v>
      </c>
      <c r="M10" s="39">
        <v>36.9</v>
      </c>
      <c r="N10" s="39">
        <v>21.7</v>
      </c>
      <c r="O10" s="39">
        <v>39</v>
      </c>
      <c r="P10" s="9">
        <f t="shared" si="0"/>
        <v>-2.0999999999999979</v>
      </c>
      <c r="Q10" s="9">
        <f t="shared" si="1"/>
        <v>-2.1000000000000014</v>
      </c>
    </row>
    <row r="11" spans="1:18" x14ac:dyDescent="0.25">
      <c r="J11" s="58" t="s">
        <v>17</v>
      </c>
      <c r="K11" s="6" t="s">
        <v>55</v>
      </c>
      <c r="L11" s="39">
        <v>22</v>
      </c>
      <c r="M11" s="39">
        <v>34.700000000000003</v>
      </c>
      <c r="N11" s="39">
        <v>22.1</v>
      </c>
      <c r="O11" s="39">
        <v>36.700000000000003</v>
      </c>
      <c r="P11" s="9">
        <f t="shared" si="0"/>
        <v>-0.10000000000000142</v>
      </c>
      <c r="Q11" s="9">
        <f t="shared" si="1"/>
        <v>-2</v>
      </c>
    </row>
    <row r="12" spans="1:18" x14ac:dyDescent="0.25">
      <c r="J12" s="58" t="s">
        <v>17</v>
      </c>
      <c r="K12" s="6" t="s">
        <v>56</v>
      </c>
      <c r="L12" s="39">
        <v>26.8</v>
      </c>
      <c r="M12" s="39">
        <v>42.1</v>
      </c>
      <c r="N12" s="39">
        <v>26.7</v>
      </c>
      <c r="O12" s="39">
        <v>43.1</v>
      </c>
      <c r="P12" s="55">
        <f t="shared" si="0"/>
        <v>0.10000000000000142</v>
      </c>
      <c r="Q12" s="55">
        <f t="shared" si="1"/>
        <v>-1</v>
      </c>
      <c r="R12" s="56"/>
    </row>
    <row r="13" spans="1:18" x14ac:dyDescent="0.25">
      <c r="J13" s="58" t="s">
        <v>17</v>
      </c>
      <c r="K13" s="6" t="s">
        <v>87</v>
      </c>
      <c r="L13" s="39">
        <v>18.8</v>
      </c>
      <c r="M13" s="39">
        <v>34.299999999999997</v>
      </c>
      <c r="N13" s="39">
        <v>19.8</v>
      </c>
      <c r="O13" s="39">
        <v>37.6</v>
      </c>
      <c r="P13" s="55">
        <f t="shared" si="0"/>
        <v>-1</v>
      </c>
      <c r="Q13" s="55">
        <f t="shared" si="1"/>
        <v>-3.3000000000000043</v>
      </c>
      <c r="R13" s="56"/>
    </row>
    <row r="14" spans="1:18" x14ac:dyDescent="0.25">
      <c r="J14" s="58" t="s">
        <v>17</v>
      </c>
      <c r="K14" s="6" t="s">
        <v>58</v>
      </c>
      <c r="L14" s="39">
        <v>20.48</v>
      </c>
      <c r="M14" s="39">
        <v>39.47</v>
      </c>
      <c r="N14" s="39">
        <v>20.399999999999999</v>
      </c>
      <c r="O14" s="39">
        <v>42.9</v>
      </c>
      <c r="P14" s="55">
        <f t="shared" si="0"/>
        <v>8.0000000000001847E-2</v>
      </c>
      <c r="Q14" s="55">
        <f t="shared" si="1"/>
        <v>-3.4299999999999997</v>
      </c>
      <c r="R14" s="56"/>
    </row>
    <row r="15" spans="1:18" x14ac:dyDescent="0.25">
      <c r="J15" s="58" t="s">
        <v>17</v>
      </c>
      <c r="K15" s="6" t="s">
        <v>57</v>
      </c>
      <c r="L15" s="39">
        <v>18.100000000000001</v>
      </c>
      <c r="M15" s="39">
        <v>37.1</v>
      </c>
      <c r="N15" s="39">
        <v>20</v>
      </c>
      <c r="O15" s="39">
        <v>38.799999999999997</v>
      </c>
      <c r="P15" s="55">
        <f t="shared" si="0"/>
        <v>-1.8999999999999986</v>
      </c>
      <c r="Q15" s="55">
        <f t="shared" si="1"/>
        <v>-1.6999999999999957</v>
      </c>
      <c r="R15" s="56"/>
    </row>
    <row r="16" spans="1:18" x14ac:dyDescent="0.25">
      <c r="J16" s="58" t="s">
        <v>17</v>
      </c>
      <c r="K16" s="6" t="s">
        <v>88</v>
      </c>
      <c r="L16" s="39">
        <v>31</v>
      </c>
      <c r="M16" s="39">
        <v>37.1</v>
      </c>
      <c r="N16" s="39">
        <v>30.2</v>
      </c>
      <c r="O16" s="39">
        <v>37.9</v>
      </c>
      <c r="P16" s="55">
        <f t="shared" si="0"/>
        <v>0.80000000000000071</v>
      </c>
      <c r="Q16" s="55">
        <f t="shared" si="1"/>
        <v>-0.79999999999999716</v>
      </c>
      <c r="R16" s="56"/>
    </row>
    <row r="17" spans="1:18" x14ac:dyDescent="0.25">
      <c r="J17" s="58" t="s">
        <v>29</v>
      </c>
      <c r="K17" s="6" t="s">
        <v>59</v>
      </c>
      <c r="L17" s="39">
        <v>29.3</v>
      </c>
      <c r="M17" s="39">
        <v>35.700000000000003</v>
      </c>
      <c r="N17" s="39">
        <v>31.6</v>
      </c>
      <c r="O17" s="39">
        <v>36.9</v>
      </c>
      <c r="P17" s="55">
        <f t="shared" si="0"/>
        <v>-2.3000000000000007</v>
      </c>
      <c r="Q17" s="55">
        <f t="shared" si="1"/>
        <v>-1.1999999999999957</v>
      </c>
      <c r="R17" s="56"/>
    </row>
    <row r="18" spans="1:18" x14ac:dyDescent="0.25">
      <c r="J18" s="58" t="s">
        <v>17</v>
      </c>
      <c r="K18" s="6" t="s">
        <v>60</v>
      </c>
      <c r="L18" s="39">
        <v>28.8</v>
      </c>
      <c r="M18" s="39">
        <v>37.47</v>
      </c>
      <c r="N18" s="39">
        <v>26.9</v>
      </c>
      <c r="O18" s="39">
        <v>38.53</v>
      </c>
      <c r="P18" s="55">
        <f t="shared" si="0"/>
        <v>1.9000000000000021</v>
      </c>
      <c r="Q18" s="55">
        <f t="shared" si="1"/>
        <v>-1.0600000000000023</v>
      </c>
      <c r="R18" s="56"/>
    </row>
    <row r="19" spans="1:18" x14ac:dyDescent="0.25">
      <c r="J19" s="58" t="s">
        <v>17</v>
      </c>
      <c r="K19" s="6" t="s">
        <v>62</v>
      </c>
      <c r="L19" s="39">
        <v>30.9</v>
      </c>
      <c r="M19" s="39">
        <v>32.799999999999997</v>
      </c>
      <c r="N19" s="39">
        <v>33.799999999999997</v>
      </c>
      <c r="O19" s="39">
        <v>34.799999999999997</v>
      </c>
      <c r="P19" s="55">
        <f t="shared" si="0"/>
        <v>-2.8999999999999986</v>
      </c>
      <c r="Q19" s="55">
        <f t="shared" si="1"/>
        <v>-2</v>
      </c>
      <c r="R19" s="56"/>
    </row>
    <row r="20" spans="1:18" x14ac:dyDescent="0.25">
      <c r="J20" s="58" t="s">
        <v>17</v>
      </c>
      <c r="K20" s="6" t="s">
        <v>63</v>
      </c>
      <c r="L20" s="39">
        <v>30.2</v>
      </c>
      <c r="M20" s="39">
        <v>32.200000000000003</v>
      </c>
      <c r="N20" s="39">
        <v>33.700000000000003</v>
      </c>
      <c r="O20" s="39">
        <v>32.9</v>
      </c>
      <c r="P20" s="55">
        <f t="shared" si="0"/>
        <v>-3.5000000000000036</v>
      </c>
      <c r="Q20" s="55">
        <f t="shared" si="1"/>
        <v>-0.69999999999999574</v>
      </c>
      <c r="R20" s="56"/>
    </row>
    <row r="21" spans="1:18" x14ac:dyDescent="0.25">
      <c r="J21" s="58" t="s">
        <v>17</v>
      </c>
      <c r="K21" s="6" t="s">
        <v>34</v>
      </c>
      <c r="L21" s="39">
        <v>34.4</v>
      </c>
      <c r="M21" s="39">
        <v>35.47</v>
      </c>
      <c r="N21" s="39">
        <v>36.4</v>
      </c>
      <c r="O21" s="39">
        <v>37.4</v>
      </c>
      <c r="P21" s="55">
        <f t="shared" si="0"/>
        <v>-2</v>
      </c>
      <c r="Q21" s="55">
        <f t="shared" si="1"/>
        <v>-1.9299999999999997</v>
      </c>
      <c r="R21" s="56"/>
    </row>
    <row r="22" spans="1:18" x14ac:dyDescent="0.25">
      <c r="J22" s="58" t="s">
        <v>17</v>
      </c>
      <c r="K22" s="6" t="s">
        <v>35</v>
      </c>
      <c r="L22" s="39">
        <v>28.4</v>
      </c>
      <c r="M22" s="39">
        <v>31.8</v>
      </c>
      <c r="N22" s="39">
        <v>31.48</v>
      </c>
      <c r="O22" s="39">
        <v>31.3</v>
      </c>
      <c r="P22" s="55">
        <f t="shared" si="0"/>
        <v>-3.0800000000000018</v>
      </c>
      <c r="Q22" s="55">
        <f t="shared" si="1"/>
        <v>0.5</v>
      </c>
      <c r="R22" s="56"/>
    </row>
    <row r="23" spans="1:18" x14ac:dyDescent="0.25">
      <c r="J23" s="58" t="s">
        <v>17</v>
      </c>
      <c r="K23" s="6" t="s">
        <v>64</v>
      </c>
      <c r="L23" s="39">
        <v>33</v>
      </c>
      <c r="M23" s="39">
        <v>33.5</v>
      </c>
      <c r="N23" s="39">
        <v>39.799999999999997</v>
      </c>
      <c r="O23" s="39">
        <v>32.799999999999997</v>
      </c>
      <c r="P23" s="55">
        <f t="shared" si="0"/>
        <v>-6.7999999999999972</v>
      </c>
      <c r="Q23" s="55">
        <f t="shared" si="1"/>
        <v>0.70000000000000284</v>
      </c>
      <c r="R23" s="56"/>
    </row>
    <row r="24" spans="1:18" x14ac:dyDescent="0.25">
      <c r="J24" s="58" t="s">
        <v>17</v>
      </c>
      <c r="K24" s="6" t="s">
        <v>94</v>
      </c>
      <c r="L24" s="39">
        <v>22.4</v>
      </c>
      <c r="M24" s="39">
        <v>39.1</v>
      </c>
      <c r="N24" s="39">
        <v>24.2</v>
      </c>
      <c r="O24" s="39">
        <v>40.700000000000003</v>
      </c>
      <c r="P24" s="55">
        <f t="shared" si="0"/>
        <v>-1.8000000000000007</v>
      </c>
      <c r="Q24" s="55">
        <f t="shared" si="1"/>
        <v>-1.6000000000000014</v>
      </c>
      <c r="R24" s="56"/>
    </row>
    <row r="25" spans="1:18" x14ac:dyDescent="0.25">
      <c r="J25" s="58" t="s">
        <v>17</v>
      </c>
      <c r="K25" s="6" t="s">
        <v>85</v>
      </c>
      <c r="L25" s="39">
        <v>27.9</v>
      </c>
      <c r="M25" s="39">
        <v>38.799999999999997</v>
      </c>
      <c r="N25" s="39">
        <v>28.3</v>
      </c>
      <c r="O25" s="39">
        <v>39.4</v>
      </c>
      <c r="P25" s="9">
        <f t="shared" si="0"/>
        <v>-0.40000000000000213</v>
      </c>
      <c r="Q25" s="9">
        <f t="shared" si="1"/>
        <v>-0.60000000000000142</v>
      </c>
    </row>
    <row r="27" spans="1:18" x14ac:dyDescent="0.25">
      <c r="A27" s="5" t="s">
        <v>168</v>
      </c>
    </row>
    <row r="28" spans="1:18" x14ac:dyDescent="0.25">
      <c r="A28" s="5" t="s">
        <v>167</v>
      </c>
    </row>
    <row r="29" spans="1:18" x14ac:dyDescent="0.25">
      <c r="A29" s="5" t="s">
        <v>166</v>
      </c>
    </row>
    <row r="30" spans="1:18" x14ac:dyDescent="0.25">
      <c r="A30" s="5" t="s">
        <v>148</v>
      </c>
    </row>
    <row r="31" spans="1:18" x14ac:dyDescent="0.25">
      <c r="A31" s="5" t="s">
        <v>173</v>
      </c>
    </row>
  </sheetData>
  <mergeCells count="3">
    <mergeCell ref="J6:J7"/>
    <mergeCell ref="J8:J16"/>
    <mergeCell ref="J17:J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zoomScaleNormal="100" workbookViewId="0"/>
  </sheetViews>
  <sheetFormatPr baseColWidth="10" defaultRowHeight="15" x14ac:dyDescent="0.25"/>
  <cols>
    <col min="1" max="13" width="15.7109375" customWidth="1"/>
    <col min="14" max="14" width="15.140625" customWidth="1"/>
  </cols>
  <sheetData>
    <row r="1" spans="1:19" x14ac:dyDescent="0.25">
      <c r="A1" s="40" t="s">
        <v>93</v>
      </c>
    </row>
    <row r="2" spans="1:19" x14ac:dyDescent="0.25">
      <c r="A2" t="s">
        <v>84</v>
      </c>
    </row>
    <row r="4" spans="1:19" ht="150" x14ac:dyDescent="0.25">
      <c r="A4" s="4" t="s">
        <v>2</v>
      </c>
      <c r="B4" s="4" t="s">
        <v>43</v>
      </c>
      <c r="C4" s="4" t="s">
        <v>74</v>
      </c>
      <c r="D4" s="4" t="s">
        <v>75</v>
      </c>
      <c r="E4" s="4" t="s">
        <v>76</v>
      </c>
      <c r="F4" s="4" t="s">
        <v>77</v>
      </c>
      <c r="G4" s="4" t="s">
        <v>78</v>
      </c>
      <c r="H4" s="4" t="s">
        <v>71</v>
      </c>
      <c r="I4" s="4" t="s">
        <v>79</v>
      </c>
      <c r="J4" s="4" t="s">
        <v>80</v>
      </c>
      <c r="K4" s="4" t="s">
        <v>81</v>
      </c>
      <c r="L4" s="4" t="s">
        <v>82</v>
      </c>
      <c r="M4" s="4" t="s">
        <v>83</v>
      </c>
      <c r="N4" s="4" t="s">
        <v>129</v>
      </c>
      <c r="O4" s="4" t="s">
        <v>130</v>
      </c>
      <c r="P4" s="4" t="s">
        <v>131</v>
      </c>
      <c r="Q4" s="4" t="s">
        <v>132</v>
      </c>
      <c r="R4" s="4" t="s">
        <v>133</v>
      </c>
      <c r="S4" s="4" t="s">
        <v>134</v>
      </c>
    </row>
    <row r="5" spans="1:19" x14ac:dyDescent="0.25">
      <c r="A5" s="58" t="s">
        <v>5</v>
      </c>
      <c r="B5" s="49" t="s">
        <v>52</v>
      </c>
      <c r="C5" s="7">
        <v>54.6</v>
      </c>
      <c r="D5" s="7">
        <v>26</v>
      </c>
      <c r="E5" s="7">
        <v>24.6</v>
      </c>
      <c r="F5" s="7">
        <v>22.3</v>
      </c>
      <c r="G5" s="7">
        <v>2.2999999999999998</v>
      </c>
      <c r="H5" s="7">
        <v>4</v>
      </c>
      <c r="I5" s="7">
        <v>0.7</v>
      </c>
      <c r="J5" s="7">
        <v>42.7</v>
      </c>
      <c r="K5" s="7">
        <v>11.9</v>
      </c>
      <c r="L5" s="7">
        <v>16.399999999999999</v>
      </c>
      <c r="M5" s="7">
        <v>38.200000000000003</v>
      </c>
      <c r="N5" s="7">
        <v>-1.5</v>
      </c>
      <c r="O5" s="7">
        <v>7.0000000000000298E-2</v>
      </c>
      <c r="P5" s="7">
        <v>0.30000000000000099</v>
      </c>
      <c r="Q5" s="7">
        <v>-0.3</v>
      </c>
      <c r="R5" s="7">
        <v>-0.2</v>
      </c>
      <c r="S5" s="7">
        <v>-0.4</v>
      </c>
    </row>
    <row r="6" spans="1:19" x14ac:dyDescent="0.25">
      <c r="A6" s="58" t="s">
        <v>17</v>
      </c>
      <c r="B6" s="49" t="s">
        <v>53</v>
      </c>
      <c r="C6" s="7">
        <v>56.6</v>
      </c>
      <c r="D6" s="7">
        <v>32.520000000000003</v>
      </c>
      <c r="E6" s="7">
        <v>21.7</v>
      </c>
      <c r="F6" s="7">
        <v>15.55</v>
      </c>
      <c r="G6" s="7">
        <v>6.1</v>
      </c>
      <c r="H6" s="7">
        <v>2.4500000000000002</v>
      </c>
      <c r="I6" s="7">
        <v>1.6</v>
      </c>
      <c r="J6" s="7">
        <v>51.7</v>
      </c>
      <c r="K6" s="7">
        <v>4.9000000000000004</v>
      </c>
      <c r="L6" s="7">
        <v>23.4</v>
      </c>
      <c r="M6" s="7">
        <v>33.299999999999997</v>
      </c>
      <c r="N6" s="7">
        <v>-2.68</v>
      </c>
      <c r="O6" s="7">
        <v>-1</v>
      </c>
      <c r="P6" s="7">
        <v>-0.35</v>
      </c>
      <c r="Q6" s="7">
        <v>-0.7</v>
      </c>
      <c r="R6" s="7">
        <v>-0.55000000000000004</v>
      </c>
      <c r="S6" s="7">
        <v>-0.5</v>
      </c>
    </row>
    <row r="7" spans="1:19" x14ac:dyDescent="0.25">
      <c r="A7" s="58" t="s">
        <v>17</v>
      </c>
      <c r="B7" s="49" t="s">
        <v>13</v>
      </c>
      <c r="C7" s="7">
        <v>56</v>
      </c>
      <c r="D7" s="7">
        <v>30.4</v>
      </c>
      <c r="E7" s="7">
        <v>22.6</v>
      </c>
      <c r="F7" s="7">
        <v>17.7</v>
      </c>
      <c r="G7" s="7">
        <v>4.9000000000000004</v>
      </c>
      <c r="H7" s="7">
        <v>2.9</v>
      </c>
      <c r="I7" s="7">
        <v>1.3</v>
      </c>
      <c r="J7" s="7">
        <v>48.9</v>
      </c>
      <c r="K7" s="7">
        <v>7.1</v>
      </c>
      <c r="L7" s="7">
        <v>21.1</v>
      </c>
      <c r="M7" s="7">
        <v>34.9</v>
      </c>
      <c r="N7" s="7">
        <v>-2.5</v>
      </c>
      <c r="O7" s="7">
        <v>-0.69999999999999896</v>
      </c>
      <c r="P7" s="7">
        <v>-0.100000000000001</v>
      </c>
      <c r="Q7" s="7">
        <v>-0.60999999999999899</v>
      </c>
      <c r="R7" s="7">
        <v>-0.4</v>
      </c>
      <c r="S7" s="7">
        <v>-0.5</v>
      </c>
    </row>
    <row r="8" spans="1:19" x14ac:dyDescent="0.25">
      <c r="A8" s="58" t="s">
        <v>6</v>
      </c>
      <c r="B8" s="49" t="s">
        <v>52</v>
      </c>
      <c r="C8" s="7">
        <v>57.4</v>
      </c>
      <c r="D8" s="7">
        <v>36.1</v>
      </c>
      <c r="E8" s="7">
        <v>18.8</v>
      </c>
      <c r="F8" s="7">
        <v>16.8</v>
      </c>
      <c r="G8" s="7">
        <v>2.1</v>
      </c>
      <c r="H8" s="7">
        <v>2.4</v>
      </c>
      <c r="I8" s="7">
        <v>0.7</v>
      </c>
      <c r="J8" s="7">
        <v>45.46</v>
      </c>
      <c r="K8" s="7">
        <v>12</v>
      </c>
      <c r="L8" s="7">
        <v>23.6</v>
      </c>
      <c r="M8" s="7">
        <v>33.9</v>
      </c>
      <c r="N8" s="7">
        <v>0.20000000000000301</v>
      </c>
      <c r="O8" s="7">
        <v>-2</v>
      </c>
      <c r="P8" s="7">
        <v>-1.1000000000000001</v>
      </c>
      <c r="Q8" s="7">
        <v>-0.7</v>
      </c>
      <c r="R8" s="7">
        <v>-0.2</v>
      </c>
      <c r="S8" s="7">
        <v>-0.3</v>
      </c>
    </row>
    <row r="9" spans="1:19" x14ac:dyDescent="0.25">
      <c r="A9" s="58" t="s">
        <v>17</v>
      </c>
      <c r="B9" s="49" t="s">
        <v>53</v>
      </c>
      <c r="C9" s="7">
        <v>62.1</v>
      </c>
      <c r="D9" s="7">
        <v>39.200000000000003</v>
      </c>
      <c r="E9" s="7">
        <v>20.9</v>
      </c>
      <c r="F9" s="7">
        <v>15.8</v>
      </c>
      <c r="G9" s="7">
        <v>5.0999999999999996</v>
      </c>
      <c r="H9" s="7">
        <v>1.9</v>
      </c>
      <c r="I9" s="7">
        <v>1</v>
      </c>
      <c r="J9" s="7">
        <v>56.4</v>
      </c>
      <c r="K9" s="7">
        <v>5.6</v>
      </c>
      <c r="L9" s="7">
        <v>28</v>
      </c>
      <c r="M9" s="7">
        <v>34.1</v>
      </c>
      <c r="N9" s="7">
        <v>-2.4</v>
      </c>
      <c r="O9" s="7">
        <v>0.59999999999999798</v>
      </c>
      <c r="P9" s="7">
        <v>0.9</v>
      </c>
      <c r="Q9" s="7">
        <v>-0.2</v>
      </c>
      <c r="R9" s="7">
        <v>-0.63</v>
      </c>
      <c r="S9" s="7">
        <v>-0.6</v>
      </c>
    </row>
    <row r="10" spans="1:19" x14ac:dyDescent="0.25">
      <c r="A10" s="58" t="s">
        <v>17</v>
      </c>
      <c r="B10" s="49" t="s">
        <v>13</v>
      </c>
      <c r="C10" s="7">
        <v>60.45</v>
      </c>
      <c r="D10" s="7">
        <v>38.1</v>
      </c>
      <c r="E10" s="7">
        <v>20.2</v>
      </c>
      <c r="F10" s="7">
        <v>16.2</v>
      </c>
      <c r="G10" s="7">
        <v>4</v>
      </c>
      <c r="H10" s="7">
        <v>2.1</v>
      </c>
      <c r="I10" s="7">
        <v>0.9</v>
      </c>
      <c r="J10" s="7">
        <v>52.6</v>
      </c>
      <c r="K10" s="7">
        <v>7.9</v>
      </c>
      <c r="L10" s="7">
        <v>26.4</v>
      </c>
      <c r="M10" s="7">
        <v>34</v>
      </c>
      <c r="N10" s="7">
        <v>-1.5</v>
      </c>
      <c r="O10" s="7">
        <v>-0.19999999999999901</v>
      </c>
      <c r="P10" s="7">
        <v>0.19999999999999901</v>
      </c>
      <c r="Q10" s="7">
        <v>-0.47</v>
      </c>
      <c r="R10" s="7">
        <v>-0.5</v>
      </c>
      <c r="S10" s="7">
        <v>-0.5</v>
      </c>
    </row>
    <row r="11" spans="1:19" x14ac:dyDescent="0.25">
      <c r="A11" s="58" t="s">
        <v>7</v>
      </c>
      <c r="B11" s="49" t="s">
        <v>52</v>
      </c>
      <c r="C11" s="7">
        <v>57.3</v>
      </c>
      <c r="D11" s="7">
        <v>30.4</v>
      </c>
      <c r="E11" s="7">
        <v>24.51</v>
      </c>
      <c r="F11" s="7">
        <v>20.8</v>
      </c>
      <c r="G11" s="7">
        <v>3.7</v>
      </c>
      <c r="H11" s="7">
        <v>2.4</v>
      </c>
      <c r="I11" s="7">
        <v>0.7</v>
      </c>
      <c r="J11" s="7">
        <v>45.1</v>
      </c>
      <c r="K11" s="7">
        <v>12.2</v>
      </c>
      <c r="L11" s="7">
        <v>16.899999999999999</v>
      </c>
      <c r="M11" s="7">
        <v>40.4</v>
      </c>
      <c r="N11" s="7">
        <v>-2.4</v>
      </c>
      <c r="O11" s="7">
        <v>-0.38999999999999702</v>
      </c>
      <c r="P11" s="7">
        <v>0.100000000000001</v>
      </c>
      <c r="Q11" s="7">
        <v>-0.5</v>
      </c>
      <c r="R11" s="7">
        <v>-0.5</v>
      </c>
      <c r="S11" s="7">
        <v>-0.7</v>
      </c>
    </row>
    <row r="12" spans="1:19" x14ac:dyDescent="0.25">
      <c r="A12" s="58" t="s">
        <v>17</v>
      </c>
      <c r="B12" s="49" t="s">
        <v>53</v>
      </c>
      <c r="C12" s="7">
        <v>65.540000000000006</v>
      </c>
      <c r="D12" s="7">
        <v>39.1</v>
      </c>
      <c r="E12" s="7">
        <v>23.9</v>
      </c>
      <c r="F12" s="7">
        <v>16.100000000000001</v>
      </c>
      <c r="G12" s="7">
        <v>7.8</v>
      </c>
      <c r="H12" s="7">
        <v>2.54</v>
      </c>
      <c r="I12" s="7">
        <v>1.9</v>
      </c>
      <c r="J12" s="7">
        <v>61.51</v>
      </c>
      <c r="K12" s="7">
        <v>4</v>
      </c>
      <c r="L12" s="7">
        <v>29.49</v>
      </c>
      <c r="M12" s="7">
        <v>36</v>
      </c>
      <c r="N12" s="7">
        <v>-3.1</v>
      </c>
      <c r="O12" s="7">
        <v>-0.5</v>
      </c>
      <c r="P12" s="7">
        <v>0</v>
      </c>
      <c r="Q12" s="7">
        <v>-0.60000000000000098</v>
      </c>
      <c r="R12" s="7">
        <v>-0.66</v>
      </c>
      <c r="S12" s="7">
        <v>-0.56000000000000005</v>
      </c>
    </row>
    <row r="13" spans="1:19" x14ac:dyDescent="0.25">
      <c r="A13" s="58" t="s">
        <v>17</v>
      </c>
      <c r="B13" s="49" t="s">
        <v>13</v>
      </c>
      <c r="C13" s="7">
        <v>63.7</v>
      </c>
      <c r="D13" s="7">
        <v>37.200000000000003</v>
      </c>
      <c r="E13" s="7">
        <v>24</v>
      </c>
      <c r="F13" s="7">
        <v>17.2</v>
      </c>
      <c r="G13" s="7">
        <v>6.9</v>
      </c>
      <c r="H13" s="7">
        <v>2.52</v>
      </c>
      <c r="I13" s="7">
        <v>1.6</v>
      </c>
      <c r="J13" s="7">
        <v>57.9</v>
      </c>
      <c r="K13" s="7">
        <v>5.8</v>
      </c>
      <c r="L13" s="7">
        <v>26.7</v>
      </c>
      <c r="M13" s="7">
        <v>37</v>
      </c>
      <c r="N13" s="7">
        <v>-3</v>
      </c>
      <c r="O13" s="7">
        <v>-0.53000000000000103</v>
      </c>
      <c r="P13" s="7">
        <v>9.9999999999997896E-2</v>
      </c>
      <c r="Q13" s="7">
        <v>-0.56999999999999895</v>
      </c>
      <c r="R13" s="7">
        <v>-0.57999999999999996</v>
      </c>
      <c r="S13" s="7">
        <v>-0.6</v>
      </c>
    </row>
    <row r="14" spans="1:19" x14ac:dyDescent="0.25">
      <c r="A14" s="58" t="s">
        <v>8</v>
      </c>
      <c r="B14" s="49" t="s">
        <v>52</v>
      </c>
      <c r="C14" s="7">
        <v>69.8</v>
      </c>
      <c r="D14" s="7">
        <v>48.2</v>
      </c>
      <c r="E14" s="7">
        <v>19.3</v>
      </c>
      <c r="F14" s="7">
        <v>17.2</v>
      </c>
      <c r="G14" s="7">
        <v>2.1</v>
      </c>
      <c r="H14" s="7">
        <v>2.2999999999999998</v>
      </c>
      <c r="I14" s="7">
        <v>1.8</v>
      </c>
      <c r="J14" s="7">
        <v>62.5</v>
      </c>
      <c r="K14" s="7">
        <v>7.3</v>
      </c>
      <c r="L14" s="7">
        <v>31.3</v>
      </c>
      <c r="M14" s="7">
        <v>38.6</v>
      </c>
      <c r="N14" s="7">
        <v>-3.2</v>
      </c>
      <c r="O14" s="7">
        <v>1.1000000000000001</v>
      </c>
      <c r="P14" s="7">
        <v>0.80000000000000104</v>
      </c>
      <c r="Q14" s="7">
        <v>0.3</v>
      </c>
      <c r="R14" s="7">
        <v>-1</v>
      </c>
      <c r="S14" s="7">
        <v>-1.1000000000000001</v>
      </c>
    </row>
    <row r="15" spans="1:19" x14ac:dyDescent="0.25">
      <c r="A15" s="58" t="s">
        <v>17</v>
      </c>
      <c r="B15" s="49" t="s">
        <v>53</v>
      </c>
      <c r="C15" s="7">
        <v>72.3</v>
      </c>
      <c r="D15" s="7">
        <v>50.53</v>
      </c>
      <c r="E15" s="7">
        <v>20.51</v>
      </c>
      <c r="F15" s="7">
        <v>14.8</v>
      </c>
      <c r="G15" s="7">
        <v>5.7</v>
      </c>
      <c r="H15" s="7">
        <v>1.2</v>
      </c>
      <c r="I15" s="7">
        <v>0.8</v>
      </c>
      <c r="J15" s="7">
        <v>69.510000000000005</v>
      </c>
      <c r="K15" s="7">
        <v>2.8</v>
      </c>
      <c r="L15" s="7">
        <v>37.6</v>
      </c>
      <c r="M15" s="7">
        <v>34.700000000000003</v>
      </c>
      <c r="N15" s="7">
        <v>-3.27</v>
      </c>
      <c r="O15" s="7">
        <v>0.71000000000000096</v>
      </c>
      <c r="P15" s="7">
        <v>0.60000000000000098</v>
      </c>
      <c r="Q15" s="7">
        <v>0.100000000000001</v>
      </c>
      <c r="R15" s="7">
        <v>-0.25</v>
      </c>
      <c r="S15" s="7">
        <v>-0.3</v>
      </c>
    </row>
    <row r="16" spans="1:19" x14ac:dyDescent="0.25">
      <c r="A16" s="58" t="s">
        <v>17</v>
      </c>
      <c r="B16" s="49" t="s">
        <v>13</v>
      </c>
      <c r="C16" s="7">
        <v>71.3</v>
      </c>
      <c r="D16" s="7">
        <v>49.6</v>
      </c>
      <c r="E16" s="7">
        <v>20</v>
      </c>
      <c r="F16" s="7">
        <v>15.8</v>
      </c>
      <c r="G16" s="7">
        <v>4.3</v>
      </c>
      <c r="H16" s="7">
        <v>1.7</v>
      </c>
      <c r="I16" s="7">
        <v>1.2</v>
      </c>
      <c r="J16" s="7">
        <v>66.7</v>
      </c>
      <c r="K16" s="7">
        <v>4.5999999999999996</v>
      </c>
      <c r="L16" s="7">
        <v>35.1</v>
      </c>
      <c r="M16" s="7">
        <v>36.200000000000003</v>
      </c>
      <c r="N16" s="7">
        <v>-3.2</v>
      </c>
      <c r="O16" s="7">
        <v>0.80000000000000104</v>
      </c>
      <c r="P16" s="7">
        <v>0.70000000000000095</v>
      </c>
      <c r="Q16" s="7">
        <v>0.3</v>
      </c>
      <c r="R16" s="7">
        <v>-0.5</v>
      </c>
      <c r="S16" s="7">
        <v>-0.7</v>
      </c>
    </row>
    <row r="17" spans="1:19" x14ac:dyDescent="0.25">
      <c r="A17" s="58" t="s">
        <v>9</v>
      </c>
      <c r="B17" s="49" t="s">
        <v>52</v>
      </c>
      <c r="C17" s="7">
        <v>64.8</v>
      </c>
      <c r="D17" s="7">
        <v>36.6</v>
      </c>
      <c r="E17" s="7">
        <v>26.4</v>
      </c>
      <c r="F17" s="7">
        <v>24.9</v>
      </c>
      <c r="G17" s="7">
        <v>1.53</v>
      </c>
      <c r="H17" s="7">
        <v>1.8</v>
      </c>
      <c r="I17" s="7">
        <v>0.3</v>
      </c>
      <c r="J17" s="7">
        <v>55</v>
      </c>
      <c r="K17" s="7">
        <v>9.8000000000000007</v>
      </c>
      <c r="L17" s="7">
        <v>26.3</v>
      </c>
      <c r="M17" s="7">
        <v>38.47</v>
      </c>
      <c r="N17" s="7">
        <v>-0.39999999999999902</v>
      </c>
      <c r="O17" s="7">
        <v>-0.5</v>
      </c>
      <c r="P17" s="7">
        <v>0.19999999999999901</v>
      </c>
      <c r="Q17" s="7">
        <v>-0.77</v>
      </c>
      <c r="R17" s="7">
        <v>-0.5</v>
      </c>
      <c r="S17" s="7">
        <v>-0.5</v>
      </c>
    </row>
    <row r="18" spans="1:19" x14ac:dyDescent="0.25">
      <c r="A18" s="58" t="s">
        <v>17</v>
      </c>
      <c r="B18" s="49" t="s">
        <v>53</v>
      </c>
      <c r="C18" s="7">
        <v>64.2</v>
      </c>
      <c r="D18" s="7">
        <v>34.9</v>
      </c>
      <c r="E18" s="7">
        <v>26.2</v>
      </c>
      <c r="F18" s="7">
        <v>21.8</v>
      </c>
      <c r="G18" s="7">
        <v>4.4000000000000004</v>
      </c>
      <c r="H18" s="7">
        <v>3.1</v>
      </c>
      <c r="I18" s="7">
        <v>0.6</v>
      </c>
      <c r="J18" s="7">
        <v>55.4</v>
      </c>
      <c r="K18" s="7">
        <v>8.8000000000000007</v>
      </c>
      <c r="L18" s="7">
        <v>26.2</v>
      </c>
      <c r="M18" s="7">
        <v>38.1</v>
      </c>
      <c r="N18" s="7">
        <v>-0.30000000000000399</v>
      </c>
      <c r="O18" s="7">
        <v>-0.60000000000000098</v>
      </c>
      <c r="P18" s="7">
        <v>-0.30000000000000099</v>
      </c>
      <c r="Q18" s="7">
        <v>-0.3</v>
      </c>
      <c r="R18" s="7">
        <v>-0.6</v>
      </c>
      <c r="S18" s="7">
        <v>-0.3</v>
      </c>
    </row>
    <row r="19" spans="1:19" x14ac:dyDescent="0.25">
      <c r="A19" s="58" t="s">
        <v>17</v>
      </c>
      <c r="B19" s="49" t="s">
        <v>13</v>
      </c>
      <c r="C19" s="7">
        <v>64.510000000000005</v>
      </c>
      <c r="D19" s="7">
        <v>35.799999999999997</v>
      </c>
      <c r="E19" s="7">
        <v>26.3</v>
      </c>
      <c r="F19" s="7">
        <v>23.3</v>
      </c>
      <c r="G19" s="7">
        <v>3</v>
      </c>
      <c r="H19" s="7">
        <v>2.4</v>
      </c>
      <c r="I19" s="7">
        <v>0.4</v>
      </c>
      <c r="J19" s="7">
        <v>55.2</v>
      </c>
      <c r="K19" s="7">
        <v>9.3000000000000007</v>
      </c>
      <c r="L19" s="7">
        <v>26.2</v>
      </c>
      <c r="M19" s="7">
        <v>38.299999999999997</v>
      </c>
      <c r="N19" s="7">
        <v>-0.30000000000000399</v>
      </c>
      <c r="O19" s="7">
        <v>-0.59999999999999798</v>
      </c>
      <c r="P19" s="7">
        <v>-9.9999999999997896E-2</v>
      </c>
      <c r="Q19" s="7">
        <v>-0.5</v>
      </c>
      <c r="R19" s="7">
        <v>-0.6</v>
      </c>
      <c r="S19" s="7">
        <v>-0.5</v>
      </c>
    </row>
    <row r="20" spans="1:19" x14ac:dyDescent="0.25">
      <c r="A20" s="58" t="s">
        <v>10</v>
      </c>
      <c r="B20" s="49" t="s">
        <v>52</v>
      </c>
      <c r="C20" s="7">
        <v>62.7</v>
      </c>
      <c r="D20" s="7">
        <v>34.479999999999997</v>
      </c>
      <c r="E20" s="7">
        <v>26.6</v>
      </c>
      <c r="F20" s="7">
        <v>22.4</v>
      </c>
      <c r="G20" s="7">
        <v>4.0999999999999996</v>
      </c>
      <c r="H20" s="7">
        <v>1.6</v>
      </c>
      <c r="I20" s="7">
        <v>0.6</v>
      </c>
      <c r="J20" s="7">
        <v>54.3</v>
      </c>
      <c r="K20" s="7">
        <v>8.4</v>
      </c>
      <c r="L20" s="7">
        <v>19.7</v>
      </c>
      <c r="M20" s="7">
        <v>43</v>
      </c>
      <c r="N20" s="7">
        <v>-3.32</v>
      </c>
      <c r="O20" s="7">
        <v>-1</v>
      </c>
      <c r="P20" s="7">
        <v>-0.5</v>
      </c>
      <c r="Q20" s="7">
        <v>-0.60000000000000098</v>
      </c>
      <c r="R20" s="7">
        <v>-0.6</v>
      </c>
      <c r="S20" s="7">
        <v>-0.5</v>
      </c>
    </row>
    <row r="21" spans="1:19" x14ac:dyDescent="0.25">
      <c r="A21" s="58" t="s">
        <v>17</v>
      </c>
      <c r="B21" s="49" t="s">
        <v>53</v>
      </c>
      <c r="C21" s="7">
        <v>66</v>
      </c>
      <c r="D21" s="7">
        <v>40.4</v>
      </c>
      <c r="E21" s="7">
        <v>23.8</v>
      </c>
      <c r="F21" s="7">
        <v>17</v>
      </c>
      <c r="G21" s="7">
        <v>6.9</v>
      </c>
      <c r="H21" s="7">
        <v>1.7</v>
      </c>
      <c r="I21" s="7">
        <v>1</v>
      </c>
      <c r="J21" s="7">
        <v>61.6</v>
      </c>
      <c r="K21" s="7">
        <v>4.4000000000000004</v>
      </c>
      <c r="L21" s="7">
        <v>26.9</v>
      </c>
      <c r="M21" s="7">
        <v>39</v>
      </c>
      <c r="N21" s="7">
        <v>-4</v>
      </c>
      <c r="O21" s="7">
        <v>0.35000000000000098</v>
      </c>
      <c r="P21" s="7">
        <v>0.5</v>
      </c>
      <c r="Q21" s="7">
        <v>-9.9999999999999603E-2</v>
      </c>
      <c r="R21" s="7">
        <v>-0.3</v>
      </c>
      <c r="S21" s="7">
        <v>-0.3</v>
      </c>
    </row>
    <row r="22" spans="1:19" x14ac:dyDescent="0.25">
      <c r="A22" s="58" t="s">
        <v>17</v>
      </c>
      <c r="B22" s="49" t="s">
        <v>13</v>
      </c>
      <c r="C22" s="7">
        <v>64.599999999999994</v>
      </c>
      <c r="D22" s="7">
        <v>38</v>
      </c>
      <c r="E22" s="7">
        <v>25</v>
      </c>
      <c r="F22" s="7">
        <v>19.2</v>
      </c>
      <c r="G22" s="7">
        <v>5.8</v>
      </c>
      <c r="H22" s="7">
        <v>1.7</v>
      </c>
      <c r="I22" s="7">
        <v>0.8</v>
      </c>
      <c r="J22" s="7">
        <v>58.6</v>
      </c>
      <c r="K22" s="7">
        <v>6</v>
      </c>
      <c r="L22" s="7">
        <v>24</v>
      </c>
      <c r="M22" s="7">
        <v>40.6</v>
      </c>
      <c r="N22" s="7">
        <v>-3.7</v>
      </c>
      <c r="O22" s="7">
        <v>-0.100000000000001</v>
      </c>
      <c r="P22" s="7">
        <v>9.9999999999997896E-2</v>
      </c>
      <c r="Q22" s="7">
        <v>-0.3</v>
      </c>
      <c r="R22" s="7">
        <v>-0.4</v>
      </c>
      <c r="S22" s="7">
        <v>-0.4</v>
      </c>
    </row>
    <row r="23" spans="1:19" x14ac:dyDescent="0.25">
      <c r="A23" s="58" t="s">
        <v>11</v>
      </c>
      <c r="B23" s="49" t="s">
        <v>52</v>
      </c>
      <c r="C23" s="7">
        <v>64</v>
      </c>
      <c r="D23" s="7">
        <v>38.700000000000003</v>
      </c>
      <c r="E23" s="7">
        <v>23.1</v>
      </c>
      <c r="F23" s="7">
        <v>21.1</v>
      </c>
      <c r="G23" s="7">
        <v>2.1</v>
      </c>
      <c r="H23" s="7">
        <v>2.2000000000000002</v>
      </c>
      <c r="I23" s="7">
        <v>1.3</v>
      </c>
      <c r="J23" s="7">
        <v>56.3</v>
      </c>
      <c r="K23" s="7">
        <v>7.7</v>
      </c>
      <c r="L23" s="7">
        <v>25.9</v>
      </c>
      <c r="M23" s="7">
        <v>38.1</v>
      </c>
      <c r="N23" s="7">
        <v>-0.75999999999999801</v>
      </c>
      <c r="O23" s="7">
        <v>0.70000000000000295</v>
      </c>
      <c r="P23" s="7">
        <v>1.1000000000000001</v>
      </c>
      <c r="Q23" s="7">
        <v>-0.37</v>
      </c>
      <c r="R23" s="7">
        <v>0</v>
      </c>
      <c r="S23" s="7">
        <v>0</v>
      </c>
    </row>
    <row r="24" spans="1:19" x14ac:dyDescent="0.25">
      <c r="A24" s="58" t="s">
        <v>17</v>
      </c>
      <c r="B24" s="49" t="s">
        <v>53</v>
      </c>
      <c r="C24" s="7">
        <v>62.9</v>
      </c>
      <c r="D24" s="7">
        <v>40.4</v>
      </c>
      <c r="E24" s="7">
        <v>20.7</v>
      </c>
      <c r="F24" s="7">
        <v>16.899999999999999</v>
      </c>
      <c r="G24" s="7">
        <v>3.8</v>
      </c>
      <c r="H24" s="7">
        <v>1.8</v>
      </c>
      <c r="I24" s="7">
        <v>0.7</v>
      </c>
      <c r="J24" s="7">
        <v>57.3</v>
      </c>
      <c r="K24" s="7">
        <v>5.6</v>
      </c>
      <c r="L24" s="7">
        <v>28.2</v>
      </c>
      <c r="M24" s="7">
        <v>34.700000000000003</v>
      </c>
      <c r="N24" s="7">
        <v>-4.9000000000000004</v>
      </c>
      <c r="O24" s="7">
        <v>1.6</v>
      </c>
      <c r="P24" s="7">
        <v>1.37</v>
      </c>
      <c r="Q24" s="7">
        <v>0.26</v>
      </c>
      <c r="R24" s="7">
        <v>0.1</v>
      </c>
      <c r="S24" s="7">
        <v>-0.1</v>
      </c>
    </row>
    <row r="25" spans="1:19" x14ac:dyDescent="0.25">
      <c r="A25" s="58" t="s">
        <v>17</v>
      </c>
      <c r="B25" s="49" t="s">
        <v>13</v>
      </c>
      <c r="C25" s="7">
        <v>63.4</v>
      </c>
      <c r="D25" s="7">
        <v>39.520000000000003</v>
      </c>
      <c r="E25" s="7">
        <v>21.9</v>
      </c>
      <c r="F25" s="7">
        <v>19</v>
      </c>
      <c r="G25" s="7">
        <v>2.9</v>
      </c>
      <c r="H25" s="7">
        <v>2</v>
      </c>
      <c r="I25" s="7">
        <v>1</v>
      </c>
      <c r="J25" s="7">
        <v>56.8</v>
      </c>
      <c r="K25" s="7">
        <v>6.6</v>
      </c>
      <c r="L25" s="7">
        <v>27.1</v>
      </c>
      <c r="M25" s="7">
        <v>36.299999999999997</v>
      </c>
      <c r="N25" s="7">
        <v>-3.08</v>
      </c>
      <c r="O25" s="7">
        <v>1.3</v>
      </c>
      <c r="P25" s="7">
        <v>1.4</v>
      </c>
      <c r="Q25" s="7">
        <v>-0.1</v>
      </c>
      <c r="R25" s="7">
        <v>0</v>
      </c>
      <c r="S25" s="7">
        <v>-0.1</v>
      </c>
    </row>
    <row r="26" spans="1:19" x14ac:dyDescent="0.25">
      <c r="A26" s="58" t="s">
        <v>13</v>
      </c>
      <c r="B26" s="49" t="s">
        <v>52</v>
      </c>
      <c r="C26" s="7">
        <v>61.4</v>
      </c>
      <c r="D26" s="7">
        <v>34.700000000000003</v>
      </c>
      <c r="E26" s="7">
        <v>24.3</v>
      </c>
      <c r="F26" s="7">
        <v>21.7</v>
      </c>
      <c r="G26" s="7">
        <v>2.6</v>
      </c>
      <c r="H26" s="7">
        <v>2.4</v>
      </c>
      <c r="I26" s="7">
        <v>0.8</v>
      </c>
      <c r="J26" s="7">
        <v>51.7</v>
      </c>
      <c r="K26" s="7">
        <v>9.6999999999999993</v>
      </c>
      <c r="L26" s="7">
        <v>22.1</v>
      </c>
      <c r="M26" s="7">
        <v>39.200000000000003</v>
      </c>
      <c r="N26" s="7">
        <v>-1.9</v>
      </c>
      <c r="O26" s="7">
        <v>-0.30000000000000099</v>
      </c>
      <c r="P26" s="7">
        <v>0.16999999999999801</v>
      </c>
      <c r="Q26" s="7">
        <v>-0.5</v>
      </c>
      <c r="R26" s="7">
        <v>-0.4</v>
      </c>
      <c r="S26" s="7">
        <v>-0.5</v>
      </c>
    </row>
    <row r="27" spans="1:19" x14ac:dyDescent="0.25">
      <c r="A27" s="58" t="s">
        <v>17</v>
      </c>
      <c r="B27" s="49" t="s">
        <v>53</v>
      </c>
      <c r="C27" s="7">
        <v>62.9</v>
      </c>
      <c r="D27" s="7">
        <v>38.1</v>
      </c>
      <c r="E27" s="7">
        <v>22.7</v>
      </c>
      <c r="F27" s="7">
        <v>16.8</v>
      </c>
      <c r="G27" s="7">
        <v>5.9</v>
      </c>
      <c r="H27" s="7">
        <v>2.2000000000000002</v>
      </c>
      <c r="I27" s="7">
        <v>1.2</v>
      </c>
      <c r="J27" s="7">
        <v>57.8</v>
      </c>
      <c r="K27" s="7">
        <v>5.0999999999999996</v>
      </c>
      <c r="L27" s="7">
        <v>27.2</v>
      </c>
      <c r="M27" s="7">
        <v>35.799999999999997</v>
      </c>
      <c r="N27" s="7">
        <v>-2.9</v>
      </c>
      <c r="O27" s="7">
        <v>-0.100000000000001</v>
      </c>
      <c r="P27" s="7">
        <v>0.27</v>
      </c>
      <c r="Q27" s="7">
        <v>-0.39999999999999902</v>
      </c>
      <c r="R27" s="7">
        <v>-0.4</v>
      </c>
      <c r="S27" s="7">
        <v>-0.4</v>
      </c>
    </row>
    <row r="28" spans="1:19" x14ac:dyDescent="0.25">
      <c r="A28" s="58" t="s">
        <v>17</v>
      </c>
      <c r="B28" s="49" t="s">
        <v>13</v>
      </c>
      <c r="C28" s="7">
        <v>62.3</v>
      </c>
      <c r="D28" s="7">
        <v>36.799999999999997</v>
      </c>
      <c r="E28" s="7">
        <v>23.3</v>
      </c>
      <c r="F28" s="7">
        <v>18.7</v>
      </c>
      <c r="G28" s="7">
        <v>4.5999999999999996</v>
      </c>
      <c r="H28" s="7">
        <v>2.2000000000000002</v>
      </c>
      <c r="I28" s="7">
        <v>1</v>
      </c>
      <c r="J28" s="7">
        <v>55.4</v>
      </c>
      <c r="K28" s="7">
        <v>6.9</v>
      </c>
      <c r="L28" s="7">
        <v>25.2</v>
      </c>
      <c r="M28" s="7">
        <v>37.1</v>
      </c>
      <c r="N28" s="7">
        <v>-2.6</v>
      </c>
      <c r="O28" s="7">
        <v>-0.18</v>
      </c>
      <c r="P28" s="7">
        <v>0.30000000000000099</v>
      </c>
      <c r="Q28" s="7">
        <v>-0.5</v>
      </c>
      <c r="R28" s="7">
        <v>-0.5</v>
      </c>
      <c r="S28" s="7">
        <v>-0.47</v>
      </c>
    </row>
    <row r="29" spans="1:19" x14ac:dyDescent="0.25">
      <c r="D29" s="9"/>
      <c r="E29" s="9"/>
      <c r="F29" s="9"/>
      <c r="G29" s="9"/>
    </row>
    <row r="30" spans="1:19" x14ac:dyDescent="0.25">
      <c r="A30" s="5" t="s">
        <v>169</v>
      </c>
    </row>
    <row r="31" spans="1:19" x14ac:dyDescent="0.25">
      <c r="A31" s="5" t="s">
        <v>170</v>
      </c>
    </row>
    <row r="32" spans="1:19" x14ac:dyDescent="0.25">
      <c r="A32" s="5" t="s">
        <v>148</v>
      </c>
    </row>
    <row r="33" spans="1:1" x14ac:dyDescent="0.25">
      <c r="A33" s="5" t="s">
        <v>173</v>
      </c>
    </row>
    <row r="34" spans="1:1" x14ac:dyDescent="0.25">
      <c r="A34" s="5"/>
    </row>
  </sheetData>
  <mergeCells count="8">
    <mergeCell ref="A20:A22"/>
    <mergeCell ref="A23:A25"/>
    <mergeCell ref="A26:A28"/>
    <mergeCell ref="A5:A7"/>
    <mergeCell ref="A8:A10"/>
    <mergeCell ref="A11:A13"/>
    <mergeCell ref="A14:A16"/>
    <mergeCell ref="A17:A19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4"/>
  <sheetViews>
    <sheetView zoomScaleNormal="100" workbookViewId="0"/>
  </sheetViews>
  <sheetFormatPr baseColWidth="10" defaultRowHeight="15" x14ac:dyDescent="0.25"/>
  <cols>
    <col min="1" max="13" width="15.7109375" customWidth="1"/>
    <col min="14" max="14" width="13.7109375" customWidth="1"/>
    <col min="15" max="15" width="14.140625" customWidth="1"/>
    <col min="16" max="17" width="14" customWidth="1"/>
    <col min="19" max="19" width="12.5703125" customWidth="1"/>
  </cols>
  <sheetData>
    <row r="1" spans="1:19" x14ac:dyDescent="0.25">
      <c r="A1" s="40" t="s">
        <v>72</v>
      </c>
    </row>
    <row r="2" spans="1:19" x14ac:dyDescent="0.25">
      <c r="A2" t="s">
        <v>73</v>
      </c>
    </row>
    <row r="4" spans="1:19" ht="135" x14ac:dyDescent="0.25">
      <c r="A4" s="41" t="s">
        <v>2</v>
      </c>
      <c r="B4" s="41" t="s">
        <v>43</v>
      </c>
      <c r="C4" s="41" t="s">
        <v>74</v>
      </c>
      <c r="D4" s="41" t="s">
        <v>75</v>
      </c>
      <c r="E4" s="41" t="s">
        <v>76</v>
      </c>
      <c r="F4" s="41" t="s">
        <v>77</v>
      </c>
      <c r="G4" s="41" t="s">
        <v>78</v>
      </c>
      <c r="H4" s="41" t="s">
        <v>71</v>
      </c>
      <c r="I4" s="41" t="s">
        <v>79</v>
      </c>
      <c r="J4" s="41" t="s">
        <v>80</v>
      </c>
      <c r="K4" s="41" t="s">
        <v>81</v>
      </c>
      <c r="L4" s="41" t="s">
        <v>82</v>
      </c>
      <c r="M4" s="41" t="s">
        <v>83</v>
      </c>
      <c r="N4" s="41" t="s">
        <v>129</v>
      </c>
      <c r="O4" s="41" t="s">
        <v>130</v>
      </c>
      <c r="P4" s="41" t="s">
        <v>131</v>
      </c>
      <c r="Q4" s="41" t="s">
        <v>132</v>
      </c>
      <c r="R4" s="41" t="s">
        <v>133</v>
      </c>
      <c r="S4" s="41" t="s">
        <v>134</v>
      </c>
    </row>
    <row r="5" spans="1:19" x14ac:dyDescent="0.25">
      <c r="A5" s="62" t="s">
        <v>5</v>
      </c>
      <c r="B5" s="48" t="s">
        <v>52</v>
      </c>
      <c r="C5" s="39">
        <v>100</v>
      </c>
      <c r="D5" s="39">
        <v>47.7</v>
      </c>
      <c r="E5" s="39">
        <v>45</v>
      </c>
      <c r="F5" s="39">
        <v>40.799999999999997</v>
      </c>
      <c r="G5" s="39">
        <v>4.0999999999999996</v>
      </c>
      <c r="H5" s="39">
        <v>7.3</v>
      </c>
      <c r="I5" s="39">
        <v>1.2</v>
      </c>
      <c r="J5" s="39">
        <v>78.3</v>
      </c>
      <c r="K5" s="39">
        <v>21.7</v>
      </c>
      <c r="L5" s="39">
        <v>30</v>
      </c>
      <c r="M5" s="39">
        <v>70</v>
      </c>
      <c r="N5" s="39">
        <v>-1.2</v>
      </c>
      <c r="O5" s="39">
        <v>1.4</v>
      </c>
      <c r="P5" s="39">
        <v>1.8</v>
      </c>
      <c r="Q5" s="39">
        <v>-0.5</v>
      </c>
      <c r="R5" s="39">
        <v>-0.16</v>
      </c>
      <c r="S5" s="39">
        <v>-0.7</v>
      </c>
    </row>
    <row r="6" spans="1:19" x14ac:dyDescent="0.25">
      <c r="A6" s="62" t="s">
        <v>17</v>
      </c>
      <c r="B6" s="48" t="s">
        <v>53</v>
      </c>
      <c r="C6" s="39">
        <v>100</v>
      </c>
      <c r="D6" s="39">
        <v>57.4</v>
      </c>
      <c r="E6" s="39">
        <v>38.299999999999997</v>
      </c>
      <c r="F6" s="39">
        <v>27.4</v>
      </c>
      <c r="G6" s="39">
        <v>10.8</v>
      </c>
      <c r="H6" s="39">
        <v>4.3</v>
      </c>
      <c r="I6" s="39">
        <v>2.9</v>
      </c>
      <c r="J6" s="39">
        <v>91.3</v>
      </c>
      <c r="K6" s="39">
        <v>8.6999999999999993</v>
      </c>
      <c r="L6" s="39">
        <v>41.3</v>
      </c>
      <c r="M6" s="39">
        <v>58.7</v>
      </c>
      <c r="N6" s="39">
        <v>-0.39999999999999902</v>
      </c>
      <c r="O6" s="39">
        <v>1</v>
      </c>
      <c r="P6" s="39">
        <v>1.2</v>
      </c>
      <c r="Q6" s="39">
        <v>-0.29999999999999899</v>
      </c>
      <c r="R6" s="39">
        <v>-0.60000000000000098</v>
      </c>
      <c r="S6" s="39">
        <v>-0.5</v>
      </c>
    </row>
    <row r="7" spans="1:19" x14ac:dyDescent="0.25">
      <c r="A7" s="62" t="s">
        <v>17</v>
      </c>
      <c r="B7" s="48" t="s">
        <v>13</v>
      </c>
      <c r="C7" s="39">
        <v>100</v>
      </c>
      <c r="D7" s="39">
        <v>54.4</v>
      </c>
      <c r="E7" s="39">
        <v>40.4</v>
      </c>
      <c r="F7" s="39">
        <v>31.6</v>
      </c>
      <c r="G7" s="39">
        <v>8.6999999999999993</v>
      </c>
      <c r="H7" s="39">
        <v>5.3</v>
      </c>
      <c r="I7" s="39">
        <v>2.2999999999999998</v>
      </c>
      <c r="J7" s="39">
        <v>87.3</v>
      </c>
      <c r="K7" s="39">
        <v>12.7</v>
      </c>
      <c r="L7" s="39">
        <v>37.700000000000003</v>
      </c>
      <c r="M7" s="39">
        <v>62.3</v>
      </c>
      <c r="N7" s="39">
        <v>-0.89999999999999902</v>
      </c>
      <c r="O7" s="39">
        <v>1.3</v>
      </c>
      <c r="P7" s="39">
        <v>1.7</v>
      </c>
      <c r="Q7" s="39">
        <v>-0.60000000000000098</v>
      </c>
      <c r="R7" s="39">
        <v>-0.3</v>
      </c>
      <c r="S7" s="39">
        <v>-0.7</v>
      </c>
    </row>
    <row r="8" spans="1:19" x14ac:dyDescent="0.25">
      <c r="A8" s="62" t="s">
        <v>6</v>
      </c>
      <c r="B8" s="48" t="s">
        <v>52</v>
      </c>
      <c r="C8" s="39">
        <v>100</v>
      </c>
      <c r="D8" s="39">
        <v>62.9</v>
      </c>
      <c r="E8" s="39">
        <v>32.799999999999997</v>
      </c>
      <c r="F8" s="39">
        <v>29.2</v>
      </c>
      <c r="G8" s="39">
        <v>3.6</v>
      </c>
      <c r="H8" s="39">
        <v>4.3</v>
      </c>
      <c r="I8" s="39">
        <v>1.3</v>
      </c>
      <c r="J8" s="39">
        <v>79.099999999999994</v>
      </c>
      <c r="K8" s="39">
        <v>20.9</v>
      </c>
      <c r="L8" s="39">
        <v>41</v>
      </c>
      <c r="M8" s="39">
        <v>59</v>
      </c>
      <c r="N8" s="39">
        <v>2.2999999999999998</v>
      </c>
      <c r="O8" s="39">
        <v>-2.2999999999999998</v>
      </c>
      <c r="P8" s="39">
        <v>-1.1000000000000001</v>
      </c>
      <c r="Q8" s="39">
        <v>-1.2</v>
      </c>
      <c r="R8" s="39">
        <v>-0.100000000000001</v>
      </c>
      <c r="S8" s="39">
        <v>-0.4</v>
      </c>
    </row>
    <row r="9" spans="1:19" x14ac:dyDescent="0.25">
      <c r="A9" s="62" t="s">
        <v>17</v>
      </c>
      <c r="B9" s="48" t="s">
        <v>53</v>
      </c>
      <c r="C9" s="39">
        <v>100</v>
      </c>
      <c r="D9" s="39">
        <v>63.2</v>
      </c>
      <c r="E9" s="39">
        <v>33.700000000000003</v>
      </c>
      <c r="F9" s="39">
        <v>25.52</v>
      </c>
      <c r="G9" s="39">
        <v>8.1999999999999993</v>
      </c>
      <c r="H9" s="39">
        <v>3.1</v>
      </c>
      <c r="I9" s="39">
        <v>1.6</v>
      </c>
      <c r="J9" s="39">
        <v>90.9</v>
      </c>
      <c r="K9" s="39">
        <v>9.1</v>
      </c>
      <c r="L9" s="39">
        <v>45.1</v>
      </c>
      <c r="M9" s="39">
        <v>54.9</v>
      </c>
      <c r="N9" s="39">
        <v>-1.3999999999999899</v>
      </c>
      <c r="O9" s="39">
        <v>2.23</v>
      </c>
      <c r="P9" s="39">
        <v>2.3199999999999998</v>
      </c>
      <c r="Q9" s="39">
        <v>-0.100000000000001</v>
      </c>
      <c r="R9" s="39">
        <v>-0.8</v>
      </c>
      <c r="S9" s="39">
        <v>-0.94</v>
      </c>
    </row>
    <row r="10" spans="1:19" x14ac:dyDescent="0.25">
      <c r="A10" s="62" t="s">
        <v>17</v>
      </c>
      <c r="B10" s="48" t="s">
        <v>13</v>
      </c>
      <c r="C10" s="39">
        <v>100</v>
      </c>
      <c r="D10" s="39">
        <v>63.1</v>
      </c>
      <c r="E10" s="39">
        <v>33.4</v>
      </c>
      <c r="F10" s="39">
        <v>26.7</v>
      </c>
      <c r="G10" s="39">
        <v>6.7</v>
      </c>
      <c r="H10" s="39">
        <v>3.49</v>
      </c>
      <c r="I10" s="39">
        <v>1.48</v>
      </c>
      <c r="J10" s="39">
        <v>87</v>
      </c>
      <c r="K10" s="39">
        <v>13</v>
      </c>
      <c r="L10" s="39">
        <v>43.7</v>
      </c>
      <c r="M10" s="39">
        <v>56.3</v>
      </c>
      <c r="N10" s="39">
        <v>-0.19999999999999599</v>
      </c>
      <c r="O10" s="39">
        <v>0.69999999999999596</v>
      </c>
      <c r="P10" s="39">
        <v>1.18</v>
      </c>
      <c r="Q10" s="39">
        <v>-0.39999999999999902</v>
      </c>
      <c r="R10" s="39">
        <v>-0.60999999999999899</v>
      </c>
      <c r="S10" s="39">
        <v>-0.82</v>
      </c>
    </row>
    <row r="11" spans="1:19" x14ac:dyDescent="0.25">
      <c r="A11" s="62" t="s">
        <v>7</v>
      </c>
      <c r="B11" s="48" t="s">
        <v>52</v>
      </c>
      <c r="C11" s="39">
        <v>100</v>
      </c>
      <c r="D11" s="39">
        <v>53</v>
      </c>
      <c r="E11" s="39">
        <v>42.8</v>
      </c>
      <c r="F11" s="39">
        <v>36.4</v>
      </c>
      <c r="G11" s="39">
        <v>6.4</v>
      </c>
      <c r="H11" s="39">
        <v>4.3</v>
      </c>
      <c r="I11" s="39">
        <v>1.2</v>
      </c>
      <c r="J11" s="39">
        <v>78.599999999999994</v>
      </c>
      <c r="K11" s="39">
        <v>21.4</v>
      </c>
      <c r="L11" s="39">
        <v>29.4</v>
      </c>
      <c r="M11" s="39">
        <v>70.599999999999994</v>
      </c>
      <c r="N11" s="39">
        <v>-1.1000000000000001</v>
      </c>
      <c r="O11" s="39">
        <v>1.7</v>
      </c>
      <c r="P11" s="39">
        <v>2.2000000000000002</v>
      </c>
      <c r="Q11" s="39">
        <v>-0.6</v>
      </c>
      <c r="R11" s="39">
        <v>-0.5</v>
      </c>
      <c r="S11" s="39">
        <v>-1.1000000000000001</v>
      </c>
    </row>
    <row r="12" spans="1:19" x14ac:dyDescent="0.25">
      <c r="A12" s="62" t="s">
        <v>17</v>
      </c>
      <c r="B12" s="48" t="s">
        <v>53</v>
      </c>
      <c r="C12" s="39">
        <v>100</v>
      </c>
      <c r="D12" s="39">
        <v>59.7</v>
      </c>
      <c r="E12" s="39">
        <v>36.47</v>
      </c>
      <c r="F12" s="39">
        <v>24.6</v>
      </c>
      <c r="G12" s="39">
        <v>11.9</v>
      </c>
      <c r="H12" s="39">
        <v>3.9</v>
      </c>
      <c r="I12" s="39">
        <v>2.9</v>
      </c>
      <c r="J12" s="39">
        <v>93.9</v>
      </c>
      <c r="K12" s="39">
        <v>6.1</v>
      </c>
      <c r="L12" s="39">
        <v>45</v>
      </c>
      <c r="M12" s="39">
        <v>55</v>
      </c>
      <c r="N12" s="39">
        <v>-0.77999999999999403</v>
      </c>
      <c r="O12" s="39">
        <v>1.47</v>
      </c>
      <c r="P12" s="39">
        <v>1.6</v>
      </c>
      <c r="Q12" s="39">
        <v>-9.9999999999999603E-2</v>
      </c>
      <c r="R12" s="39">
        <v>-0.62</v>
      </c>
      <c r="S12" s="39">
        <v>-0.63</v>
      </c>
    </row>
    <row r="13" spans="1:19" x14ac:dyDescent="0.25">
      <c r="A13" s="62" t="s">
        <v>17</v>
      </c>
      <c r="B13" s="48" t="s">
        <v>13</v>
      </c>
      <c r="C13" s="39">
        <v>100</v>
      </c>
      <c r="D13" s="39">
        <v>58.3</v>
      </c>
      <c r="E13" s="39">
        <v>37.700000000000003</v>
      </c>
      <c r="F13" s="39">
        <v>26.9</v>
      </c>
      <c r="G13" s="39">
        <v>10.8</v>
      </c>
      <c r="H13" s="39">
        <v>4</v>
      </c>
      <c r="I13" s="39">
        <v>2.6</v>
      </c>
      <c r="J13" s="39">
        <v>90.8</v>
      </c>
      <c r="K13" s="39">
        <v>9.1999999999999993</v>
      </c>
      <c r="L13" s="39">
        <v>41.9</v>
      </c>
      <c r="M13" s="39">
        <v>58.1</v>
      </c>
      <c r="N13" s="39">
        <v>-0.90000000000000602</v>
      </c>
      <c r="O13" s="39">
        <v>1.5</v>
      </c>
      <c r="P13" s="39">
        <v>1.7</v>
      </c>
      <c r="Q13" s="39">
        <v>-0.19999999999999901</v>
      </c>
      <c r="R13" s="39">
        <v>-0.6</v>
      </c>
      <c r="S13" s="39">
        <v>-0.7</v>
      </c>
    </row>
    <row r="14" spans="1:19" x14ac:dyDescent="0.25">
      <c r="A14" s="62" t="s">
        <v>8</v>
      </c>
      <c r="B14" s="48" t="s">
        <v>52</v>
      </c>
      <c r="C14" s="39">
        <v>100</v>
      </c>
      <c r="D14" s="39">
        <v>69</v>
      </c>
      <c r="E14" s="39">
        <v>27.6</v>
      </c>
      <c r="F14" s="39">
        <v>24.6</v>
      </c>
      <c r="G14" s="39">
        <v>3</v>
      </c>
      <c r="H14" s="39">
        <v>3.3</v>
      </c>
      <c r="I14" s="39">
        <v>2.6</v>
      </c>
      <c r="J14" s="39">
        <v>89.52</v>
      </c>
      <c r="K14" s="39">
        <v>10.48</v>
      </c>
      <c r="L14" s="39">
        <v>44.8</v>
      </c>
      <c r="M14" s="39">
        <v>55.2</v>
      </c>
      <c r="N14" s="39">
        <v>-1.52</v>
      </c>
      <c r="O14" s="39">
        <v>2.6</v>
      </c>
      <c r="P14" s="39">
        <v>2.0499999999999998</v>
      </c>
      <c r="Q14" s="39">
        <v>0.54</v>
      </c>
      <c r="R14" s="39">
        <v>-1.17</v>
      </c>
      <c r="S14" s="39">
        <v>-1.4</v>
      </c>
    </row>
    <row r="15" spans="1:19" x14ac:dyDescent="0.25">
      <c r="A15" s="62" t="s">
        <v>17</v>
      </c>
      <c r="B15" s="48" t="s">
        <v>53</v>
      </c>
      <c r="C15" s="39">
        <v>100</v>
      </c>
      <c r="D15" s="39">
        <v>69.900000000000006</v>
      </c>
      <c r="E15" s="39">
        <v>28.4</v>
      </c>
      <c r="F15" s="39">
        <v>20.46</v>
      </c>
      <c r="G15" s="39">
        <v>7.9</v>
      </c>
      <c r="H15" s="39">
        <v>1.7</v>
      </c>
      <c r="I15" s="39">
        <v>1.1000000000000001</v>
      </c>
      <c r="J15" s="39">
        <v>96.2</v>
      </c>
      <c r="K15" s="39">
        <v>3.8</v>
      </c>
      <c r="L15" s="39">
        <v>52</v>
      </c>
      <c r="M15" s="39">
        <v>48</v>
      </c>
      <c r="N15" s="39">
        <v>-1.69999999999999</v>
      </c>
      <c r="O15" s="39">
        <v>2</v>
      </c>
      <c r="P15" s="39">
        <v>1.56</v>
      </c>
      <c r="Q15" s="39">
        <v>0.43000000000000099</v>
      </c>
      <c r="R15" s="39">
        <v>-0.2</v>
      </c>
      <c r="S15" s="39">
        <v>-0.39</v>
      </c>
    </row>
    <row r="16" spans="1:19" x14ac:dyDescent="0.25">
      <c r="A16" s="62" t="s">
        <v>17</v>
      </c>
      <c r="B16" s="48" t="s">
        <v>13</v>
      </c>
      <c r="C16" s="39">
        <v>100</v>
      </c>
      <c r="D16" s="39">
        <v>69.599999999999994</v>
      </c>
      <c r="E16" s="39">
        <v>28.1</v>
      </c>
      <c r="F16" s="39">
        <v>22.1</v>
      </c>
      <c r="G16" s="39">
        <v>6</v>
      </c>
      <c r="H16" s="39">
        <v>2.2999999999999998</v>
      </c>
      <c r="I16" s="39">
        <v>1.7</v>
      </c>
      <c r="J16" s="39">
        <v>93.53</v>
      </c>
      <c r="K16" s="39">
        <v>6.47</v>
      </c>
      <c r="L16" s="39">
        <v>49.2</v>
      </c>
      <c r="M16" s="39">
        <v>50.8</v>
      </c>
      <c r="N16" s="39">
        <v>-1.6000000000000101</v>
      </c>
      <c r="O16" s="39">
        <v>2.2999999999999998</v>
      </c>
      <c r="P16" s="39">
        <v>1.7</v>
      </c>
      <c r="Q16" s="39">
        <v>0.6</v>
      </c>
      <c r="R16" s="39">
        <v>-0.7</v>
      </c>
      <c r="S16" s="39">
        <v>-0.81</v>
      </c>
    </row>
    <row r="17" spans="1:19" x14ac:dyDescent="0.25">
      <c r="A17" s="62" t="s">
        <v>9</v>
      </c>
      <c r="B17" s="48" t="s">
        <v>52</v>
      </c>
      <c r="C17" s="39">
        <v>100</v>
      </c>
      <c r="D17" s="39">
        <v>56.55</v>
      </c>
      <c r="E17" s="39">
        <v>40.700000000000003</v>
      </c>
      <c r="F17" s="39">
        <v>38.4</v>
      </c>
      <c r="G17" s="39">
        <v>2.4</v>
      </c>
      <c r="H17" s="39">
        <v>2.7</v>
      </c>
      <c r="I17" s="39">
        <v>0.46</v>
      </c>
      <c r="J17" s="39">
        <v>84.9</v>
      </c>
      <c r="K17" s="39">
        <v>15.1</v>
      </c>
      <c r="L17" s="39">
        <v>40.6</v>
      </c>
      <c r="M17" s="39">
        <v>59.4</v>
      </c>
      <c r="N17" s="39">
        <v>0.75</v>
      </c>
      <c r="O17" s="39">
        <v>0</v>
      </c>
      <c r="P17" s="39">
        <v>1.1000000000000001</v>
      </c>
      <c r="Q17" s="39">
        <v>-1</v>
      </c>
      <c r="R17" s="39">
        <v>-0.76</v>
      </c>
      <c r="S17" s="39">
        <v>-0.74</v>
      </c>
    </row>
    <row r="18" spans="1:19" x14ac:dyDescent="0.25">
      <c r="A18" s="62" t="s">
        <v>17</v>
      </c>
      <c r="B18" s="48" t="s">
        <v>53</v>
      </c>
      <c r="C18" s="39">
        <v>100</v>
      </c>
      <c r="D18" s="39">
        <v>54.4</v>
      </c>
      <c r="E18" s="39">
        <v>40.799999999999997</v>
      </c>
      <c r="F18" s="39">
        <v>33.9</v>
      </c>
      <c r="G18" s="39">
        <v>6.9</v>
      </c>
      <c r="H18" s="39">
        <v>4.8</v>
      </c>
      <c r="I18" s="39">
        <v>0.9</v>
      </c>
      <c r="J18" s="39">
        <v>86.3</v>
      </c>
      <c r="K18" s="39">
        <v>13.7</v>
      </c>
      <c r="L18" s="39">
        <v>40.700000000000003</v>
      </c>
      <c r="M18" s="39">
        <v>59.3</v>
      </c>
      <c r="N18" s="39">
        <v>0.79999999999999705</v>
      </c>
      <c r="O18" s="39">
        <v>9.9999999999994302E-2</v>
      </c>
      <c r="P18" s="39">
        <v>0.29999999999999699</v>
      </c>
      <c r="Q18" s="39">
        <v>-0.3</v>
      </c>
      <c r="R18" s="39">
        <v>-0.8</v>
      </c>
      <c r="S18" s="39">
        <v>-0.5</v>
      </c>
    </row>
    <row r="19" spans="1:19" x14ac:dyDescent="0.25">
      <c r="A19" s="62" t="s">
        <v>17</v>
      </c>
      <c r="B19" s="48" t="s">
        <v>13</v>
      </c>
      <c r="C19" s="39">
        <v>100</v>
      </c>
      <c r="D19" s="39">
        <v>55.46</v>
      </c>
      <c r="E19" s="39">
        <v>40.799999999999997</v>
      </c>
      <c r="F19" s="39">
        <v>36.200000000000003</v>
      </c>
      <c r="G19" s="39">
        <v>4.5999999999999996</v>
      </c>
      <c r="H19" s="39">
        <v>3.8</v>
      </c>
      <c r="I19" s="39">
        <v>0.7</v>
      </c>
      <c r="J19" s="39">
        <v>85.6</v>
      </c>
      <c r="K19" s="39">
        <v>14.4</v>
      </c>
      <c r="L19" s="39">
        <v>40.700000000000003</v>
      </c>
      <c r="M19" s="39">
        <v>59.3</v>
      </c>
      <c r="N19" s="39">
        <v>0.75999999999999801</v>
      </c>
      <c r="O19" s="39">
        <v>9.9999999999994302E-2</v>
      </c>
      <c r="P19" s="39">
        <v>0.80000000000000404</v>
      </c>
      <c r="Q19" s="39">
        <v>-0.7</v>
      </c>
      <c r="R19" s="39">
        <v>-0.8</v>
      </c>
      <c r="S19" s="39">
        <v>-0.6</v>
      </c>
    </row>
    <row r="20" spans="1:19" x14ac:dyDescent="0.25">
      <c r="A20" s="62" t="s">
        <v>10</v>
      </c>
      <c r="B20" s="48" t="s">
        <v>52</v>
      </c>
      <c r="C20" s="39">
        <v>100</v>
      </c>
      <c r="D20" s="39">
        <v>55</v>
      </c>
      <c r="E20" s="39">
        <v>42.4</v>
      </c>
      <c r="F20" s="39">
        <v>35.799999999999997</v>
      </c>
      <c r="G20" s="39">
        <v>6.6</v>
      </c>
      <c r="H20" s="39">
        <v>2.6</v>
      </c>
      <c r="I20" s="39">
        <v>0.9</v>
      </c>
      <c r="J20" s="39">
        <v>86.6</v>
      </c>
      <c r="K20" s="39">
        <v>13.4</v>
      </c>
      <c r="L20" s="39">
        <v>31.4</v>
      </c>
      <c r="M20" s="39">
        <v>68.599999999999994</v>
      </c>
      <c r="N20" s="39">
        <v>-0.89999999999999902</v>
      </c>
      <c r="O20" s="39">
        <v>1.6</v>
      </c>
      <c r="P20" s="39">
        <v>2</v>
      </c>
      <c r="Q20" s="39">
        <v>-0.4</v>
      </c>
      <c r="R20" s="39">
        <v>-0.7</v>
      </c>
      <c r="S20" s="39">
        <v>-0.8</v>
      </c>
    </row>
    <row r="21" spans="1:19" x14ac:dyDescent="0.25">
      <c r="A21" s="62" t="s">
        <v>17</v>
      </c>
      <c r="B21" s="48" t="s">
        <v>53</v>
      </c>
      <c r="C21" s="39">
        <v>100</v>
      </c>
      <c r="D21" s="39">
        <v>61.3</v>
      </c>
      <c r="E21" s="39">
        <v>36.1</v>
      </c>
      <c r="F21" s="39">
        <v>25.7</v>
      </c>
      <c r="G21" s="39">
        <v>10.4</v>
      </c>
      <c r="H21" s="39">
        <v>2.6</v>
      </c>
      <c r="I21" s="39">
        <v>1.52</v>
      </c>
      <c r="J21" s="39">
        <v>93.4</v>
      </c>
      <c r="K21" s="39">
        <v>6.6</v>
      </c>
      <c r="L21" s="39">
        <v>40.799999999999997</v>
      </c>
      <c r="M21" s="39">
        <v>59.2</v>
      </c>
      <c r="N21" s="39">
        <v>-2.2999999999999998</v>
      </c>
      <c r="O21" s="39">
        <v>2.5</v>
      </c>
      <c r="P21" s="39">
        <v>2.1</v>
      </c>
      <c r="Q21" s="39">
        <v>0.4</v>
      </c>
      <c r="R21" s="39">
        <v>-0.2</v>
      </c>
      <c r="S21" s="39">
        <v>-0.38</v>
      </c>
    </row>
    <row r="22" spans="1:19" x14ac:dyDescent="0.25">
      <c r="A22" s="62" t="s">
        <v>17</v>
      </c>
      <c r="B22" s="48" t="s">
        <v>13</v>
      </c>
      <c r="C22" s="39">
        <v>100</v>
      </c>
      <c r="D22" s="39">
        <v>58.8</v>
      </c>
      <c r="E22" s="39">
        <v>38.6</v>
      </c>
      <c r="F22" s="39">
        <v>29.7</v>
      </c>
      <c r="G22" s="39">
        <v>8.9</v>
      </c>
      <c r="H22" s="39">
        <v>2.6</v>
      </c>
      <c r="I22" s="39">
        <v>1.3</v>
      </c>
      <c r="J22" s="39">
        <v>90.7</v>
      </c>
      <c r="K22" s="39">
        <v>9.3000000000000007</v>
      </c>
      <c r="L22" s="39">
        <v>37.1</v>
      </c>
      <c r="M22" s="39">
        <v>62.9</v>
      </c>
      <c r="N22" s="39">
        <v>-1.8</v>
      </c>
      <c r="O22" s="39">
        <v>2.2000000000000002</v>
      </c>
      <c r="P22" s="39">
        <v>2</v>
      </c>
      <c r="Q22" s="39">
        <v>9.9999999999999603E-2</v>
      </c>
      <c r="R22" s="39">
        <v>-0.4</v>
      </c>
      <c r="S22" s="39">
        <v>-0.5</v>
      </c>
    </row>
    <row r="23" spans="1:19" x14ac:dyDescent="0.25">
      <c r="A23" s="62" t="s">
        <v>11</v>
      </c>
      <c r="B23" s="48" t="s">
        <v>52</v>
      </c>
      <c r="C23" s="39">
        <v>100</v>
      </c>
      <c r="D23" s="39">
        <v>60.4</v>
      </c>
      <c r="E23" s="39">
        <v>36.200000000000003</v>
      </c>
      <c r="F23" s="39">
        <v>32.9</v>
      </c>
      <c r="G23" s="39">
        <v>3.2</v>
      </c>
      <c r="H23" s="39">
        <v>3.4</v>
      </c>
      <c r="I23" s="39">
        <v>2.1</v>
      </c>
      <c r="J23" s="39">
        <v>88</v>
      </c>
      <c r="K23" s="39">
        <v>12</v>
      </c>
      <c r="L23" s="39">
        <v>40.49</v>
      </c>
      <c r="M23" s="39">
        <v>59.51</v>
      </c>
      <c r="N23" s="39">
        <v>-1.1100000000000001</v>
      </c>
      <c r="O23" s="39">
        <v>1.2</v>
      </c>
      <c r="P23" s="39">
        <v>1.8</v>
      </c>
      <c r="Q23" s="39">
        <v>-0.6</v>
      </c>
      <c r="R23" s="39">
        <v>-9.0000000000000302E-2</v>
      </c>
      <c r="S23" s="39">
        <v>0.1</v>
      </c>
    </row>
    <row r="24" spans="1:19" x14ac:dyDescent="0.25">
      <c r="A24" s="62" t="s">
        <v>17</v>
      </c>
      <c r="B24" s="48" t="s">
        <v>53</v>
      </c>
      <c r="C24" s="39">
        <v>100</v>
      </c>
      <c r="D24" s="39">
        <v>64.2</v>
      </c>
      <c r="E24" s="39">
        <v>32.9</v>
      </c>
      <c r="F24" s="39">
        <v>26.9</v>
      </c>
      <c r="G24" s="39">
        <v>6</v>
      </c>
      <c r="H24" s="39">
        <v>2.8</v>
      </c>
      <c r="I24" s="39">
        <v>1.1000000000000001</v>
      </c>
      <c r="J24" s="39">
        <v>91.2</v>
      </c>
      <c r="K24" s="39">
        <v>8.8000000000000007</v>
      </c>
      <c r="L24" s="39">
        <v>44.9</v>
      </c>
      <c r="M24" s="39">
        <v>55.1</v>
      </c>
      <c r="N24" s="39">
        <v>-4.34</v>
      </c>
      <c r="O24" s="39">
        <v>4.0999999999999996</v>
      </c>
      <c r="P24" s="39">
        <v>3.42</v>
      </c>
      <c r="Q24" s="39">
        <v>0.6</v>
      </c>
      <c r="R24" s="39">
        <v>0.2</v>
      </c>
      <c r="S24" s="39">
        <v>-9.9999999999999895E-2</v>
      </c>
    </row>
    <row r="25" spans="1:19" x14ac:dyDescent="0.25">
      <c r="A25" s="62" t="s">
        <v>17</v>
      </c>
      <c r="B25" s="48" t="s">
        <v>13</v>
      </c>
      <c r="C25" s="39">
        <v>100</v>
      </c>
      <c r="D25" s="39">
        <v>62.3</v>
      </c>
      <c r="E25" s="39">
        <v>34.54</v>
      </c>
      <c r="F25" s="39">
        <v>29.9</v>
      </c>
      <c r="G25" s="39">
        <v>4.5999999999999996</v>
      </c>
      <c r="H25" s="39">
        <v>3.1</v>
      </c>
      <c r="I25" s="39">
        <v>1.6</v>
      </c>
      <c r="J25" s="39">
        <v>89.6</v>
      </c>
      <c r="K25" s="39">
        <v>10.4</v>
      </c>
      <c r="L25" s="39">
        <v>42.7</v>
      </c>
      <c r="M25" s="39">
        <v>57.3</v>
      </c>
      <c r="N25" s="39">
        <v>-3</v>
      </c>
      <c r="O25" s="39">
        <v>2.84</v>
      </c>
      <c r="P25" s="39">
        <v>2.9</v>
      </c>
      <c r="Q25" s="39">
        <v>-0.100000000000001</v>
      </c>
      <c r="R25" s="39">
        <v>0.1</v>
      </c>
      <c r="S25" s="39">
        <v>0</v>
      </c>
    </row>
    <row r="26" spans="1:19" x14ac:dyDescent="0.25">
      <c r="A26" s="62" t="s">
        <v>13</v>
      </c>
      <c r="B26" s="48" t="s">
        <v>52</v>
      </c>
      <c r="C26" s="39">
        <v>100</v>
      </c>
      <c r="D26" s="39">
        <v>56.6</v>
      </c>
      <c r="E26" s="39">
        <v>39.54</v>
      </c>
      <c r="F26" s="39">
        <v>35.299999999999997</v>
      </c>
      <c r="G26" s="39">
        <v>4.3</v>
      </c>
      <c r="H26" s="39">
        <v>3.9</v>
      </c>
      <c r="I26" s="39">
        <v>1.2</v>
      </c>
      <c r="J26" s="39">
        <v>84.2</v>
      </c>
      <c r="K26" s="39">
        <v>15.8</v>
      </c>
      <c r="L26" s="39">
        <v>36.1</v>
      </c>
      <c r="M26" s="39">
        <v>63.9</v>
      </c>
      <c r="N26" s="39">
        <v>-0.60000000000000098</v>
      </c>
      <c r="O26" s="39">
        <v>1.1399999999999999</v>
      </c>
      <c r="P26" s="39">
        <v>1.7</v>
      </c>
      <c r="Q26" s="39">
        <v>-0.5</v>
      </c>
      <c r="R26" s="39">
        <v>-0.5</v>
      </c>
      <c r="S26" s="39">
        <v>-0.8</v>
      </c>
    </row>
    <row r="27" spans="1:19" x14ac:dyDescent="0.25">
      <c r="A27" s="62" t="s">
        <v>17</v>
      </c>
      <c r="B27" s="48" t="s">
        <v>53</v>
      </c>
      <c r="C27" s="39">
        <v>100</v>
      </c>
      <c r="D27" s="39">
        <v>60.5</v>
      </c>
      <c r="E27" s="39">
        <v>36.1</v>
      </c>
      <c r="F27" s="39">
        <v>26.6</v>
      </c>
      <c r="G27" s="39">
        <v>9.4</v>
      </c>
      <c r="H27" s="39">
        <v>3.4</v>
      </c>
      <c r="I27" s="39">
        <v>1.9</v>
      </c>
      <c r="J27" s="39">
        <v>91.9</v>
      </c>
      <c r="K27" s="39">
        <v>8.1</v>
      </c>
      <c r="L27" s="39">
        <v>43.2</v>
      </c>
      <c r="M27" s="39">
        <v>56.8</v>
      </c>
      <c r="N27" s="39">
        <v>-1.3</v>
      </c>
      <c r="O27" s="39">
        <v>1.7</v>
      </c>
      <c r="P27" s="39">
        <v>1.7</v>
      </c>
      <c r="Q27" s="39">
        <v>-6.0000000000000497E-2</v>
      </c>
      <c r="R27" s="39">
        <v>-0.5</v>
      </c>
      <c r="S27" s="39">
        <v>-0.5</v>
      </c>
    </row>
    <row r="28" spans="1:19" x14ac:dyDescent="0.25">
      <c r="A28" s="62" t="s">
        <v>17</v>
      </c>
      <c r="B28" s="48" t="s">
        <v>13</v>
      </c>
      <c r="C28" s="39">
        <v>100</v>
      </c>
      <c r="D28" s="39">
        <v>59</v>
      </c>
      <c r="E28" s="39">
        <v>37.4</v>
      </c>
      <c r="F28" s="39">
        <v>29.9</v>
      </c>
      <c r="G28" s="39">
        <v>7.46</v>
      </c>
      <c r="H28" s="39">
        <v>3.6</v>
      </c>
      <c r="I28" s="39">
        <v>1.6</v>
      </c>
      <c r="J28" s="39">
        <v>88.9</v>
      </c>
      <c r="K28" s="39">
        <v>11.1</v>
      </c>
      <c r="L28" s="39">
        <v>40.479999999999997</v>
      </c>
      <c r="M28" s="39">
        <v>59.52</v>
      </c>
      <c r="N28" s="39">
        <v>-1.1000000000000001</v>
      </c>
      <c r="O28" s="39">
        <v>1.6</v>
      </c>
      <c r="P28" s="39">
        <v>1.8</v>
      </c>
      <c r="Q28" s="39">
        <v>-0.24</v>
      </c>
      <c r="R28" s="39">
        <v>-0.5</v>
      </c>
      <c r="S28" s="39">
        <v>-0.6</v>
      </c>
    </row>
    <row r="30" spans="1:19" x14ac:dyDescent="0.25">
      <c r="A30" s="5" t="s">
        <v>171</v>
      </c>
    </row>
    <row r="31" spans="1:19" x14ac:dyDescent="0.25">
      <c r="A31" s="5" t="s">
        <v>172</v>
      </c>
    </row>
    <row r="32" spans="1:19" x14ac:dyDescent="0.25">
      <c r="A32" s="5" t="s">
        <v>148</v>
      </c>
    </row>
    <row r="33" spans="1:1" x14ac:dyDescent="0.25">
      <c r="A33" s="5" t="s">
        <v>173</v>
      </c>
    </row>
    <row r="34" spans="1:1" x14ac:dyDescent="0.25">
      <c r="A34" s="5"/>
    </row>
  </sheetData>
  <mergeCells count="8">
    <mergeCell ref="A20:A22"/>
    <mergeCell ref="A23:A25"/>
    <mergeCell ref="A26:A28"/>
    <mergeCell ref="A5:A7"/>
    <mergeCell ref="A8:A10"/>
    <mergeCell ref="A11:A13"/>
    <mergeCell ref="A14:A16"/>
    <mergeCell ref="A17:A19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RowHeight="15" x14ac:dyDescent="0.25"/>
  <cols>
    <col min="1" max="1" width="143.42578125" customWidth="1"/>
  </cols>
  <sheetData>
    <row r="1" spans="1:1" ht="27" customHeight="1" x14ac:dyDescent="0.25">
      <c r="A1" s="14" t="s">
        <v>104</v>
      </c>
    </row>
    <row r="3" spans="1:1" x14ac:dyDescent="0.25">
      <c r="A3" s="36" t="s">
        <v>105</v>
      </c>
    </row>
    <row r="4" spans="1:1" x14ac:dyDescent="0.25">
      <c r="A4" s="36" t="s">
        <v>122</v>
      </c>
    </row>
    <row r="5" spans="1:1" x14ac:dyDescent="0.25">
      <c r="A5" s="36" t="s">
        <v>123</v>
      </c>
    </row>
  </sheetData>
  <hyperlinks>
    <hyperlink ref="A3" r:id="rId1" location=":~:text=construction%2C%20tertiaire).-,Hors%20int%C3%A9rim%2C%20l'emploi%20salari%C3%A9%20est%20quasi%20stable%20dans%20l,soit%20%2D3%20300%20emplois)." xr:uid="{00000000-0004-0000-0100-000000000000}"/>
    <hyperlink ref="A4" r:id="rId2" location=":~:text=Le%20taux%20de%20ch%C3%B4mage%20au,%25%20%C3%A0%207%2C5%20%25)." display="https://www.insee.fr/fr/statistiques/8627586 - :~:text=Le%20taux%20de%20ch%C3%B4mage%20au,%25%20%C3%A0%207%2C5%20%25)." xr:uid="{00000000-0004-0000-0100-000001000000}"/>
    <hyperlink ref="A5" r:id="rId3" display="https://dares.travail-emploi.gouv.fr/publication/insertion-professionnelle-des-apprentis-2023" xr:uid="{00000000-0004-0000-0100-00000200000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zoomScaleNormal="100" workbookViewId="0"/>
  </sheetViews>
  <sheetFormatPr baseColWidth="10" defaultRowHeight="15" x14ac:dyDescent="0.25"/>
  <cols>
    <col min="10" max="14" width="15.7109375" customWidth="1"/>
  </cols>
  <sheetData>
    <row r="1" spans="1:14" x14ac:dyDescent="0.25">
      <c r="A1" s="54" t="s">
        <v>141</v>
      </c>
    </row>
    <row r="2" spans="1:14" x14ac:dyDescent="0.25">
      <c r="A2" t="s">
        <v>1</v>
      </c>
    </row>
    <row r="4" spans="1:14" ht="30" x14ac:dyDescent="0.25">
      <c r="J4" s="4" t="s">
        <v>2</v>
      </c>
      <c r="K4" s="4" t="s">
        <v>39</v>
      </c>
      <c r="L4" s="4" t="s">
        <v>40</v>
      </c>
      <c r="M4" s="4" t="s">
        <v>41</v>
      </c>
      <c r="N4" s="4" t="s">
        <v>42</v>
      </c>
    </row>
    <row r="5" spans="1:14" x14ac:dyDescent="0.25">
      <c r="J5" s="58" t="s">
        <v>5</v>
      </c>
      <c r="K5" s="2">
        <v>2023</v>
      </c>
      <c r="L5" s="7">
        <v>59.48</v>
      </c>
      <c r="M5" s="7">
        <v>54.8</v>
      </c>
      <c r="N5" s="7">
        <v>4.7</v>
      </c>
    </row>
    <row r="6" spans="1:14" x14ac:dyDescent="0.25">
      <c r="J6" s="58" t="s">
        <v>17</v>
      </c>
      <c r="K6" s="2">
        <v>2024</v>
      </c>
      <c r="L6" s="7">
        <v>56</v>
      </c>
      <c r="M6" s="7">
        <v>51.4</v>
      </c>
      <c r="N6" s="7">
        <v>4.55</v>
      </c>
    </row>
    <row r="7" spans="1:14" x14ac:dyDescent="0.25">
      <c r="J7" s="58" t="s">
        <v>6</v>
      </c>
      <c r="K7" s="2">
        <v>2023</v>
      </c>
      <c r="L7" s="7">
        <v>62.6</v>
      </c>
      <c r="M7" s="7">
        <v>59.1</v>
      </c>
      <c r="N7" s="7">
        <v>3.46</v>
      </c>
    </row>
    <row r="8" spans="1:14" x14ac:dyDescent="0.25">
      <c r="J8" s="58" t="s">
        <v>17</v>
      </c>
      <c r="K8" s="2">
        <v>2024</v>
      </c>
      <c r="L8" s="7">
        <v>60.45</v>
      </c>
      <c r="M8" s="7">
        <v>57.2</v>
      </c>
      <c r="N8" s="7">
        <v>3.2</v>
      </c>
    </row>
    <row r="9" spans="1:14" x14ac:dyDescent="0.25">
      <c r="J9" s="58" t="s">
        <v>7</v>
      </c>
      <c r="K9" s="2">
        <v>2023</v>
      </c>
      <c r="L9" s="7">
        <v>67.8</v>
      </c>
      <c r="M9" s="7">
        <v>64.400000000000006</v>
      </c>
      <c r="N9" s="7">
        <v>3.4</v>
      </c>
    </row>
    <row r="10" spans="1:14" x14ac:dyDescent="0.25">
      <c r="J10" s="58" t="s">
        <v>17</v>
      </c>
      <c r="K10" s="2">
        <v>2024</v>
      </c>
      <c r="L10" s="7">
        <v>63.7</v>
      </c>
      <c r="M10" s="7">
        <v>60.6</v>
      </c>
      <c r="N10" s="7">
        <v>3.1</v>
      </c>
    </row>
    <row r="11" spans="1:14" x14ac:dyDescent="0.25">
      <c r="J11" s="58" t="s">
        <v>8</v>
      </c>
      <c r="K11" s="2">
        <v>2023</v>
      </c>
      <c r="L11" s="7">
        <v>74.099999999999994</v>
      </c>
      <c r="M11" s="7">
        <v>72</v>
      </c>
      <c r="N11" s="7">
        <v>2.2000000000000002</v>
      </c>
    </row>
    <row r="12" spans="1:14" x14ac:dyDescent="0.25">
      <c r="J12" s="58" t="s">
        <v>17</v>
      </c>
      <c r="K12" s="2">
        <v>2024</v>
      </c>
      <c r="L12" s="7">
        <v>71.3</v>
      </c>
      <c r="M12" s="7">
        <v>69.099999999999994</v>
      </c>
      <c r="N12" s="7">
        <v>2.2000000000000002</v>
      </c>
    </row>
    <row r="13" spans="1:14" x14ac:dyDescent="0.25">
      <c r="J13" s="58" t="s">
        <v>9</v>
      </c>
      <c r="K13" s="2">
        <v>2023</v>
      </c>
      <c r="L13" s="7">
        <v>66</v>
      </c>
      <c r="M13" s="7">
        <v>56.5</v>
      </c>
      <c r="N13" s="7">
        <v>9.4499999999999993</v>
      </c>
    </row>
    <row r="14" spans="1:14" x14ac:dyDescent="0.25">
      <c r="J14" s="58" t="s">
        <v>17</v>
      </c>
      <c r="K14" s="2">
        <v>2024</v>
      </c>
      <c r="L14" s="7">
        <v>64.510000000000005</v>
      </c>
      <c r="M14" s="7">
        <v>55.3</v>
      </c>
      <c r="N14" s="7">
        <v>9.1999999999999993</v>
      </c>
    </row>
    <row r="15" spans="1:14" x14ac:dyDescent="0.25">
      <c r="J15" s="58" t="s">
        <v>10</v>
      </c>
      <c r="K15" s="2">
        <v>2023</v>
      </c>
      <c r="L15" s="7">
        <v>68.900000000000006</v>
      </c>
      <c r="M15" s="7">
        <v>65.540000000000006</v>
      </c>
      <c r="N15" s="7">
        <v>3.4</v>
      </c>
    </row>
    <row r="16" spans="1:14" x14ac:dyDescent="0.25">
      <c r="J16" s="58" t="s">
        <v>17</v>
      </c>
      <c r="K16" s="2">
        <v>2024</v>
      </c>
      <c r="L16" s="7">
        <v>64.599999999999994</v>
      </c>
      <c r="M16" s="7">
        <v>61.3</v>
      </c>
      <c r="N16" s="7">
        <v>3.3</v>
      </c>
    </row>
    <row r="17" spans="1:15" x14ac:dyDescent="0.25">
      <c r="J17" s="58" t="s">
        <v>11</v>
      </c>
      <c r="K17" s="2">
        <v>2023</v>
      </c>
      <c r="L17" s="7">
        <v>65.2</v>
      </c>
      <c r="M17" s="7">
        <v>60.8</v>
      </c>
      <c r="N17" s="7">
        <v>4.4000000000000004</v>
      </c>
    </row>
    <row r="18" spans="1:15" x14ac:dyDescent="0.25">
      <c r="J18" s="58" t="s">
        <v>17</v>
      </c>
      <c r="K18" s="2">
        <v>2024</v>
      </c>
      <c r="L18" s="7">
        <v>63.4</v>
      </c>
      <c r="M18" s="7">
        <v>58.4</v>
      </c>
      <c r="N18" s="7">
        <v>5</v>
      </c>
    </row>
    <row r="19" spans="1:15" x14ac:dyDescent="0.25">
      <c r="J19" s="58" t="s">
        <v>12</v>
      </c>
      <c r="K19" s="2">
        <v>2023</v>
      </c>
      <c r="L19" s="7">
        <v>65.510000000000005</v>
      </c>
      <c r="M19" s="7">
        <v>60.9</v>
      </c>
      <c r="N19" s="7">
        <v>4.5999999999999996</v>
      </c>
    </row>
    <row r="20" spans="1:15" x14ac:dyDescent="0.25">
      <c r="J20" s="58" t="s">
        <v>17</v>
      </c>
      <c r="K20" s="2">
        <v>2024</v>
      </c>
      <c r="L20" s="7">
        <v>62.3</v>
      </c>
      <c r="M20" s="7">
        <v>57.8</v>
      </c>
      <c r="N20" s="7">
        <v>4.54</v>
      </c>
    </row>
    <row r="22" spans="1:15" x14ac:dyDescent="0.25">
      <c r="A22" s="5" t="s">
        <v>144</v>
      </c>
    </row>
    <row r="23" spans="1:15" x14ac:dyDescent="0.25">
      <c r="A23" s="53" t="s">
        <v>149</v>
      </c>
      <c r="O23" s="9"/>
    </row>
    <row r="24" spans="1:15" x14ac:dyDescent="0.25">
      <c r="A24" s="5" t="s">
        <v>147</v>
      </c>
      <c r="O24" s="9"/>
    </row>
    <row r="25" spans="1:15" x14ac:dyDescent="0.25">
      <c r="A25" s="5" t="s">
        <v>148</v>
      </c>
      <c r="O25" s="9"/>
    </row>
    <row r="26" spans="1:15" x14ac:dyDescent="0.25">
      <c r="A26" s="5" t="s">
        <v>173</v>
      </c>
      <c r="O26" s="9"/>
    </row>
    <row r="27" spans="1:15" x14ac:dyDescent="0.25">
      <c r="O27" s="9"/>
    </row>
    <row r="28" spans="1:15" x14ac:dyDescent="0.25">
      <c r="O28" s="9"/>
    </row>
  </sheetData>
  <mergeCells count="8">
    <mergeCell ref="J15:J16"/>
    <mergeCell ref="J17:J18"/>
    <mergeCell ref="J19:J20"/>
    <mergeCell ref="J5:J6"/>
    <mergeCell ref="J7:J8"/>
    <mergeCell ref="J9:J10"/>
    <mergeCell ref="J11:J12"/>
    <mergeCell ref="J13:J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zoomScaleNormal="100" workbookViewId="0"/>
  </sheetViews>
  <sheetFormatPr baseColWidth="10" defaultRowHeight="15" x14ac:dyDescent="0.25"/>
  <cols>
    <col min="10" max="10" width="15.7109375" customWidth="1"/>
    <col min="11" max="11" width="53.28515625" customWidth="1"/>
    <col min="12" max="16" width="15.7109375" customWidth="1"/>
  </cols>
  <sheetData>
    <row r="1" spans="1:17" x14ac:dyDescent="0.25">
      <c r="A1" s="40" t="s">
        <v>139</v>
      </c>
    </row>
    <row r="2" spans="1:17" x14ac:dyDescent="0.25">
      <c r="A2" t="s">
        <v>1</v>
      </c>
    </row>
    <row r="4" spans="1:17" ht="90" x14ac:dyDescent="0.25">
      <c r="J4" s="4" t="s">
        <v>121</v>
      </c>
      <c r="K4" s="4" t="s">
        <v>120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70</v>
      </c>
    </row>
    <row r="5" spans="1:17" x14ac:dyDescent="0.25">
      <c r="J5" s="59" t="s">
        <v>29</v>
      </c>
      <c r="K5" s="6" t="s">
        <v>34</v>
      </c>
      <c r="L5" s="7">
        <v>69.900000000000006</v>
      </c>
      <c r="M5" s="7">
        <v>73.8</v>
      </c>
      <c r="N5" s="7">
        <v>-3.8999999999999901</v>
      </c>
      <c r="O5" s="7">
        <v>68.2</v>
      </c>
      <c r="P5" s="7">
        <v>1.7</v>
      </c>
      <c r="Q5" s="9"/>
    </row>
    <row r="6" spans="1:17" ht="15" customHeight="1" x14ac:dyDescent="0.25">
      <c r="J6" s="60"/>
      <c r="K6" s="6" t="s">
        <v>85</v>
      </c>
      <c r="L6" s="7">
        <v>66.7</v>
      </c>
      <c r="M6" s="7">
        <v>67.7</v>
      </c>
      <c r="N6" s="7">
        <v>-1</v>
      </c>
      <c r="O6" s="7">
        <v>62.3</v>
      </c>
      <c r="P6" s="7">
        <v>4.4000000000000004</v>
      </c>
      <c r="Q6" s="9"/>
    </row>
    <row r="7" spans="1:17" x14ac:dyDescent="0.25">
      <c r="J7" s="60"/>
      <c r="K7" s="6" t="s">
        <v>64</v>
      </c>
      <c r="L7" s="7">
        <v>66.5</v>
      </c>
      <c r="M7" s="7">
        <v>72.599999999999994</v>
      </c>
      <c r="N7" s="7">
        <v>-6.0999999999999899</v>
      </c>
      <c r="O7" s="7">
        <v>64.8</v>
      </c>
      <c r="P7" s="7">
        <v>1.7</v>
      </c>
      <c r="Q7" s="9"/>
    </row>
    <row r="8" spans="1:17" x14ac:dyDescent="0.25">
      <c r="J8" s="60"/>
      <c r="K8" s="6" t="s">
        <v>60</v>
      </c>
      <c r="L8" s="7">
        <v>66.3</v>
      </c>
      <c r="M8" s="7">
        <v>65.400000000000006</v>
      </c>
      <c r="N8" s="7">
        <v>0.89999999999999103</v>
      </c>
      <c r="O8" s="7">
        <v>64.2</v>
      </c>
      <c r="P8" s="7">
        <v>2.1</v>
      </c>
      <c r="Q8" s="9"/>
    </row>
    <row r="9" spans="1:17" x14ac:dyDescent="0.25">
      <c r="J9" s="60"/>
      <c r="K9" s="6" t="s">
        <v>62</v>
      </c>
      <c r="L9" s="7">
        <v>63.7</v>
      </c>
      <c r="M9" s="7">
        <v>68.599999999999994</v>
      </c>
      <c r="N9" s="7">
        <v>-4.8999999999999897</v>
      </c>
      <c r="O9" s="7">
        <v>61.51</v>
      </c>
      <c r="P9" s="7">
        <v>2.2000000000000002</v>
      </c>
      <c r="Q9" s="9"/>
    </row>
    <row r="10" spans="1:17" x14ac:dyDescent="0.25">
      <c r="J10" s="60"/>
      <c r="K10" s="6" t="s">
        <v>63</v>
      </c>
      <c r="L10" s="7">
        <v>62.4</v>
      </c>
      <c r="M10" s="7">
        <v>66.599999999999994</v>
      </c>
      <c r="N10" s="7">
        <v>-4.2</v>
      </c>
      <c r="O10" s="7">
        <v>60.7</v>
      </c>
      <c r="P10" s="7">
        <v>1.7</v>
      </c>
      <c r="Q10" s="9"/>
    </row>
    <row r="11" spans="1:17" x14ac:dyDescent="0.25">
      <c r="J11" s="60"/>
      <c r="K11" s="6" t="s">
        <v>128</v>
      </c>
      <c r="L11" s="7">
        <v>61.45</v>
      </c>
      <c r="M11" s="7">
        <v>64.900000000000006</v>
      </c>
      <c r="N11" s="7">
        <v>-3.45</v>
      </c>
      <c r="O11" s="7">
        <v>59.2</v>
      </c>
      <c r="P11" s="7">
        <v>2.2000000000000002</v>
      </c>
      <c r="Q11" s="9"/>
    </row>
    <row r="12" spans="1:17" x14ac:dyDescent="0.25">
      <c r="J12" s="60"/>
      <c r="K12" s="6" t="s">
        <v>35</v>
      </c>
      <c r="L12" s="7">
        <v>60.2</v>
      </c>
      <c r="M12" s="7">
        <v>62.8</v>
      </c>
      <c r="N12" s="7">
        <v>-2.5999999999999899</v>
      </c>
      <c r="O12" s="7">
        <v>56.7</v>
      </c>
      <c r="P12" s="7">
        <v>3.53</v>
      </c>
      <c r="Q12" s="9"/>
    </row>
    <row r="13" spans="1:17" x14ac:dyDescent="0.25">
      <c r="J13" s="61"/>
      <c r="K13" s="6" t="s">
        <v>114</v>
      </c>
      <c r="L13" s="7">
        <v>65</v>
      </c>
      <c r="M13" s="7">
        <v>68.459999999999994</v>
      </c>
      <c r="N13" s="7">
        <v>-3.4599999999999902</v>
      </c>
      <c r="O13" s="7">
        <v>62.7</v>
      </c>
      <c r="P13" s="7">
        <v>2.2999999999999998</v>
      </c>
      <c r="Q13" s="9"/>
    </row>
    <row r="14" spans="1:17" x14ac:dyDescent="0.25">
      <c r="J14" s="59" t="s">
        <v>19</v>
      </c>
      <c r="K14" s="6" t="s">
        <v>115</v>
      </c>
      <c r="L14" s="7">
        <v>68.900000000000006</v>
      </c>
      <c r="M14" s="7">
        <v>69.8</v>
      </c>
      <c r="N14" s="7">
        <v>-0.89999999999999103</v>
      </c>
      <c r="O14" s="7">
        <v>55</v>
      </c>
      <c r="P14" s="7">
        <v>13.9</v>
      </c>
      <c r="Q14" s="9"/>
    </row>
    <row r="15" spans="1:17" x14ac:dyDescent="0.25">
      <c r="J15" s="60"/>
      <c r="K15" s="6" t="s">
        <v>88</v>
      </c>
      <c r="L15" s="7">
        <v>68.099999999999994</v>
      </c>
      <c r="M15" s="7">
        <v>68.099999999999994</v>
      </c>
      <c r="N15" s="7">
        <v>0</v>
      </c>
      <c r="O15" s="7">
        <v>66.099999999999994</v>
      </c>
      <c r="P15" s="7">
        <v>2</v>
      </c>
      <c r="Q15" s="9"/>
    </row>
    <row r="16" spans="1:17" x14ac:dyDescent="0.25">
      <c r="J16" s="60"/>
      <c r="K16" s="6" t="s">
        <v>21</v>
      </c>
      <c r="L16" s="7">
        <v>62</v>
      </c>
      <c r="M16" s="7">
        <v>62.2</v>
      </c>
      <c r="N16" s="7">
        <v>-0.20000000000000301</v>
      </c>
      <c r="O16" s="7">
        <v>54.3</v>
      </c>
      <c r="P16" s="7">
        <v>7.7</v>
      </c>
      <c r="Q16" s="9"/>
    </row>
    <row r="17" spans="1:17" x14ac:dyDescent="0.25">
      <c r="J17" s="60"/>
      <c r="K17" s="6" t="s">
        <v>58</v>
      </c>
      <c r="L17" s="7">
        <v>59.9</v>
      </c>
      <c r="M17" s="7">
        <v>63.3</v>
      </c>
      <c r="N17" s="7">
        <v>-3.4</v>
      </c>
      <c r="O17" s="7">
        <v>55.4</v>
      </c>
      <c r="P17" s="7">
        <v>4.5999999999999996</v>
      </c>
      <c r="Q17" s="9"/>
    </row>
    <row r="18" spans="1:17" x14ac:dyDescent="0.25">
      <c r="J18" s="60"/>
      <c r="K18" s="6" t="s">
        <v>55</v>
      </c>
      <c r="L18" s="7">
        <v>56.7</v>
      </c>
      <c r="M18" s="7">
        <v>58.8</v>
      </c>
      <c r="N18" s="7">
        <v>-2.0999999999999899</v>
      </c>
      <c r="O18" s="7">
        <v>54.7</v>
      </c>
      <c r="P18" s="7">
        <v>2</v>
      </c>
      <c r="Q18" s="9"/>
    </row>
    <row r="19" spans="1:17" x14ac:dyDescent="0.25">
      <c r="J19" s="60"/>
      <c r="K19" s="6" t="s">
        <v>86</v>
      </c>
      <c r="L19" s="7">
        <v>56.52</v>
      </c>
      <c r="M19" s="7">
        <v>60.7</v>
      </c>
      <c r="N19" s="7">
        <v>-4.18</v>
      </c>
      <c r="O19" s="7">
        <v>53.9</v>
      </c>
      <c r="P19" s="7">
        <v>2.7</v>
      </c>
      <c r="Q19" s="9"/>
    </row>
    <row r="20" spans="1:17" x14ac:dyDescent="0.25">
      <c r="J20" s="60"/>
      <c r="K20" s="6" t="s">
        <v>57</v>
      </c>
      <c r="L20" s="7">
        <v>55.2</v>
      </c>
      <c r="M20" s="7">
        <v>58.8</v>
      </c>
      <c r="N20" s="7">
        <v>-3.5999999999999899</v>
      </c>
      <c r="O20" s="7">
        <v>52.2</v>
      </c>
      <c r="P20" s="7">
        <v>3</v>
      </c>
      <c r="Q20" s="9"/>
    </row>
    <row r="21" spans="1:17" x14ac:dyDescent="0.25">
      <c r="J21" s="60"/>
      <c r="K21" s="6" t="s">
        <v>87</v>
      </c>
      <c r="L21" s="7">
        <v>53.1</v>
      </c>
      <c r="M21" s="7">
        <v>57.4</v>
      </c>
      <c r="N21" s="7">
        <v>-4.3</v>
      </c>
      <c r="O21" s="7">
        <v>46.9</v>
      </c>
      <c r="P21" s="7">
        <v>6.1</v>
      </c>
      <c r="Q21" s="9"/>
    </row>
    <row r="22" spans="1:17" x14ac:dyDescent="0.25">
      <c r="J22" s="61"/>
      <c r="K22" s="6" t="s">
        <v>54</v>
      </c>
      <c r="L22" s="7">
        <v>60.2</v>
      </c>
      <c r="M22" s="7">
        <v>62.9</v>
      </c>
      <c r="N22" s="7">
        <v>-2.7</v>
      </c>
      <c r="O22" s="7">
        <v>53.9</v>
      </c>
      <c r="P22" s="7">
        <v>6.4</v>
      </c>
      <c r="Q22" s="9"/>
    </row>
    <row r="23" spans="1:17" ht="15" customHeight="1" x14ac:dyDescent="0.25">
      <c r="J23" s="59" t="s">
        <v>15</v>
      </c>
      <c r="K23" s="6" t="s">
        <v>18</v>
      </c>
      <c r="L23" s="7">
        <v>44</v>
      </c>
      <c r="M23" s="7">
        <v>70.400000000000006</v>
      </c>
      <c r="N23" s="7">
        <v>-26.4</v>
      </c>
      <c r="O23" s="7">
        <v>42.4</v>
      </c>
      <c r="P23" s="7">
        <v>1.6</v>
      </c>
      <c r="Q23" s="9"/>
    </row>
    <row r="24" spans="1:17" ht="15" customHeight="1" x14ac:dyDescent="0.25">
      <c r="J24" s="61"/>
      <c r="K24" s="6" t="s">
        <v>16</v>
      </c>
      <c r="L24" s="7">
        <v>44</v>
      </c>
      <c r="M24" s="7">
        <v>70.400000000000006</v>
      </c>
      <c r="N24" s="7">
        <v>-26.4</v>
      </c>
      <c r="O24" s="7">
        <v>42.4</v>
      </c>
      <c r="P24" s="7">
        <v>1.6</v>
      </c>
      <c r="Q24" s="9"/>
    </row>
    <row r="25" spans="1:17" x14ac:dyDescent="0.25">
      <c r="J25" s="47" t="s">
        <v>13</v>
      </c>
      <c r="K25" s="6" t="s">
        <v>14</v>
      </c>
      <c r="L25" s="7">
        <v>62.3</v>
      </c>
      <c r="M25" s="7">
        <v>65.510000000000005</v>
      </c>
      <c r="N25" s="7">
        <v>-3.2100000000000102</v>
      </c>
      <c r="O25" s="7">
        <v>57.8</v>
      </c>
      <c r="P25" s="7">
        <v>4.54</v>
      </c>
      <c r="Q25" s="9"/>
    </row>
    <row r="26" spans="1:17" x14ac:dyDescent="0.25">
      <c r="J26" s="50"/>
      <c r="K26" s="51"/>
      <c r="L26" s="52"/>
      <c r="M26" s="52"/>
      <c r="N26" s="52"/>
      <c r="O26" s="52"/>
      <c r="P26" s="52"/>
      <c r="Q26" s="9"/>
    </row>
    <row r="27" spans="1:17" x14ac:dyDescent="0.25">
      <c r="J27" s="50"/>
      <c r="K27" s="51"/>
      <c r="L27" s="52"/>
      <c r="M27" s="52"/>
      <c r="N27" s="52"/>
      <c r="O27" s="52"/>
      <c r="P27" s="52"/>
      <c r="Q27" s="9"/>
    </row>
    <row r="28" spans="1:17" x14ac:dyDescent="0.25">
      <c r="A28" s="53" t="s">
        <v>145</v>
      </c>
    </row>
    <row r="29" spans="1:17" x14ac:dyDescent="0.25">
      <c r="A29" s="5" t="s">
        <v>146</v>
      </c>
    </row>
    <row r="30" spans="1:17" x14ac:dyDescent="0.25">
      <c r="A30" s="5" t="s">
        <v>147</v>
      </c>
    </row>
    <row r="31" spans="1:17" x14ac:dyDescent="0.25">
      <c r="A31" s="5" t="s">
        <v>148</v>
      </c>
    </row>
    <row r="32" spans="1:17" x14ac:dyDescent="0.25">
      <c r="A32" s="5" t="s">
        <v>173</v>
      </c>
    </row>
    <row r="33" spans="1:1" x14ac:dyDescent="0.25">
      <c r="A33" s="5"/>
    </row>
  </sheetData>
  <mergeCells count="3">
    <mergeCell ref="J5:J13"/>
    <mergeCell ref="J14:J22"/>
    <mergeCell ref="J23:J2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"/>
  <sheetViews>
    <sheetView zoomScaleNormal="100" workbookViewId="0"/>
  </sheetViews>
  <sheetFormatPr baseColWidth="10" defaultRowHeight="15" x14ac:dyDescent="0.25"/>
  <cols>
    <col min="10" max="12" width="15.7109375" customWidth="1"/>
  </cols>
  <sheetData>
    <row r="1" spans="1:12" x14ac:dyDescent="0.25">
      <c r="A1" s="1" t="s">
        <v>0</v>
      </c>
    </row>
    <row r="2" spans="1:12" x14ac:dyDescent="0.25">
      <c r="A2" t="s">
        <v>1</v>
      </c>
    </row>
    <row r="4" spans="1:12" ht="30" x14ac:dyDescent="0.25">
      <c r="J4" s="4" t="s">
        <v>2</v>
      </c>
      <c r="K4" s="4" t="s">
        <v>3</v>
      </c>
      <c r="L4" s="4" t="s">
        <v>4</v>
      </c>
    </row>
    <row r="5" spans="1:12" x14ac:dyDescent="0.25">
      <c r="J5" s="38" t="s">
        <v>5</v>
      </c>
      <c r="K5" s="7">
        <v>46.1</v>
      </c>
      <c r="L5" s="7">
        <v>47.9</v>
      </c>
    </row>
    <row r="6" spans="1:12" x14ac:dyDescent="0.25">
      <c r="J6" s="38" t="s">
        <v>6</v>
      </c>
      <c r="K6" s="7">
        <v>28.7</v>
      </c>
      <c r="L6" s="7">
        <v>28.6</v>
      </c>
    </row>
    <row r="7" spans="1:12" x14ac:dyDescent="0.25">
      <c r="J7" s="38" t="s">
        <v>7</v>
      </c>
      <c r="K7" s="7">
        <v>41.8</v>
      </c>
      <c r="L7" s="7">
        <v>43.2</v>
      </c>
    </row>
    <row r="8" spans="1:12" x14ac:dyDescent="0.25">
      <c r="J8" s="38" t="s">
        <v>8</v>
      </c>
      <c r="K8" s="7">
        <v>19.100000000000001</v>
      </c>
      <c r="L8" s="7">
        <v>19.8</v>
      </c>
    </row>
    <row r="9" spans="1:12" x14ac:dyDescent="0.25">
      <c r="J9" s="38" t="s">
        <v>9</v>
      </c>
      <c r="K9" s="7">
        <v>21.54</v>
      </c>
      <c r="L9" s="7">
        <v>22.8</v>
      </c>
    </row>
    <row r="10" spans="1:12" x14ac:dyDescent="0.25">
      <c r="J10" s="38" t="s">
        <v>10</v>
      </c>
      <c r="K10" s="7">
        <v>44.2</v>
      </c>
      <c r="L10" s="7">
        <v>46</v>
      </c>
    </row>
    <row r="11" spans="1:12" x14ac:dyDescent="0.25">
      <c r="J11" s="38" t="s">
        <v>11</v>
      </c>
      <c r="K11" s="7">
        <v>32.1</v>
      </c>
      <c r="L11" s="7">
        <v>30.5</v>
      </c>
    </row>
    <row r="12" spans="1:12" x14ac:dyDescent="0.25">
      <c r="J12" s="38" t="s">
        <v>12</v>
      </c>
      <c r="K12" s="7">
        <v>37.9</v>
      </c>
      <c r="L12" s="7">
        <v>39.200000000000003</v>
      </c>
    </row>
    <row r="21" spans="1:1" x14ac:dyDescent="0.25">
      <c r="A21" s="5" t="s">
        <v>152</v>
      </c>
    </row>
    <row r="22" spans="1:1" x14ac:dyDescent="0.25">
      <c r="A22" s="5" t="s">
        <v>150</v>
      </c>
    </row>
    <row r="23" spans="1:1" x14ac:dyDescent="0.25">
      <c r="A23" s="5" t="s">
        <v>151</v>
      </c>
    </row>
    <row r="24" spans="1:1" x14ac:dyDescent="0.25">
      <c r="A24" s="5" t="s">
        <v>148</v>
      </c>
    </row>
    <row r="25" spans="1:1" x14ac:dyDescent="0.25">
      <c r="A25" s="5" t="s">
        <v>173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1"/>
  <sheetViews>
    <sheetView zoomScaleNormal="100" workbookViewId="0"/>
  </sheetViews>
  <sheetFormatPr baseColWidth="10" defaultRowHeight="15" x14ac:dyDescent="0.25"/>
  <cols>
    <col min="10" max="10" width="15.7109375" customWidth="1"/>
    <col min="11" max="11" width="75.7109375" customWidth="1"/>
    <col min="12" max="19" width="15.7109375" customWidth="1"/>
  </cols>
  <sheetData>
    <row r="1" spans="1:19" x14ac:dyDescent="0.25">
      <c r="A1" s="1" t="s">
        <v>140</v>
      </c>
    </row>
    <row r="2" spans="1:19" x14ac:dyDescent="0.25">
      <c r="A2" t="s">
        <v>1</v>
      </c>
    </row>
    <row r="4" spans="1:19" ht="30" x14ac:dyDescent="0.25">
      <c r="J4" s="4" t="s">
        <v>121</v>
      </c>
      <c r="K4" s="4" t="s">
        <v>118</v>
      </c>
      <c r="L4" s="4" t="s">
        <v>5</v>
      </c>
      <c r="M4" s="4" t="s">
        <v>6</v>
      </c>
      <c r="N4" s="4" t="s">
        <v>7</v>
      </c>
      <c r="O4" s="4" t="s">
        <v>8</v>
      </c>
      <c r="P4" s="4" t="s">
        <v>9</v>
      </c>
      <c r="Q4" s="4" t="s">
        <v>10</v>
      </c>
      <c r="R4" s="4" t="s">
        <v>11</v>
      </c>
      <c r="S4" s="4" t="s">
        <v>13</v>
      </c>
    </row>
    <row r="5" spans="1:19" x14ac:dyDescent="0.25">
      <c r="J5" s="3" t="s">
        <v>13</v>
      </c>
      <c r="K5" s="6" t="s">
        <v>14</v>
      </c>
      <c r="L5" s="7">
        <v>47.9</v>
      </c>
      <c r="M5" s="7">
        <v>28.6</v>
      </c>
      <c r="N5" s="7">
        <v>43.2</v>
      </c>
      <c r="O5" s="7">
        <v>19.8</v>
      </c>
      <c r="P5" s="7">
        <v>22.8</v>
      </c>
      <c r="Q5" s="7">
        <v>46</v>
      </c>
      <c r="R5" s="7">
        <v>30.5</v>
      </c>
      <c r="S5" s="7">
        <v>39.200000000000003</v>
      </c>
    </row>
    <row r="6" spans="1:19" x14ac:dyDescent="0.25">
      <c r="J6" s="58" t="s">
        <v>15</v>
      </c>
      <c r="K6" s="6" t="s">
        <v>16</v>
      </c>
      <c r="L6" s="7" t="s">
        <v>17</v>
      </c>
      <c r="M6" s="7" t="s">
        <v>17</v>
      </c>
      <c r="N6" s="7" t="s">
        <v>17</v>
      </c>
      <c r="O6" s="7" t="s">
        <v>17</v>
      </c>
      <c r="P6" s="7">
        <v>51.2</v>
      </c>
      <c r="Q6" s="7" t="s">
        <v>17</v>
      </c>
      <c r="R6" s="7">
        <v>4.55</v>
      </c>
      <c r="S6" s="7">
        <v>46.8</v>
      </c>
    </row>
    <row r="7" spans="1:19" x14ac:dyDescent="0.25">
      <c r="J7" s="58" t="s">
        <v>17</v>
      </c>
      <c r="K7" s="6" t="s">
        <v>18</v>
      </c>
      <c r="L7" s="7" t="s">
        <v>17</v>
      </c>
      <c r="M7" s="7" t="s">
        <v>17</v>
      </c>
      <c r="N7" s="7" t="s">
        <v>17</v>
      </c>
      <c r="O7" s="7" t="s">
        <v>17</v>
      </c>
      <c r="P7" s="7">
        <v>51.2</v>
      </c>
      <c r="Q7" s="7" t="s">
        <v>17</v>
      </c>
      <c r="R7" s="7">
        <v>4.55</v>
      </c>
      <c r="S7" s="7">
        <v>46.8</v>
      </c>
    </row>
    <row r="8" spans="1:19" x14ac:dyDescent="0.25">
      <c r="J8" s="58" t="s">
        <v>19</v>
      </c>
      <c r="K8" s="6" t="s">
        <v>20</v>
      </c>
      <c r="L8" s="7">
        <v>40.4</v>
      </c>
      <c r="M8" s="7">
        <v>23.8</v>
      </c>
      <c r="N8" s="7">
        <v>40.299999999999997</v>
      </c>
      <c r="O8" s="7">
        <v>20.2</v>
      </c>
      <c r="P8" s="7">
        <v>24.8</v>
      </c>
      <c r="Q8" s="7">
        <v>49.7</v>
      </c>
      <c r="R8" s="7">
        <v>31.6</v>
      </c>
      <c r="S8" s="7">
        <v>37.799999999999997</v>
      </c>
    </row>
    <row r="9" spans="1:19" x14ac:dyDescent="0.25">
      <c r="J9" s="58" t="s">
        <v>17</v>
      </c>
      <c r="K9" s="6" t="s">
        <v>21</v>
      </c>
      <c r="L9" s="7">
        <v>41.1</v>
      </c>
      <c r="M9" s="7">
        <v>23.3</v>
      </c>
      <c r="N9" s="7">
        <v>37.299999999999997</v>
      </c>
      <c r="O9" s="7">
        <v>22.49</v>
      </c>
      <c r="P9" s="7">
        <v>14</v>
      </c>
      <c r="Q9" s="7">
        <v>54.6</v>
      </c>
      <c r="R9" s="7">
        <v>33.9</v>
      </c>
      <c r="S9" s="7">
        <v>41.3</v>
      </c>
    </row>
    <row r="10" spans="1:19" x14ac:dyDescent="0.25">
      <c r="J10" s="58" t="s">
        <v>17</v>
      </c>
      <c r="K10" s="6" t="s">
        <v>22</v>
      </c>
      <c r="L10" s="7">
        <v>41.1</v>
      </c>
      <c r="M10" s="7">
        <v>20.8</v>
      </c>
      <c r="N10" s="7">
        <v>34.520000000000003</v>
      </c>
      <c r="O10" s="7">
        <v>14.4</v>
      </c>
      <c r="P10" s="7">
        <v>19.3</v>
      </c>
      <c r="Q10" s="7">
        <v>33</v>
      </c>
      <c r="R10" s="7">
        <v>24.6</v>
      </c>
      <c r="S10" s="7">
        <v>29.6</v>
      </c>
    </row>
    <row r="11" spans="1:19" x14ac:dyDescent="0.25">
      <c r="J11" s="58" t="s">
        <v>17</v>
      </c>
      <c r="K11" s="6" t="s">
        <v>23</v>
      </c>
      <c r="L11" s="7">
        <v>64</v>
      </c>
      <c r="M11" s="7">
        <v>73.8</v>
      </c>
      <c r="N11" s="7">
        <v>48.9</v>
      </c>
      <c r="O11" s="7">
        <v>21.8</v>
      </c>
      <c r="P11" s="7">
        <v>5.9</v>
      </c>
      <c r="Q11" s="7">
        <v>27.3</v>
      </c>
      <c r="R11" s="7">
        <v>14.2</v>
      </c>
      <c r="S11" s="7">
        <v>47.8</v>
      </c>
    </row>
    <row r="12" spans="1:19" x14ac:dyDescent="0.25">
      <c r="J12" s="58" t="s">
        <v>17</v>
      </c>
      <c r="K12" s="6" t="s">
        <v>24</v>
      </c>
      <c r="L12" s="7">
        <v>18.899999999999999</v>
      </c>
      <c r="M12" s="7">
        <v>19</v>
      </c>
      <c r="N12" s="7">
        <v>40.49</v>
      </c>
      <c r="O12" s="7">
        <v>21.9</v>
      </c>
      <c r="P12" s="7">
        <v>25.3</v>
      </c>
      <c r="Q12" s="7">
        <v>51.1</v>
      </c>
      <c r="R12" s="7">
        <v>24.1</v>
      </c>
      <c r="S12" s="7">
        <v>25.9</v>
      </c>
    </row>
    <row r="13" spans="1:19" x14ac:dyDescent="0.25">
      <c r="J13" s="58" t="s">
        <v>17</v>
      </c>
      <c r="K13" s="6" t="s">
        <v>25</v>
      </c>
      <c r="L13" s="7">
        <v>45.8</v>
      </c>
      <c r="M13" s="7">
        <v>44.8</v>
      </c>
      <c r="N13" s="7">
        <v>47.1</v>
      </c>
      <c r="O13" s="7">
        <v>3.7</v>
      </c>
      <c r="P13" s="7">
        <v>20.2</v>
      </c>
      <c r="Q13" s="7">
        <v>55.2</v>
      </c>
      <c r="R13" s="7">
        <v>36.4</v>
      </c>
      <c r="S13" s="7">
        <v>42.46</v>
      </c>
    </row>
    <row r="14" spans="1:19" x14ac:dyDescent="0.25">
      <c r="J14" s="58" t="s">
        <v>17</v>
      </c>
      <c r="K14" s="6" t="s">
        <v>26</v>
      </c>
      <c r="L14" s="7">
        <v>45.1</v>
      </c>
      <c r="M14" s="7">
        <v>20.7</v>
      </c>
      <c r="N14" s="7">
        <v>39.6</v>
      </c>
      <c r="O14" s="7">
        <v>9</v>
      </c>
      <c r="P14" s="7">
        <v>28.4</v>
      </c>
      <c r="Q14" s="7">
        <v>48.53</v>
      </c>
      <c r="R14" s="7">
        <v>34.1</v>
      </c>
      <c r="S14" s="7">
        <v>41.5</v>
      </c>
    </row>
    <row r="15" spans="1:19" x14ac:dyDescent="0.25">
      <c r="J15" s="58" t="s">
        <v>17</v>
      </c>
      <c r="K15" s="6" t="s">
        <v>27</v>
      </c>
      <c r="L15" s="7">
        <v>13.4</v>
      </c>
      <c r="M15" s="7">
        <v>6.6</v>
      </c>
      <c r="N15" s="7">
        <v>38.1</v>
      </c>
      <c r="O15" s="7" t="s">
        <v>17</v>
      </c>
      <c r="P15" s="7">
        <v>16.600000000000001</v>
      </c>
      <c r="Q15" s="7">
        <v>43.7</v>
      </c>
      <c r="R15" s="7">
        <v>34</v>
      </c>
      <c r="S15" s="7">
        <v>22.53</v>
      </c>
    </row>
    <row r="16" spans="1:19" x14ac:dyDescent="0.25">
      <c r="J16" s="58" t="s">
        <v>17</v>
      </c>
      <c r="K16" s="6" t="s">
        <v>28</v>
      </c>
      <c r="L16" s="7" t="s">
        <v>17</v>
      </c>
      <c r="M16" s="7" t="s">
        <v>17</v>
      </c>
      <c r="N16" s="7">
        <v>57.46</v>
      </c>
      <c r="O16" s="7" t="s">
        <v>17</v>
      </c>
      <c r="P16" s="7">
        <v>45.8</v>
      </c>
      <c r="Q16" s="7">
        <v>53.1</v>
      </c>
      <c r="R16" s="7">
        <v>33.200000000000003</v>
      </c>
      <c r="S16" s="7">
        <v>49.7</v>
      </c>
    </row>
    <row r="17" spans="1:19" x14ac:dyDescent="0.25">
      <c r="J17" s="58" t="s">
        <v>29</v>
      </c>
      <c r="K17" s="6" t="s">
        <v>30</v>
      </c>
      <c r="L17" s="7">
        <v>50.8</v>
      </c>
      <c r="M17" s="7">
        <v>33.700000000000003</v>
      </c>
      <c r="N17" s="7">
        <v>44.2</v>
      </c>
      <c r="O17" s="7">
        <v>19.399999999999999</v>
      </c>
      <c r="P17" s="7">
        <v>14.9</v>
      </c>
      <c r="Q17" s="7">
        <v>34.9</v>
      </c>
      <c r="R17" s="7">
        <v>24.2</v>
      </c>
      <c r="S17" s="7">
        <v>40.799999999999997</v>
      </c>
    </row>
    <row r="18" spans="1:19" x14ac:dyDescent="0.25">
      <c r="J18" s="58" t="s">
        <v>17</v>
      </c>
      <c r="K18" s="6" t="s">
        <v>31</v>
      </c>
      <c r="L18" s="7">
        <v>50</v>
      </c>
      <c r="M18" s="7" t="s">
        <v>17</v>
      </c>
      <c r="N18" s="7">
        <v>32.799999999999997</v>
      </c>
      <c r="O18" s="7" t="s">
        <v>17</v>
      </c>
      <c r="P18" s="7">
        <v>33.9</v>
      </c>
      <c r="Q18" s="7">
        <v>51.2</v>
      </c>
      <c r="R18" s="7">
        <v>50.4</v>
      </c>
      <c r="S18" s="7">
        <v>48.46</v>
      </c>
    </row>
    <row r="19" spans="1:19" x14ac:dyDescent="0.25">
      <c r="J19" s="58" t="s">
        <v>17</v>
      </c>
      <c r="K19" s="6" t="s">
        <v>32</v>
      </c>
      <c r="L19" s="7">
        <v>55</v>
      </c>
      <c r="M19" s="7">
        <v>23.1</v>
      </c>
      <c r="N19" s="7">
        <v>47.8</v>
      </c>
      <c r="O19" s="7">
        <v>27</v>
      </c>
      <c r="P19" s="7">
        <v>17.7</v>
      </c>
      <c r="Q19" s="7">
        <v>32.299999999999997</v>
      </c>
      <c r="R19" s="7">
        <v>34.9</v>
      </c>
      <c r="S19" s="7">
        <v>41.3</v>
      </c>
    </row>
    <row r="20" spans="1:19" x14ac:dyDescent="0.25">
      <c r="J20" s="58" t="s">
        <v>17</v>
      </c>
      <c r="K20" s="6" t="s">
        <v>33</v>
      </c>
      <c r="L20" s="7">
        <v>51.2</v>
      </c>
      <c r="M20" s="7">
        <v>35.700000000000003</v>
      </c>
      <c r="N20" s="7">
        <v>43.4</v>
      </c>
      <c r="O20" s="7">
        <v>16.55</v>
      </c>
      <c r="P20" s="7">
        <v>24.47</v>
      </c>
      <c r="Q20" s="7">
        <v>43.2</v>
      </c>
      <c r="R20" s="7">
        <v>36.9</v>
      </c>
      <c r="S20" s="7">
        <v>43.53</v>
      </c>
    </row>
    <row r="21" spans="1:19" x14ac:dyDescent="0.25">
      <c r="J21" s="58" t="s">
        <v>17</v>
      </c>
      <c r="K21" s="6" t="s">
        <v>34</v>
      </c>
      <c r="L21" s="7">
        <v>51.4</v>
      </c>
      <c r="M21" s="7">
        <v>21.2</v>
      </c>
      <c r="N21" s="7">
        <v>44.8</v>
      </c>
      <c r="O21" s="7">
        <v>21.3</v>
      </c>
      <c r="P21" s="7">
        <v>17.600000000000001</v>
      </c>
      <c r="Q21" s="7">
        <v>30.8</v>
      </c>
      <c r="R21" s="7">
        <v>9.1999999999999993</v>
      </c>
      <c r="S21" s="7">
        <v>39</v>
      </c>
    </row>
    <row r="22" spans="1:19" x14ac:dyDescent="0.25">
      <c r="J22" s="58" t="s">
        <v>17</v>
      </c>
      <c r="K22" s="6" t="s">
        <v>35</v>
      </c>
      <c r="L22" s="7">
        <v>28</v>
      </c>
      <c r="M22" s="7">
        <v>35.9</v>
      </c>
      <c r="N22" s="7">
        <v>40.799999999999997</v>
      </c>
      <c r="O22" s="7">
        <v>25</v>
      </c>
      <c r="P22" s="7">
        <v>10.3</v>
      </c>
      <c r="Q22" s="7">
        <v>34.9</v>
      </c>
      <c r="R22" s="7">
        <v>35.299999999999997</v>
      </c>
      <c r="S22" s="7">
        <v>30.8</v>
      </c>
    </row>
    <row r="23" spans="1:19" x14ac:dyDescent="0.25">
      <c r="J23" s="58" t="s">
        <v>17</v>
      </c>
      <c r="K23" s="6" t="s">
        <v>36</v>
      </c>
      <c r="L23" s="7">
        <v>51.6</v>
      </c>
      <c r="M23" s="7">
        <v>22.2</v>
      </c>
      <c r="N23" s="7">
        <v>44.8</v>
      </c>
      <c r="O23" s="7">
        <v>28.55</v>
      </c>
      <c r="P23" s="7">
        <v>20.8</v>
      </c>
      <c r="Q23" s="7">
        <v>36.6</v>
      </c>
      <c r="R23" s="7">
        <v>44.8</v>
      </c>
      <c r="S23" s="7">
        <v>38.700000000000003</v>
      </c>
    </row>
    <row r="24" spans="1:19" x14ac:dyDescent="0.25">
      <c r="J24" s="58" t="s">
        <v>17</v>
      </c>
      <c r="K24" s="6" t="s">
        <v>37</v>
      </c>
      <c r="L24" s="7">
        <v>48.8</v>
      </c>
      <c r="M24" s="7">
        <v>39.700000000000003</v>
      </c>
      <c r="N24" s="7">
        <v>36.200000000000003</v>
      </c>
      <c r="O24" s="7">
        <v>17.899999999999999</v>
      </c>
      <c r="P24" s="7">
        <v>13.53</v>
      </c>
      <c r="Q24" s="7">
        <v>40.299999999999997</v>
      </c>
      <c r="R24" s="7">
        <v>20.8</v>
      </c>
      <c r="S24" s="7">
        <v>42.9</v>
      </c>
    </row>
    <row r="25" spans="1:19" x14ac:dyDescent="0.25">
      <c r="J25" s="58" t="s">
        <v>17</v>
      </c>
      <c r="K25" s="6" t="s">
        <v>38</v>
      </c>
      <c r="L25" s="7">
        <v>55.6</v>
      </c>
      <c r="M25" s="7">
        <v>28.4</v>
      </c>
      <c r="N25" s="7">
        <v>44.1</v>
      </c>
      <c r="O25" s="7">
        <v>19.3</v>
      </c>
      <c r="P25" s="7">
        <v>8.6999999999999993</v>
      </c>
      <c r="Q25" s="7">
        <v>30.7</v>
      </c>
      <c r="R25" s="7">
        <v>28.5</v>
      </c>
      <c r="S25" s="7">
        <v>35.799999999999997</v>
      </c>
    </row>
    <row r="27" spans="1:19" x14ac:dyDescent="0.25">
      <c r="A27" s="53" t="s">
        <v>153</v>
      </c>
    </row>
    <row r="28" spans="1:19" x14ac:dyDescent="0.25">
      <c r="A28" s="5" t="s">
        <v>155</v>
      </c>
    </row>
    <row r="29" spans="1:19" x14ac:dyDescent="0.25">
      <c r="A29" s="5" t="s">
        <v>154</v>
      </c>
    </row>
    <row r="30" spans="1:19" x14ac:dyDescent="0.25">
      <c r="A30" s="5" t="s">
        <v>148</v>
      </c>
    </row>
    <row r="31" spans="1:19" x14ac:dyDescent="0.25">
      <c r="A31" s="5" t="s">
        <v>173</v>
      </c>
    </row>
  </sheetData>
  <mergeCells count="3">
    <mergeCell ref="J6:J7"/>
    <mergeCell ref="J8:J16"/>
    <mergeCell ref="J17:J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zoomScaleNormal="100" workbookViewId="0"/>
  </sheetViews>
  <sheetFormatPr baseColWidth="10" defaultRowHeight="15" x14ac:dyDescent="0.25"/>
  <cols>
    <col min="1" max="11" width="15.7109375" customWidth="1"/>
  </cols>
  <sheetData>
    <row r="1" spans="1:12" x14ac:dyDescent="0.25">
      <c r="A1" s="54" t="s">
        <v>142</v>
      </c>
    </row>
    <row r="2" spans="1:12" x14ac:dyDescent="0.25">
      <c r="A2" t="s">
        <v>1</v>
      </c>
    </row>
    <row r="4" spans="1:12" ht="120" x14ac:dyDescent="0.25">
      <c r="A4" s="4" t="s">
        <v>2</v>
      </c>
      <c r="B4" s="4" t="s">
        <v>43</v>
      </c>
      <c r="C4" s="4" t="s">
        <v>4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68</v>
      </c>
      <c r="I4" s="4" t="s">
        <v>48</v>
      </c>
      <c r="J4" s="4" t="s">
        <v>49</v>
      </c>
      <c r="K4" s="4" t="s">
        <v>50</v>
      </c>
      <c r="L4" s="4" t="s">
        <v>51</v>
      </c>
    </row>
    <row r="5" spans="1:12" x14ac:dyDescent="0.25">
      <c r="A5" s="58" t="s">
        <v>5</v>
      </c>
      <c r="B5" s="43" t="s">
        <v>52</v>
      </c>
      <c r="C5" s="8">
        <v>28400</v>
      </c>
      <c r="D5" s="7">
        <v>44.6</v>
      </c>
      <c r="E5" s="7">
        <v>2.7</v>
      </c>
      <c r="F5" s="8">
        <v>15800</v>
      </c>
      <c r="G5" s="7">
        <v>54.6</v>
      </c>
      <c r="H5" s="7">
        <v>-1.6</v>
      </c>
      <c r="I5" s="7">
        <v>45.2</v>
      </c>
      <c r="J5" s="45">
        <v>-1.5</v>
      </c>
      <c r="K5" s="7">
        <v>9.4</v>
      </c>
      <c r="L5" s="7">
        <v>-0.2</v>
      </c>
    </row>
    <row r="6" spans="1:12" x14ac:dyDescent="0.25">
      <c r="A6" s="58" t="s">
        <v>17</v>
      </c>
      <c r="B6" s="43" t="s">
        <v>53</v>
      </c>
      <c r="C6" s="8">
        <v>65900</v>
      </c>
      <c r="D6" s="7">
        <v>49.3</v>
      </c>
      <c r="E6" s="7">
        <v>1.6</v>
      </c>
      <c r="F6" s="8">
        <v>33400</v>
      </c>
      <c r="G6" s="7">
        <v>56.6</v>
      </c>
      <c r="H6" s="7">
        <v>-4.3</v>
      </c>
      <c r="I6" s="7">
        <v>54.4</v>
      </c>
      <c r="J6" s="45">
        <v>-4</v>
      </c>
      <c r="K6" s="7">
        <v>2.2000000000000002</v>
      </c>
      <c r="L6" s="7">
        <v>-0.4</v>
      </c>
    </row>
    <row r="7" spans="1:12" x14ac:dyDescent="0.25">
      <c r="A7" s="58" t="s">
        <v>17</v>
      </c>
      <c r="B7" s="43" t="s">
        <v>13</v>
      </c>
      <c r="C7" s="8">
        <v>94300</v>
      </c>
      <c r="D7" s="7">
        <v>47.9</v>
      </c>
      <c r="E7" s="7">
        <v>1.8</v>
      </c>
      <c r="F7" s="8">
        <v>49200</v>
      </c>
      <c r="G7" s="7">
        <v>56</v>
      </c>
      <c r="H7" s="7">
        <v>-3.48</v>
      </c>
      <c r="I7" s="7">
        <v>51.4</v>
      </c>
      <c r="J7" s="45">
        <v>-3.4</v>
      </c>
      <c r="K7" s="7">
        <v>4.55</v>
      </c>
      <c r="L7" s="7">
        <v>-0.2</v>
      </c>
    </row>
    <row r="8" spans="1:12" x14ac:dyDescent="0.25">
      <c r="A8" s="58" t="s">
        <v>6</v>
      </c>
      <c r="B8" s="43" t="s">
        <v>52</v>
      </c>
      <c r="C8" s="8">
        <v>10600</v>
      </c>
      <c r="D8" s="7">
        <v>31.3</v>
      </c>
      <c r="E8" s="7">
        <v>0.6</v>
      </c>
      <c r="F8" s="8">
        <v>7300</v>
      </c>
      <c r="G8" s="7">
        <v>57.4</v>
      </c>
      <c r="H8" s="7">
        <v>-1.8</v>
      </c>
      <c r="I8" s="7">
        <v>53.46</v>
      </c>
      <c r="J8" s="45">
        <v>-1.2</v>
      </c>
      <c r="K8" s="7">
        <v>4</v>
      </c>
      <c r="L8" s="7">
        <v>-0.49</v>
      </c>
    </row>
    <row r="9" spans="1:12" x14ac:dyDescent="0.25">
      <c r="A9" s="58" t="s">
        <v>17</v>
      </c>
      <c r="B9" s="43" t="s">
        <v>53</v>
      </c>
      <c r="C9" s="8">
        <v>18500</v>
      </c>
      <c r="D9" s="7">
        <v>27.1</v>
      </c>
      <c r="E9" s="7">
        <v>-0.5</v>
      </c>
      <c r="F9" s="8">
        <v>13500</v>
      </c>
      <c r="G9" s="7">
        <v>62.1</v>
      </c>
      <c r="H9" s="7">
        <v>-2.2999999999999998</v>
      </c>
      <c r="I9" s="7">
        <v>59.2</v>
      </c>
      <c r="J9" s="45">
        <v>-2.2999999999999998</v>
      </c>
      <c r="K9" s="7">
        <v>2.9</v>
      </c>
      <c r="L9" s="7">
        <v>0</v>
      </c>
    </row>
    <row r="10" spans="1:12" x14ac:dyDescent="0.25">
      <c r="A10" s="58" t="s">
        <v>17</v>
      </c>
      <c r="B10" s="43" t="s">
        <v>13</v>
      </c>
      <c r="C10" s="8">
        <v>29000</v>
      </c>
      <c r="D10" s="7">
        <v>28.6</v>
      </c>
      <c r="E10" s="7">
        <v>-0.1</v>
      </c>
      <c r="F10" s="8">
        <v>20700</v>
      </c>
      <c r="G10" s="7">
        <v>60.45</v>
      </c>
      <c r="H10" s="7">
        <v>-2.1</v>
      </c>
      <c r="I10" s="7">
        <v>57.2</v>
      </c>
      <c r="J10" s="45">
        <v>-1.9</v>
      </c>
      <c r="K10" s="7">
        <v>3.2</v>
      </c>
      <c r="L10" s="7">
        <v>-0.3</v>
      </c>
    </row>
    <row r="11" spans="1:12" x14ac:dyDescent="0.25">
      <c r="A11" s="58" t="s">
        <v>7</v>
      </c>
      <c r="B11" s="43" t="s">
        <v>52</v>
      </c>
      <c r="C11" s="8">
        <v>6200</v>
      </c>
      <c r="D11" s="7">
        <v>42.1</v>
      </c>
      <c r="E11" s="7">
        <v>1.8</v>
      </c>
      <c r="F11" s="8">
        <v>3600</v>
      </c>
      <c r="G11" s="7">
        <v>57.3</v>
      </c>
      <c r="H11" s="7">
        <v>-3.3</v>
      </c>
      <c r="I11" s="7">
        <v>52.3</v>
      </c>
      <c r="J11" s="45">
        <v>-3</v>
      </c>
      <c r="K11" s="7">
        <v>5</v>
      </c>
      <c r="L11" s="7">
        <v>-0.3</v>
      </c>
    </row>
    <row r="12" spans="1:12" x14ac:dyDescent="0.25">
      <c r="A12" s="58" t="s">
        <v>17</v>
      </c>
      <c r="B12" s="43" t="s">
        <v>53</v>
      </c>
      <c r="C12" s="8">
        <v>22600</v>
      </c>
      <c r="D12" s="7">
        <v>43.49</v>
      </c>
      <c r="E12" s="7">
        <v>1.3</v>
      </c>
      <c r="F12" s="8">
        <v>12800</v>
      </c>
      <c r="G12" s="7">
        <v>65.540000000000006</v>
      </c>
      <c r="H12" s="7">
        <v>-4.3</v>
      </c>
      <c r="I12" s="7">
        <v>63</v>
      </c>
      <c r="J12" s="45">
        <v>-3.9</v>
      </c>
      <c r="K12" s="7">
        <v>2.6</v>
      </c>
      <c r="L12" s="7">
        <v>-0.2</v>
      </c>
    </row>
    <row r="13" spans="1:12" x14ac:dyDescent="0.25">
      <c r="A13" s="58" t="s">
        <v>17</v>
      </c>
      <c r="B13" s="43" t="s">
        <v>13</v>
      </c>
      <c r="C13" s="8">
        <v>28800</v>
      </c>
      <c r="D13" s="7">
        <v>43.2</v>
      </c>
      <c r="E13" s="7">
        <v>1.4</v>
      </c>
      <c r="F13" s="8">
        <v>16400</v>
      </c>
      <c r="G13" s="7">
        <v>63.7</v>
      </c>
      <c r="H13" s="7">
        <v>-4.0999999999999996</v>
      </c>
      <c r="I13" s="7">
        <v>60.6</v>
      </c>
      <c r="J13" s="45">
        <v>-3.8</v>
      </c>
      <c r="K13" s="7">
        <v>3.1</v>
      </c>
      <c r="L13" s="7">
        <v>-0.3</v>
      </c>
    </row>
    <row r="14" spans="1:12" x14ac:dyDescent="0.25">
      <c r="A14" s="58" t="s">
        <v>8</v>
      </c>
      <c r="B14" s="43" t="s">
        <v>52</v>
      </c>
      <c r="C14" s="8">
        <v>7800</v>
      </c>
      <c r="D14" s="7">
        <v>21.48</v>
      </c>
      <c r="E14" s="7">
        <v>1.2</v>
      </c>
      <c r="F14" s="8">
        <v>6100</v>
      </c>
      <c r="G14" s="7">
        <v>69.8</v>
      </c>
      <c r="H14" s="7">
        <v>-3</v>
      </c>
      <c r="I14" s="7">
        <v>67.400000000000006</v>
      </c>
      <c r="J14" s="46">
        <v>-3.1</v>
      </c>
      <c r="K14" s="7">
        <v>2.4</v>
      </c>
      <c r="L14" s="7">
        <v>0.1</v>
      </c>
    </row>
    <row r="15" spans="1:12" x14ac:dyDescent="0.25">
      <c r="A15" s="58" t="s">
        <v>17</v>
      </c>
      <c r="B15" s="43" t="s">
        <v>53</v>
      </c>
      <c r="C15" s="8">
        <v>11300</v>
      </c>
      <c r="D15" s="7">
        <v>18.600000000000001</v>
      </c>
      <c r="E15" s="7">
        <v>0.3</v>
      </c>
      <c r="F15" s="8">
        <v>9200</v>
      </c>
      <c r="G15" s="7">
        <v>72.3</v>
      </c>
      <c r="H15" s="7">
        <v>-2.8</v>
      </c>
      <c r="I15" s="7">
        <v>70.2</v>
      </c>
      <c r="J15" s="46">
        <v>-2.9</v>
      </c>
      <c r="K15" s="7">
        <v>2.1</v>
      </c>
      <c r="L15" s="7">
        <v>0.1</v>
      </c>
    </row>
    <row r="16" spans="1:12" x14ac:dyDescent="0.25">
      <c r="A16" s="58" t="s">
        <v>17</v>
      </c>
      <c r="B16" s="43" t="s">
        <v>13</v>
      </c>
      <c r="C16" s="8">
        <v>19000</v>
      </c>
      <c r="D16" s="7">
        <v>19.8</v>
      </c>
      <c r="E16" s="7">
        <v>0.7</v>
      </c>
      <c r="F16" s="8">
        <v>15300</v>
      </c>
      <c r="G16" s="7">
        <v>71.3</v>
      </c>
      <c r="H16" s="7">
        <v>-2.8</v>
      </c>
      <c r="I16" s="7">
        <v>69.099999999999994</v>
      </c>
      <c r="J16" s="46">
        <v>-2.9</v>
      </c>
      <c r="K16" s="7">
        <v>2.2000000000000002</v>
      </c>
      <c r="L16" s="7">
        <v>0</v>
      </c>
    </row>
    <row r="17" spans="1:12" x14ac:dyDescent="0.25">
      <c r="A17" s="58" t="s">
        <v>9</v>
      </c>
      <c r="B17" s="43" t="s">
        <v>52</v>
      </c>
      <c r="C17" s="8">
        <v>18200</v>
      </c>
      <c r="D17" s="7">
        <v>21.2</v>
      </c>
      <c r="E17" s="7">
        <v>1.7</v>
      </c>
      <c r="F17" s="8">
        <v>14400</v>
      </c>
      <c r="G17" s="7">
        <v>64.8</v>
      </c>
      <c r="H17" s="7">
        <v>-1.4</v>
      </c>
      <c r="I17" s="7">
        <v>54.9</v>
      </c>
      <c r="J17" s="46">
        <v>-1.1000000000000001</v>
      </c>
      <c r="K17" s="7">
        <v>9.9</v>
      </c>
      <c r="L17" s="7">
        <v>-0.2</v>
      </c>
    </row>
    <row r="18" spans="1:12" x14ac:dyDescent="0.25">
      <c r="A18" s="58" t="s">
        <v>17</v>
      </c>
      <c r="B18" s="43" t="s">
        <v>53</v>
      </c>
      <c r="C18" s="8">
        <v>19000</v>
      </c>
      <c r="D18" s="7">
        <v>24.2</v>
      </c>
      <c r="E18" s="7">
        <v>0.7</v>
      </c>
      <c r="F18" s="8">
        <v>14400</v>
      </c>
      <c r="G18" s="7">
        <v>64.2</v>
      </c>
      <c r="H18" s="7">
        <v>-1.5</v>
      </c>
      <c r="I18" s="7">
        <v>55.6</v>
      </c>
      <c r="J18" s="46">
        <v>-1.4</v>
      </c>
      <c r="K18" s="7">
        <v>8.6</v>
      </c>
      <c r="L18" s="7">
        <v>-0.2</v>
      </c>
    </row>
    <row r="19" spans="1:12" x14ac:dyDescent="0.25">
      <c r="A19" s="58" t="s">
        <v>17</v>
      </c>
      <c r="B19" s="43" t="s">
        <v>13</v>
      </c>
      <c r="C19" s="8">
        <v>37200</v>
      </c>
      <c r="D19" s="7">
        <v>22.8</v>
      </c>
      <c r="E19" s="7">
        <v>1.3</v>
      </c>
      <c r="F19" s="8">
        <v>28700</v>
      </c>
      <c r="G19" s="7">
        <v>64.510000000000005</v>
      </c>
      <c r="H19" s="7">
        <v>-1.49</v>
      </c>
      <c r="I19" s="7">
        <v>55.3</v>
      </c>
      <c r="J19" s="46">
        <v>-1.2</v>
      </c>
      <c r="K19" s="7">
        <v>9.1999999999999993</v>
      </c>
      <c r="L19" s="7">
        <v>-0.2</v>
      </c>
    </row>
    <row r="20" spans="1:12" x14ac:dyDescent="0.25">
      <c r="A20" s="58" t="s">
        <v>10</v>
      </c>
      <c r="B20" s="43" t="s">
        <v>52</v>
      </c>
      <c r="C20" s="8">
        <v>39000</v>
      </c>
      <c r="D20" s="7">
        <v>49.9</v>
      </c>
      <c r="E20" s="7">
        <v>1.9</v>
      </c>
      <c r="F20" s="8">
        <v>19500</v>
      </c>
      <c r="G20" s="7">
        <v>62.7</v>
      </c>
      <c r="H20" s="7">
        <v>-4.9000000000000004</v>
      </c>
      <c r="I20" s="7">
        <v>58.5</v>
      </c>
      <c r="J20" s="46">
        <v>-4.7</v>
      </c>
      <c r="K20" s="7">
        <v>4.2</v>
      </c>
      <c r="L20" s="7">
        <v>-0.2</v>
      </c>
    </row>
    <row r="21" spans="1:12" x14ac:dyDescent="0.25">
      <c r="A21" s="58" t="s">
        <v>17</v>
      </c>
      <c r="B21" s="43" t="s">
        <v>53</v>
      </c>
      <c r="C21" s="8">
        <v>49000</v>
      </c>
      <c r="D21" s="7">
        <v>42.9</v>
      </c>
      <c r="E21" s="7">
        <v>1.5</v>
      </c>
      <c r="F21" s="8">
        <v>28000</v>
      </c>
      <c r="G21" s="7">
        <v>66</v>
      </c>
      <c r="H21" s="7">
        <v>-3.8</v>
      </c>
      <c r="I21" s="7">
        <v>63.3</v>
      </c>
      <c r="J21" s="46">
        <v>-3.8</v>
      </c>
      <c r="K21" s="7">
        <v>2.7</v>
      </c>
      <c r="L21" s="7">
        <v>0.1</v>
      </c>
    </row>
    <row r="22" spans="1:12" x14ac:dyDescent="0.25">
      <c r="A22" s="58" t="s">
        <v>17</v>
      </c>
      <c r="B22" s="43" t="s">
        <v>13</v>
      </c>
      <c r="C22" s="8">
        <v>88000</v>
      </c>
      <c r="D22" s="7">
        <v>46</v>
      </c>
      <c r="E22" s="7">
        <v>1.8</v>
      </c>
      <c r="F22" s="8">
        <v>47500</v>
      </c>
      <c r="G22" s="7">
        <v>64.599999999999994</v>
      </c>
      <c r="H22" s="7">
        <v>-4.3</v>
      </c>
      <c r="I22" s="7">
        <v>61.3</v>
      </c>
      <c r="J22" s="46">
        <v>-4.2</v>
      </c>
      <c r="K22" s="7">
        <v>3.3</v>
      </c>
      <c r="L22" s="7">
        <v>-0.1</v>
      </c>
    </row>
    <row r="23" spans="1:12" x14ac:dyDescent="0.25">
      <c r="A23" s="58" t="s">
        <v>11</v>
      </c>
      <c r="B23" s="43" t="s">
        <v>52</v>
      </c>
      <c r="C23" s="8">
        <v>13900</v>
      </c>
      <c r="D23" s="7">
        <v>30</v>
      </c>
      <c r="E23" s="7">
        <v>-1.1000000000000001</v>
      </c>
      <c r="F23" s="7">
        <v>9700</v>
      </c>
      <c r="G23" s="7">
        <v>64</v>
      </c>
      <c r="H23" s="7">
        <v>-0.2</v>
      </c>
      <c r="I23" s="7">
        <v>57.9</v>
      </c>
      <c r="J23" s="7">
        <v>-0.6</v>
      </c>
      <c r="K23" s="7">
        <v>6</v>
      </c>
      <c r="L23" s="7">
        <v>0.3</v>
      </c>
    </row>
    <row r="24" spans="1:12" x14ac:dyDescent="0.25">
      <c r="A24" s="58" t="s">
        <v>17</v>
      </c>
      <c r="B24" s="43" t="s">
        <v>53</v>
      </c>
      <c r="C24" s="8">
        <v>14500</v>
      </c>
      <c r="D24" s="7">
        <v>31</v>
      </c>
      <c r="E24" s="7">
        <v>-1.9</v>
      </c>
      <c r="F24" s="7">
        <v>10000</v>
      </c>
      <c r="G24" s="7">
        <v>62.9</v>
      </c>
      <c r="H24" s="7">
        <v>-3.2</v>
      </c>
      <c r="I24" s="7">
        <v>58.9</v>
      </c>
      <c r="J24" s="7">
        <v>-3.9</v>
      </c>
      <c r="K24" s="7">
        <v>4</v>
      </c>
      <c r="L24" s="7">
        <v>0.7</v>
      </c>
    </row>
    <row r="25" spans="1:12" x14ac:dyDescent="0.25">
      <c r="A25" s="58" t="s">
        <v>17</v>
      </c>
      <c r="B25" s="43" t="s">
        <v>13</v>
      </c>
      <c r="C25" s="8">
        <v>28400</v>
      </c>
      <c r="D25" s="7">
        <v>30.5</v>
      </c>
      <c r="E25" s="7">
        <v>-1.6</v>
      </c>
      <c r="F25" s="7">
        <v>19700</v>
      </c>
      <c r="G25" s="7">
        <v>63.4</v>
      </c>
      <c r="H25" s="7">
        <v>-1.8</v>
      </c>
      <c r="I25" s="7">
        <v>58.4</v>
      </c>
      <c r="J25" s="7">
        <v>-2.4</v>
      </c>
      <c r="K25" s="7">
        <v>5</v>
      </c>
      <c r="L25" s="7">
        <v>0.6</v>
      </c>
    </row>
    <row r="26" spans="1:12" x14ac:dyDescent="0.25">
      <c r="A26" s="58" t="s">
        <v>13</v>
      </c>
      <c r="B26" s="43" t="s">
        <v>52</v>
      </c>
      <c r="C26" s="8">
        <v>124100</v>
      </c>
      <c r="D26" s="7">
        <v>38.5</v>
      </c>
      <c r="E26" s="7">
        <v>1.8</v>
      </c>
      <c r="F26" s="7">
        <v>76300</v>
      </c>
      <c r="G26" s="7">
        <v>61.4</v>
      </c>
      <c r="H26" s="7">
        <v>-2.6</v>
      </c>
      <c r="I26" s="7">
        <v>54.9</v>
      </c>
      <c r="J26" s="7">
        <v>-2.6</v>
      </c>
      <c r="K26" s="7">
        <v>6.4</v>
      </c>
      <c r="L26" s="7">
        <v>-0.2</v>
      </c>
    </row>
    <row r="27" spans="1:12" x14ac:dyDescent="0.25">
      <c r="A27" s="58" t="s">
        <v>17</v>
      </c>
      <c r="B27" s="43" t="s">
        <v>53</v>
      </c>
      <c r="C27" s="8">
        <v>200600</v>
      </c>
      <c r="D27" s="7">
        <v>39.6</v>
      </c>
      <c r="E27" s="7">
        <v>0.9</v>
      </c>
      <c r="F27" s="7">
        <v>121100</v>
      </c>
      <c r="G27" s="7">
        <v>62.9</v>
      </c>
      <c r="H27" s="7">
        <v>-3.5</v>
      </c>
      <c r="I27" s="7">
        <v>59.6</v>
      </c>
      <c r="J27" s="7">
        <v>-3.4</v>
      </c>
      <c r="K27" s="7">
        <v>3.3</v>
      </c>
      <c r="L27" s="7">
        <v>-0.1</v>
      </c>
    </row>
    <row r="28" spans="1:12" x14ac:dyDescent="0.25">
      <c r="A28" s="58" t="s">
        <v>17</v>
      </c>
      <c r="B28" s="43" t="s">
        <v>13</v>
      </c>
      <c r="C28" s="8">
        <v>324700</v>
      </c>
      <c r="D28" s="7">
        <v>39.200000000000003</v>
      </c>
      <c r="E28" s="7">
        <v>1.3</v>
      </c>
      <c r="F28" s="7">
        <v>197400</v>
      </c>
      <c r="G28" s="7">
        <v>62.3</v>
      </c>
      <c r="H28" s="7">
        <v>-3.2</v>
      </c>
      <c r="I28" s="7">
        <v>57.8</v>
      </c>
      <c r="J28" s="7">
        <v>-3.1</v>
      </c>
      <c r="K28" s="7">
        <v>4.54</v>
      </c>
      <c r="L28" s="7">
        <v>-0.1</v>
      </c>
    </row>
    <row r="30" spans="1:12" x14ac:dyDescent="0.25">
      <c r="A30" s="5" t="s">
        <v>116</v>
      </c>
    </row>
    <row r="31" spans="1:12" x14ac:dyDescent="0.25">
      <c r="A31" s="53" t="s">
        <v>156</v>
      </c>
    </row>
    <row r="32" spans="1:12" x14ac:dyDescent="0.25">
      <c r="A32" s="53" t="s">
        <v>157</v>
      </c>
    </row>
    <row r="33" spans="1:1" x14ac:dyDescent="0.25">
      <c r="A33" s="5" t="s">
        <v>148</v>
      </c>
    </row>
    <row r="34" spans="1:1" x14ac:dyDescent="0.25">
      <c r="A34" s="5" t="s">
        <v>173</v>
      </c>
    </row>
  </sheetData>
  <mergeCells count="8">
    <mergeCell ref="A20:A22"/>
    <mergeCell ref="A23:A25"/>
    <mergeCell ref="A26:A28"/>
    <mergeCell ref="A5:A7"/>
    <mergeCell ref="A8:A10"/>
    <mergeCell ref="A11:A13"/>
    <mergeCell ref="A14:A16"/>
    <mergeCell ref="A17:A19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zoomScaleNormal="100" workbookViewId="0"/>
  </sheetViews>
  <sheetFormatPr baseColWidth="10" defaultRowHeight="15" x14ac:dyDescent="0.25"/>
  <cols>
    <col min="10" max="10" width="31.140625" customWidth="1"/>
    <col min="11" max="15" width="15.7109375" customWidth="1"/>
  </cols>
  <sheetData>
    <row r="1" spans="1:15" x14ac:dyDescent="0.25">
      <c r="A1" s="40" t="s">
        <v>135</v>
      </c>
    </row>
    <row r="2" spans="1:15" x14ac:dyDescent="0.25">
      <c r="A2" t="s">
        <v>1</v>
      </c>
    </row>
    <row r="4" spans="1:15" ht="45" x14ac:dyDescent="0.25">
      <c r="J4" s="4" t="s">
        <v>92</v>
      </c>
      <c r="K4" s="4" t="s">
        <v>5</v>
      </c>
      <c r="L4" s="4" t="s">
        <v>7</v>
      </c>
      <c r="M4" s="4" t="s">
        <v>8</v>
      </c>
      <c r="N4" s="4" t="s">
        <v>10</v>
      </c>
      <c r="O4" s="4" t="s">
        <v>12</v>
      </c>
    </row>
    <row r="5" spans="1:15" x14ac:dyDescent="0.25">
      <c r="J5" s="57" t="s">
        <v>89</v>
      </c>
      <c r="K5" s="7">
        <v>61.2</v>
      </c>
      <c r="L5" s="7">
        <v>67.400000000000006</v>
      </c>
      <c r="M5" s="7">
        <v>74.900000000000006</v>
      </c>
      <c r="N5" s="7">
        <v>68.400000000000006</v>
      </c>
      <c r="O5" s="7">
        <v>66.2</v>
      </c>
    </row>
    <row r="6" spans="1:15" x14ac:dyDescent="0.25">
      <c r="J6" s="3" t="s">
        <v>90</v>
      </c>
      <c r="K6" s="7">
        <v>42.4</v>
      </c>
      <c r="L6" s="7">
        <v>54.4</v>
      </c>
      <c r="M6" s="7">
        <v>63.6</v>
      </c>
      <c r="N6" s="7">
        <v>60.2</v>
      </c>
      <c r="O6" s="7">
        <v>54.3</v>
      </c>
    </row>
    <row r="7" spans="1:15" x14ac:dyDescent="0.25">
      <c r="J7" s="3" t="s">
        <v>91</v>
      </c>
      <c r="K7" s="7">
        <v>56</v>
      </c>
      <c r="L7" s="7">
        <v>63.7</v>
      </c>
      <c r="M7" s="7">
        <v>71.3</v>
      </c>
      <c r="N7" s="7">
        <v>64.599999999999994</v>
      </c>
      <c r="O7" s="7">
        <v>62</v>
      </c>
    </row>
    <row r="21" spans="1:1" x14ac:dyDescent="0.25">
      <c r="A21" s="5" t="s">
        <v>117</v>
      </c>
    </row>
    <row r="22" spans="1:1" x14ac:dyDescent="0.25">
      <c r="A22" s="5" t="s">
        <v>158</v>
      </c>
    </row>
    <row r="23" spans="1:1" x14ac:dyDescent="0.25">
      <c r="A23" s="5" t="s">
        <v>159</v>
      </c>
    </row>
    <row r="24" spans="1:1" x14ac:dyDescent="0.25">
      <c r="A24" s="5" t="s">
        <v>148</v>
      </c>
    </row>
    <row r="25" spans="1:1" x14ac:dyDescent="0.25">
      <c r="A25" s="5" t="s">
        <v>173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1"/>
  <sheetViews>
    <sheetView zoomScaleNormal="100" workbookViewId="0"/>
  </sheetViews>
  <sheetFormatPr baseColWidth="10" defaultRowHeight="15" x14ac:dyDescent="0.25"/>
  <cols>
    <col min="10" max="10" width="15.7109375" customWidth="1"/>
    <col min="11" max="11" width="75.7109375" customWidth="1"/>
    <col min="12" max="19" width="15.7109375" customWidth="1"/>
  </cols>
  <sheetData>
    <row r="1" spans="1:19" x14ac:dyDescent="0.25">
      <c r="A1" s="40" t="s">
        <v>136</v>
      </c>
    </row>
    <row r="2" spans="1:19" x14ac:dyDescent="0.25">
      <c r="A2" t="s">
        <v>1</v>
      </c>
    </row>
    <row r="4" spans="1:19" ht="30" x14ac:dyDescent="0.25">
      <c r="J4" s="4" t="s">
        <v>121</v>
      </c>
      <c r="K4" s="4" t="s">
        <v>119</v>
      </c>
      <c r="L4" s="4" t="s">
        <v>5</v>
      </c>
      <c r="M4" s="4" t="s">
        <v>6</v>
      </c>
      <c r="N4" s="4" t="s">
        <v>7</v>
      </c>
      <c r="O4" s="4" t="s">
        <v>8</v>
      </c>
      <c r="P4" s="4" t="s">
        <v>9</v>
      </c>
      <c r="Q4" s="4" t="s">
        <v>10</v>
      </c>
      <c r="R4" s="4" t="s">
        <v>11</v>
      </c>
      <c r="S4" s="4" t="s">
        <v>13</v>
      </c>
    </row>
    <row r="5" spans="1:19" x14ac:dyDescent="0.25">
      <c r="J5" s="3" t="s">
        <v>13</v>
      </c>
      <c r="K5" s="6" t="s">
        <v>14</v>
      </c>
      <c r="L5" s="39">
        <v>56</v>
      </c>
      <c r="M5" s="39">
        <v>60.45</v>
      </c>
      <c r="N5" s="39">
        <v>63.7</v>
      </c>
      <c r="O5" s="39">
        <v>71.3</v>
      </c>
      <c r="P5" s="39">
        <v>64.510000000000005</v>
      </c>
      <c r="Q5" s="39">
        <v>64.599999999999994</v>
      </c>
      <c r="R5" s="39">
        <v>63.4</v>
      </c>
      <c r="S5" s="39">
        <v>62.3</v>
      </c>
    </row>
    <row r="6" spans="1:19" x14ac:dyDescent="0.25">
      <c r="J6" s="58" t="s">
        <v>15</v>
      </c>
      <c r="K6" s="6" t="s">
        <v>16</v>
      </c>
      <c r="L6" s="39" t="s">
        <v>17</v>
      </c>
      <c r="M6" s="39" t="s">
        <v>17</v>
      </c>
      <c r="N6" s="39" t="s">
        <v>17</v>
      </c>
      <c r="O6" s="39" t="s">
        <v>17</v>
      </c>
      <c r="P6" s="39">
        <v>46.2</v>
      </c>
      <c r="Q6" s="39" t="s">
        <v>17</v>
      </c>
      <c r="R6" s="39">
        <v>33.299999999999997</v>
      </c>
      <c r="S6" s="39">
        <v>44</v>
      </c>
    </row>
    <row r="7" spans="1:19" x14ac:dyDescent="0.25">
      <c r="J7" s="58" t="s">
        <v>17</v>
      </c>
      <c r="K7" s="6" t="s">
        <v>18</v>
      </c>
      <c r="L7" s="39" t="s">
        <v>17</v>
      </c>
      <c r="M7" s="39" t="s">
        <v>17</v>
      </c>
      <c r="N7" s="39" t="s">
        <v>17</v>
      </c>
      <c r="O7" s="39" t="s">
        <v>17</v>
      </c>
      <c r="P7" s="39">
        <v>46.2</v>
      </c>
      <c r="Q7" s="39" t="s">
        <v>17</v>
      </c>
      <c r="R7" s="39">
        <v>33.299999999999997</v>
      </c>
      <c r="S7" s="39">
        <v>44</v>
      </c>
    </row>
    <row r="8" spans="1:19" x14ac:dyDescent="0.25">
      <c r="J8" s="58" t="s">
        <v>19</v>
      </c>
      <c r="K8" s="6" t="s">
        <v>54</v>
      </c>
      <c r="L8" s="39">
        <v>56.55</v>
      </c>
      <c r="M8" s="39">
        <v>57.3</v>
      </c>
      <c r="N8" s="39">
        <v>56.54</v>
      </c>
      <c r="O8" s="39">
        <v>69.900000000000006</v>
      </c>
      <c r="P8" s="39">
        <v>61.47</v>
      </c>
      <c r="Q8" s="39">
        <v>60.46</v>
      </c>
      <c r="R8" s="39">
        <v>61.1</v>
      </c>
      <c r="S8" s="39">
        <v>60.2</v>
      </c>
    </row>
    <row r="9" spans="1:19" x14ac:dyDescent="0.25">
      <c r="J9" s="58" t="s">
        <v>17</v>
      </c>
      <c r="K9" s="6" t="s">
        <v>21</v>
      </c>
      <c r="L9" s="39">
        <v>61.9</v>
      </c>
      <c r="M9" s="39">
        <v>41</v>
      </c>
      <c r="N9" s="39">
        <v>54.9</v>
      </c>
      <c r="O9" s="39">
        <v>76.7</v>
      </c>
      <c r="P9" s="39">
        <v>74</v>
      </c>
      <c r="Q9" s="39">
        <v>65.400000000000006</v>
      </c>
      <c r="R9" s="39">
        <v>63.9</v>
      </c>
      <c r="S9" s="39">
        <v>62</v>
      </c>
    </row>
    <row r="10" spans="1:19" x14ac:dyDescent="0.25">
      <c r="J10" s="58" t="s">
        <v>17</v>
      </c>
      <c r="K10" s="6" t="s">
        <v>86</v>
      </c>
      <c r="L10" s="39">
        <v>52.8</v>
      </c>
      <c r="M10" s="39">
        <v>55.2</v>
      </c>
      <c r="N10" s="39">
        <v>56.4</v>
      </c>
      <c r="O10" s="39">
        <v>68.540000000000006</v>
      </c>
      <c r="P10" s="39">
        <v>51.8</v>
      </c>
      <c r="Q10" s="39">
        <v>61.3</v>
      </c>
      <c r="R10" s="39">
        <v>57.6</v>
      </c>
      <c r="S10" s="39">
        <v>56.52</v>
      </c>
    </row>
    <row r="11" spans="1:19" x14ac:dyDescent="0.25">
      <c r="J11" s="58" t="s">
        <v>17</v>
      </c>
      <c r="K11" s="6" t="s">
        <v>55</v>
      </c>
      <c r="L11" s="39">
        <v>43</v>
      </c>
      <c r="M11" s="39">
        <v>44.9</v>
      </c>
      <c r="N11" s="39">
        <v>62.3</v>
      </c>
      <c r="O11" s="39">
        <v>64.599999999999994</v>
      </c>
      <c r="P11" s="39">
        <v>65</v>
      </c>
      <c r="Q11" s="39">
        <v>64.599999999999994</v>
      </c>
      <c r="R11" s="39">
        <v>74.400000000000006</v>
      </c>
      <c r="S11" s="39">
        <v>56.7</v>
      </c>
    </row>
    <row r="12" spans="1:19" x14ac:dyDescent="0.25">
      <c r="J12" s="58" t="s">
        <v>17</v>
      </c>
      <c r="K12" s="6" t="s">
        <v>115</v>
      </c>
      <c r="L12" s="39">
        <v>65.5</v>
      </c>
      <c r="M12" s="39">
        <v>65.3</v>
      </c>
      <c r="N12" s="39">
        <v>59.6</v>
      </c>
      <c r="O12" s="39">
        <v>80.099999999999994</v>
      </c>
      <c r="P12" s="39">
        <v>68.459999999999994</v>
      </c>
      <c r="Q12" s="39">
        <v>71.099999999999994</v>
      </c>
      <c r="R12" s="39">
        <v>73.900000000000006</v>
      </c>
      <c r="S12" s="39">
        <v>68.900000000000006</v>
      </c>
    </row>
    <row r="13" spans="1:19" x14ac:dyDescent="0.25">
      <c r="J13" s="58" t="s">
        <v>17</v>
      </c>
      <c r="K13" s="6" t="s">
        <v>87</v>
      </c>
      <c r="L13" s="39">
        <v>48.7</v>
      </c>
      <c r="M13" s="39">
        <v>59.9</v>
      </c>
      <c r="N13" s="39">
        <v>46.7</v>
      </c>
      <c r="O13" s="39">
        <v>75</v>
      </c>
      <c r="P13" s="39">
        <v>53.9</v>
      </c>
      <c r="Q13" s="39">
        <v>53.1</v>
      </c>
      <c r="R13" s="39">
        <v>51.3</v>
      </c>
      <c r="S13" s="39">
        <v>53.1</v>
      </c>
    </row>
    <row r="14" spans="1:19" x14ac:dyDescent="0.25">
      <c r="J14" s="58" t="s">
        <v>17</v>
      </c>
      <c r="K14" s="6" t="s">
        <v>57</v>
      </c>
      <c r="L14" s="39">
        <v>46.2</v>
      </c>
      <c r="M14" s="39">
        <v>45.7</v>
      </c>
      <c r="N14" s="39">
        <v>56.6</v>
      </c>
      <c r="O14" s="39">
        <v>69.489999999999995</v>
      </c>
      <c r="P14" s="39">
        <v>48.7</v>
      </c>
      <c r="Q14" s="39">
        <v>60.54</v>
      </c>
      <c r="R14" s="39">
        <v>54.1</v>
      </c>
      <c r="S14" s="39">
        <v>55.2</v>
      </c>
    </row>
    <row r="15" spans="1:19" x14ac:dyDescent="0.25">
      <c r="J15" s="58" t="s">
        <v>17</v>
      </c>
      <c r="K15" s="6" t="s">
        <v>88</v>
      </c>
      <c r="L15" s="39">
        <v>73.2</v>
      </c>
      <c r="M15" s="39">
        <v>68.7</v>
      </c>
      <c r="N15" s="39">
        <v>56.9</v>
      </c>
      <c r="O15" s="39" t="s">
        <v>17</v>
      </c>
      <c r="P15" s="39">
        <v>50.8</v>
      </c>
      <c r="Q15" s="39">
        <v>69.5</v>
      </c>
      <c r="R15" s="39">
        <v>69.8</v>
      </c>
      <c r="S15" s="39">
        <v>68.099999999999994</v>
      </c>
    </row>
    <row r="16" spans="1:19" x14ac:dyDescent="0.25">
      <c r="J16" s="58" t="s">
        <v>17</v>
      </c>
      <c r="K16" s="6" t="s">
        <v>58</v>
      </c>
      <c r="L16" s="39" t="s">
        <v>17</v>
      </c>
      <c r="M16" s="39" t="s">
        <v>17</v>
      </c>
      <c r="N16" s="39">
        <v>50.3</v>
      </c>
      <c r="O16" s="39" t="s">
        <v>17</v>
      </c>
      <c r="P16" s="39">
        <v>61.4</v>
      </c>
      <c r="Q16" s="39">
        <v>59.4</v>
      </c>
      <c r="R16" s="39">
        <v>62.2</v>
      </c>
      <c r="S16" s="39">
        <v>59.9</v>
      </c>
    </row>
    <row r="17" spans="1:19" x14ac:dyDescent="0.25">
      <c r="J17" s="58" t="s">
        <v>29</v>
      </c>
      <c r="K17" s="6" t="s">
        <v>59</v>
      </c>
      <c r="L17" s="39">
        <v>55.7</v>
      </c>
      <c r="M17" s="39">
        <v>64.3</v>
      </c>
      <c r="N17" s="39">
        <v>66.52</v>
      </c>
      <c r="O17" s="39">
        <v>72.3</v>
      </c>
      <c r="P17" s="39">
        <v>74.099999999999994</v>
      </c>
      <c r="Q17" s="39">
        <v>74.3</v>
      </c>
      <c r="R17" s="39">
        <v>75.400000000000006</v>
      </c>
      <c r="S17" s="39">
        <v>65</v>
      </c>
    </row>
    <row r="18" spans="1:19" x14ac:dyDescent="0.25">
      <c r="J18" s="58" t="s">
        <v>17</v>
      </c>
      <c r="K18" s="6" t="s">
        <v>60</v>
      </c>
      <c r="L18" s="42" t="s">
        <v>61</v>
      </c>
      <c r="M18" s="39" t="s">
        <v>17</v>
      </c>
      <c r="N18" s="39">
        <v>65.400000000000006</v>
      </c>
      <c r="O18" s="39" t="s">
        <v>17</v>
      </c>
      <c r="P18" s="39">
        <v>51.2</v>
      </c>
      <c r="Q18" s="39">
        <v>67.489999999999995</v>
      </c>
      <c r="R18" s="39">
        <v>70.400000000000006</v>
      </c>
      <c r="S18" s="39">
        <v>66.3</v>
      </c>
    </row>
    <row r="19" spans="1:19" x14ac:dyDescent="0.25">
      <c r="J19" s="58" t="s">
        <v>17</v>
      </c>
      <c r="K19" s="6" t="s">
        <v>62</v>
      </c>
      <c r="L19" s="39">
        <v>49.1</v>
      </c>
      <c r="M19" s="39">
        <v>57.7</v>
      </c>
      <c r="N19" s="39">
        <v>59.4</v>
      </c>
      <c r="O19" s="39">
        <v>67.3</v>
      </c>
      <c r="P19" s="39">
        <v>66.3</v>
      </c>
      <c r="Q19" s="39">
        <v>76.8</v>
      </c>
      <c r="R19" s="39">
        <v>85.51</v>
      </c>
      <c r="S19" s="39">
        <v>63.7</v>
      </c>
    </row>
    <row r="20" spans="1:19" x14ac:dyDescent="0.25">
      <c r="J20" s="58" t="s">
        <v>17</v>
      </c>
      <c r="K20" s="6" t="s">
        <v>63</v>
      </c>
      <c r="L20" s="39">
        <v>55.9</v>
      </c>
      <c r="M20" s="39">
        <v>63.8</v>
      </c>
      <c r="N20" s="39">
        <v>64.2</v>
      </c>
      <c r="O20" s="39">
        <v>74.3</v>
      </c>
      <c r="P20" s="39">
        <v>65.3</v>
      </c>
      <c r="Q20" s="39">
        <v>71</v>
      </c>
      <c r="R20" s="39">
        <v>67.599999999999994</v>
      </c>
      <c r="S20" s="39">
        <v>62.4</v>
      </c>
    </row>
    <row r="21" spans="1:19" x14ac:dyDescent="0.25">
      <c r="J21" s="58" t="s">
        <v>17</v>
      </c>
      <c r="K21" s="6" t="s">
        <v>34</v>
      </c>
      <c r="L21" s="39">
        <v>57.9</v>
      </c>
      <c r="M21" s="39">
        <v>68.099999999999994</v>
      </c>
      <c r="N21" s="39">
        <v>70.900000000000006</v>
      </c>
      <c r="O21" s="39">
        <v>66.599999999999994</v>
      </c>
      <c r="P21" s="39">
        <v>76.7</v>
      </c>
      <c r="Q21" s="39">
        <v>77</v>
      </c>
      <c r="R21" s="39">
        <v>79.599999999999994</v>
      </c>
      <c r="S21" s="39">
        <v>69.900000000000006</v>
      </c>
    </row>
    <row r="22" spans="1:19" x14ac:dyDescent="0.25">
      <c r="J22" s="58" t="s">
        <v>17</v>
      </c>
      <c r="K22" s="6" t="s">
        <v>35</v>
      </c>
      <c r="L22" s="39">
        <v>59.1</v>
      </c>
      <c r="M22" s="39">
        <v>60.6</v>
      </c>
      <c r="N22" s="39">
        <v>55.6</v>
      </c>
      <c r="O22" s="39">
        <v>71.400000000000006</v>
      </c>
      <c r="P22" s="39">
        <v>71.400000000000006</v>
      </c>
      <c r="Q22" s="39">
        <v>56.4</v>
      </c>
      <c r="R22" s="39">
        <v>68.2</v>
      </c>
      <c r="S22" s="39">
        <v>60.2</v>
      </c>
    </row>
    <row r="23" spans="1:19" x14ac:dyDescent="0.25">
      <c r="J23" s="58" t="s">
        <v>17</v>
      </c>
      <c r="K23" s="6" t="s">
        <v>64</v>
      </c>
      <c r="L23" s="39">
        <v>57.1</v>
      </c>
      <c r="M23" s="39">
        <v>59.4</v>
      </c>
      <c r="N23" s="39">
        <v>67.099999999999994</v>
      </c>
      <c r="O23" s="39">
        <v>71.3</v>
      </c>
      <c r="P23" s="39">
        <v>72.7</v>
      </c>
      <c r="Q23" s="39">
        <v>73.2</v>
      </c>
      <c r="R23" s="39">
        <v>75.8</v>
      </c>
      <c r="S23" s="39">
        <v>66.5</v>
      </c>
    </row>
    <row r="24" spans="1:19" x14ac:dyDescent="0.25">
      <c r="J24" s="58" t="s">
        <v>17</v>
      </c>
      <c r="K24" s="6" t="s">
        <v>94</v>
      </c>
      <c r="L24" s="39">
        <v>56.3</v>
      </c>
      <c r="M24" s="39">
        <v>65.2</v>
      </c>
      <c r="N24" s="39">
        <v>59.4</v>
      </c>
      <c r="O24" s="39">
        <v>75.900000000000006</v>
      </c>
      <c r="P24" s="39">
        <v>74.900000000000006</v>
      </c>
      <c r="Q24" s="39">
        <v>68.45</v>
      </c>
      <c r="R24" s="39">
        <v>76.3</v>
      </c>
      <c r="S24" s="39">
        <v>61.45</v>
      </c>
    </row>
    <row r="25" spans="1:19" x14ac:dyDescent="0.25">
      <c r="J25" s="58" t="s">
        <v>17</v>
      </c>
      <c r="K25" s="6" t="s">
        <v>85</v>
      </c>
      <c r="L25" s="39">
        <v>49.8</v>
      </c>
      <c r="M25" s="39">
        <v>63.53</v>
      </c>
      <c r="N25" s="39">
        <v>65.7</v>
      </c>
      <c r="O25" s="39">
        <v>64.3</v>
      </c>
      <c r="P25" s="39">
        <v>76.400000000000006</v>
      </c>
      <c r="Q25" s="39">
        <v>74</v>
      </c>
      <c r="R25" s="39">
        <v>64.7</v>
      </c>
      <c r="S25" s="39">
        <v>66.7</v>
      </c>
    </row>
    <row r="27" spans="1:19" x14ac:dyDescent="0.25">
      <c r="A27" s="5" t="s">
        <v>162</v>
      </c>
    </row>
    <row r="28" spans="1:19" x14ac:dyDescent="0.25">
      <c r="A28" s="5" t="s">
        <v>161</v>
      </c>
    </row>
    <row r="29" spans="1:19" x14ac:dyDescent="0.25">
      <c r="A29" s="5" t="s">
        <v>160</v>
      </c>
    </row>
    <row r="30" spans="1:19" x14ac:dyDescent="0.25">
      <c r="A30" s="5" t="s">
        <v>148</v>
      </c>
    </row>
    <row r="31" spans="1:19" x14ac:dyDescent="0.25">
      <c r="A31" s="5" t="s">
        <v>173</v>
      </c>
    </row>
  </sheetData>
  <mergeCells count="3">
    <mergeCell ref="J6:J7"/>
    <mergeCell ref="J8:J16"/>
    <mergeCell ref="J17:J25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Lisez-moi</vt:lpstr>
      <vt:lpstr>Bibliographie</vt:lpstr>
      <vt:lpstr>Figure 1</vt:lpstr>
      <vt:lpstr>Figure 2</vt:lpstr>
      <vt:lpstr>Figure A en ligne</vt:lpstr>
      <vt:lpstr>Figure B en ligne</vt:lpstr>
      <vt:lpstr>Figure C en ligne</vt:lpstr>
      <vt:lpstr>Figure D en ligne</vt:lpstr>
      <vt:lpstr>Figure E en ligne</vt:lpstr>
      <vt:lpstr>Figure F en ligne</vt:lpstr>
      <vt:lpstr>Figure G en ligne</vt:lpstr>
      <vt:lpstr>Figure H en ligne</vt:lpstr>
      <vt:lpstr>Figure I en ligne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Insertion professionnelle des apprentis de niveau CAP à BTS six mois après leur sortie d’études en 2024</dc:title>
  <dc:creator>DEPP</dc:creator>
  <cp:keywords>élève du 2nd degré ; lycéen ; lycée professionnel ; enseignement du second degré</cp:keywords>
  <cp:lastModifiedBy>JOHANNA SZTANKE</cp:lastModifiedBy>
  <dcterms:created xsi:type="dcterms:W3CDTF">2025-10-07T09:23:21Z</dcterms:created>
  <dcterms:modified xsi:type="dcterms:W3CDTF">2025-12-10T13:12:28Z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2025-10-07T09:48:39Z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2c3488cb-a04b-45e7-b3b9-8922eb00ba0b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