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ml.chartshapes+xml"/>
  <Override PartName="/xl/charts/chart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charts/chart9.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2.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3.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4.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5.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6.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drawings/drawing30.xml" ContentType="application/vnd.openxmlformats-officedocument.drawing+xml"/>
  <Override PartName="/xl/charts/chart18.xml" ContentType="application/vnd.openxmlformats-officedocument.drawingml.chart+xml"/>
  <Override PartName="/xl/drawings/drawing31.xml" ContentType="application/vnd.openxmlformats-officedocument.drawing+xml"/>
  <Override PartName="/xl/charts/chart19.xml" ContentType="application/vnd.openxmlformats-officedocument.drawingml.chart+xml"/>
  <Override PartName="/xl/drawings/drawing32.xml" ContentType="application/vnd.openxmlformats-officedocument.drawingml.chartshapes+xml"/>
  <Override PartName="/xl/charts/chart20.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1.xml" ContentType="application/vnd.openxmlformats-officedocument.drawingml.chart+xml"/>
  <Override PartName="/xl/drawings/drawing35.xml" ContentType="application/vnd.openxmlformats-officedocument.drawingml.chartshapes+xml"/>
  <Override PartName="/xl/charts/chart22.xml" ContentType="application/vnd.openxmlformats-officedocument.drawingml.chart+xml"/>
  <Override PartName="/xl/drawings/drawing36.xml" ContentType="application/vnd.openxmlformats-officedocument.drawingml.chartshapes+xml"/>
  <Override PartName="/xl/charts/chart23.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24.xml" ContentType="application/vnd.openxmlformats-officedocument.drawingml.chart+xml"/>
  <Override PartName="/xl/drawings/drawing39.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05" yWindow="1950" windowWidth="16605" windowHeight="5250" tabRatio="836" activeTab="24"/>
  </bookViews>
  <sheets>
    <sheet name="Tab6.1" sheetId="1" r:id="rId1"/>
    <sheet name="Figure6.1a et b" sheetId="4" r:id="rId2"/>
    <sheet name="Figure 6.2a et b" sheetId="11" r:id="rId3"/>
    <sheet name="Figure 6.3" sheetId="5" r:id="rId4"/>
    <sheet name="Tab6.2" sheetId="3" r:id="rId5"/>
    <sheet name="Figure6.4a et b" sheetId="34" r:id="rId6"/>
    <sheet name="Figure6.5a et b" sheetId="12" r:id="rId7"/>
    <sheet name="Figure 6.6" sheetId="35" r:id="rId8"/>
    <sheet name="Tab6.3" sheetId="13" r:id="rId9"/>
    <sheet name="Figure 6.7" sheetId="39" r:id="rId10"/>
    <sheet name="Figure 6.8" sheetId="36" r:id="rId11"/>
    <sheet name="Figure 6.9" sheetId="37" r:id="rId12"/>
    <sheet name="Figure 6.10" sheetId="40" r:id="rId13"/>
    <sheet name="Figure 6.11" sheetId="41" r:id="rId14"/>
    <sheet name="Figure 6.12" sheetId="42" r:id="rId15"/>
    <sheet name="Figure6.13" sheetId="21" r:id="rId16"/>
    <sheet name="Figure6.14" sheetId="23" r:id="rId17"/>
    <sheet name="Tab6.4" sheetId="24" r:id="rId18"/>
    <sheet name="Figure6.15a et b" sheetId="22" r:id="rId19"/>
    <sheet name="Tab6.5" sheetId="25" r:id="rId20"/>
    <sheet name="Figure6.16a b c" sheetId="26" r:id="rId21"/>
    <sheet name="Tab6.6" sheetId="28" r:id="rId22"/>
    <sheet name="Figure6.17" sheetId="29" r:id="rId23"/>
    <sheet name="Tab6.7" sheetId="30" r:id="rId24"/>
    <sheet name="Tab6.8" sheetId="31" r:id="rId25"/>
    <sheet name="Tab6.9" sheetId="44" r:id="rId26"/>
    <sheet name="Tab6.10" sheetId="45" r:id="rId27"/>
    <sheet name="Tab6.11" sheetId="46" r:id="rId28"/>
    <sheet name="Tab6.12" sheetId="47" r:id="rId29"/>
    <sheet name="Tab6.13" sheetId="48" r:id="rId30"/>
    <sheet name="Tab6.14" sheetId="49" r:id="rId31"/>
    <sheet name="Tab6.15" sheetId="50" r:id="rId32"/>
    <sheet name="Tab6.16" sheetId="51" r:id="rId33"/>
    <sheet name="Tab6.17" sheetId="52" r:id="rId34"/>
    <sheet name="Tab6.18" sheetId="53" r:id="rId35"/>
  </sheets>
  <definedNames>
    <definedName name="_xlnm.Print_Area" localSheetId="12">'Figure 6.10'!$E$6:$P$38</definedName>
    <definedName name="_xlnm.Print_Area" localSheetId="13">'Figure 6.11'!$E$6:$P$38</definedName>
    <definedName name="_xlnm.Print_Area" localSheetId="14">'Figure 6.12'!$E$4:$P$37</definedName>
    <definedName name="_xlnm.Print_Area" localSheetId="3">'Figure 6.3'!$E$4:$P$36</definedName>
    <definedName name="_xlnm.Print_Area" localSheetId="7">'Figure 6.6'!$E$4:$P$35</definedName>
    <definedName name="_xlnm.Print_Area" localSheetId="9">'Figure 6.7'!$E$6:$P$35</definedName>
    <definedName name="_xlnm.Print_Area" localSheetId="10">'Figure 6.8'!$E$6:$P$35</definedName>
    <definedName name="_xlnm.Print_Area" localSheetId="11">'Figure 6.9'!$E$6:$P$35</definedName>
    <definedName name="_xlnm.Print_Area" localSheetId="15">Figure6.13!$A$1:$L$29</definedName>
    <definedName name="_xlnm.Print_Area" localSheetId="16">Figure6.14!$A:$L</definedName>
    <definedName name="_xlnm.Print_Area" localSheetId="18">'Figure6.15a et b'!$A$1:$L$46</definedName>
    <definedName name="_xlnm.Print_Area" localSheetId="20">'Figure6.16a b c'!$A$1:$L$72</definedName>
    <definedName name="_xlnm.Print_Area" localSheetId="22">Figure6.17!$A$1:$L$23</definedName>
    <definedName name="_xlnm.Print_Area" localSheetId="1">'Figure6.1a et b'!$A$18:$J$45</definedName>
    <definedName name="_xlnm.Print_Area" localSheetId="5">'Figure6.4a et b'!$A$21:$Q$48</definedName>
    <definedName name="_xlnm.Print_Area" localSheetId="23">Tab6.7!$A$1:$H$23</definedName>
    <definedName name="_xlnm.Print_Area" localSheetId="24">Tab6.8!$A$1:$G$25</definedName>
  </definedNames>
  <calcPr calcId="162913" fullCalcOnLoad="1"/>
</workbook>
</file>

<file path=xl/calcChain.xml><?xml version="1.0" encoding="utf-8"?>
<calcChain xmlns="http://schemas.openxmlformats.org/spreadsheetml/2006/main">
  <c r="D17" i="52" l="1"/>
  <c r="C17" i="52"/>
  <c r="B17" i="52"/>
  <c r="D33" i="51"/>
  <c r="C33" i="51"/>
  <c r="B33" i="51"/>
  <c r="F37" i="50"/>
  <c r="E37" i="50"/>
  <c r="D37" i="50"/>
  <c r="F25" i="50"/>
  <c r="E25" i="50"/>
  <c r="D25" i="50"/>
  <c r="D38" i="50"/>
  <c r="F15" i="50"/>
  <c r="E15" i="50"/>
  <c r="D15" i="50"/>
  <c r="C8" i="49"/>
  <c r="B8" i="49"/>
  <c r="D8" i="49"/>
  <c r="D7" i="49"/>
  <c r="D6" i="49"/>
  <c r="D5" i="49"/>
  <c r="D4" i="49"/>
  <c r="C34" i="48"/>
  <c r="B34" i="48"/>
  <c r="D33" i="48"/>
  <c r="D32" i="48"/>
  <c r="D31" i="48"/>
  <c r="D30" i="48"/>
  <c r="D29" i="48"/>
  <c r="D28" i="48"/>
  <c r="D27" i="48"/>
  <c r="D26" i="48"/>
  <c r="D25" i="48"/>
  <c r="D24" i="48"/>
  <c r="D23" i="48"/>
  <c r="D22" i="48"/>
  <c r="D21" i="48"/>
  <c r="D20" i="48"/>
  <c r="D19" i="48"/>
  <c r="D18" i="48"/>
  <c r="D17" i="48"/>
  <c r="D16" i="48"/>
  <c r="D15" i="48"/>
  <c r="D14" i="48"/>
  <c r="D13" i="48"/>
  <c r="D12" i="48"/>
  <c r="D11" i="48"/>
  <c r="D10" i="48"/>
  <c r="D9" i="48"/>
  <c r="D8" i="48"/>
  <c r="D7" i="48"/>
  <c r="D6" i="48"/>
  <c r="D5" i="48"/>
  <c r="D4" i="48"/>
  <c r="D3" i="48"/>
  <c r="D34" i="48"/>
  <c r="C16" i="47"/>
  <c r="B16" i="47"/>
  <c r="D15" i="47"/>
  <c r="D14" i="47"/>
  <c r="D13" i="47"/>
  <c r="D12" i="47"/>
  <c r="D11" i="47"/>
  <c r="D10" i="47"/>
  <c r="D9" i="47"/>
  <c r="D8" i="47"/>
  <c r="D7" i="47"/>
  <c r="D6" i="47"/>
  <c r="D5" i="47"/>
  <c r="D4" i="47"/>
  <c r="D3" i="47"/>
  <c r="D16" i="47"/>
  <c r="C9" i="46"/>
  <c r="B9" i="46"/>
  <c r="D9" i="46"/>
  <c r="D8" i="46"/>
  <c r="D7" i="46"/>
  <c r="D6" i="46"/>
  <c r="D5" i="46"/>
  <c r="D34" i="45"/>
  <c r="E34" i="45"/>
  <c r="C34" i="45"/>
  <c r="B34" i="45"/>
  <c r="C7" i="44"/>
  <c r="F6" i="44"/>
  <c r="F5" i="44"/>
  <c r="F4" i="44"/>
  <c r="F7" i="44"/>
  <c r="S7" i="21"/>
  <c r="R7" i="21"/>
  <c r="E25" i="45"/>
  <c r="E33" i="45"/>
  <c r="E18" i="45"/>
  <c r="E28" i="45"/>
  <c r="E3" i="45"/>
  <c r="E19" i="45"/>
  <c r="E6" i="48"/>
  <c r="E24" i="48"/>
  <c r="E28" i="48"/>
  <c r="E5" i="48"/>
  <c r="E22" i="48"/>
  <c r="E31" i="48"/>
  <c r="E10" i="48"/>
  <c r="E33" i="48"/>
  <c r="E34" i="48"/>
  <c r="E8" i="48"/>
  <c r="E20" i="48"/>
  <c r="E17" i="48"/>
  <c r="E21" i="48"/>
  <c r="E14" i="48"/>
  <c r="E30" i="48"/>
  <c r="E18" i="48"/>
  <c r="E26" i="48"/>
  <c r="E13" i="48"/>
  <c r="E25" i="48"/>
  <c r="E16" i="48"/>
  <c r="E9" i="48"/>
  <c r="E12" i="48"/>
  <c r="E32" i="48"/>
  <c r="E15" i="48"/>
  <c r="E4" i="48"/>
  <c r="E29" i="48"/>
  <c r="E7" i="48"/>
  <c r="E11" i="48"/>
  <c r="E19" i="48"/>
  <c r="E23" i="48"/>
  <c r="E27" i="48"/>
  <c r="E17" i="45"/>
  <c r="E14" i="45"/>
  <c r="E12" i="45"/>
  <c r="E8" i="45"/>
  <c r="E31" i="45"/>
  <c r="E15" i="45"/>
  <c r="E30" i="45"/>
  <c r="E21" i="45"/>
  <c r="E3" i="48"/>
  <c r="E27" i="45"/>
  <c r="E11" i="45"/>
  <c r="E9" i="45"/>
  <c r="E26" i="45"/>
  <c r="E10" i="45"/>
  <c r="E13" i="45"/>
  <c r="E16" i="45"/>
  <c r="E24" i="45"/>
  <c r="E23" i="45"/>
  <c r="E7" i="45"/>
  <c r="E32" i="45"/>
  <c r="E22" i="45"/>
  <c r="E6" i="45"/>
  <c r="E29" i="45"/>
  <c r="E5" i="45"/>
  <c r="E4" i="45"/>
  <c r="E20" i="45"/>
</calcChain>
</file>

<file path=xl/comments1.xml><?xml version="1.0" encoding="utf-8"?>
<comments xmlns="http://schemas.openxmlformats.org/spreadsheetml/2006/main">
  <authors>
    <author>DP</author>
  </authors>
  <commentList>
    <comment ref="A5" authorId="0">
      <text>
        <r>
          <rPr>
            <b/>
            <sz val="9"/>
            <color indexed="81"/>
            <rFont val="Tahoma"/>
            <family val="2"/>
          </rPr>
          <t>DP:</t>
        </r>
        <r>
          <rPr>
            <sz val="9"/>
            <color indexed="81"/>
            <rFont val="Tahoma"/>
            <family val="2"/>
          </rPr>
          <t xml:space="preserve">
ligne nouvelle par rapport à la précédente édition.</t>
        </r>
      </text>
    </comment>
  </commentList>
</comments>
</file>

<file path=xl/sharedStrings.xml><?xml version="1.0" encoding="utf-8"?>
<sst xmlns="http://schemas.openxmlformats.org/spreadsheetml/2006/main" count="1043" uniqueCount="347">
  <si>
    <t>indicateur de parité</t>
  </si>
  <si>
    <t>Enseignement d'élèves du premier degré public</t>
  </si>
  <si>
    <t>Personnes inscrites</t>
  </si>
  <si>
    <t>Effectifs</t>
  </si>
  <si>
    <t>Personnes retenues</t>
  </si>
  <si>
    <t>Personnes présentes</t>
  </si>
  <si>
    <t>Enseignement en classe élémentaire</t>
  </si>
  <si>
    <t>Enseignement et direction d'école simultanés</t>
  </si>
  <si>
    <t>Remplacement</t>
  </si>
  <si>
    <t>Enseignement répondant à des besoins spécifiques</t>
  </si>
  <si>
    <t>Hommes</t>
  </si>
  <si>
    <t>Femmes</t>
  </si>
  <si>
    <t>Total</t>
  </si>
  <si>
    <t>©DEPP</t>
  </si>
  <si>
    <t>Enseignement d'élèves du second degré public</t>
  </si>
  <si>
    <t>Agrégés et chaires supérieures</t>
  </si>
  <si>
    <t>Certifiés et PEPS</t>
  </si>
  <si>
    <t>PLP</t>
  </si>
  <si>
    <t>PEGC, adjoints et chargés d'enseignement, MACD</t>
  </si>
  <si>
    <t>Enseignant non-titulaire</t>
  </si>
  <si>
    <t>Enseignement sur classes attitrées</t>
  </si>
  <si>
    <t>Documentation</t>
  </si>
  <si>
    <t>cd_acces</t>
  </si>
  <si>
    <t>cd_sexe</t>
  </si>
  <si>
    <t>N obs</t>
  </si>
  <si>
    <t>Moyenne</t>
  </si>
  <si>
    <t>Médiane</t>
  </si>
  <si>
    <t>Quartile inférieur</t>
  </si>
  <si>
    <t>Quartile supérieur</t>
  </si>
  <si>
    <t>1-Hommes</t>
  </si>
  <si>
    <t/>
  </si>
  <si>
    <t>2-Femmes</t>
  </si>
  <si>
    <t>2012-2013</t>
  </si>
  <si>
    <t>2013-2014</t>
  </si>
  <si>
    <t>2014-2015</t>
  </si>
  <si>
    <t>2015-2016</t>
  </si>
  <si>
    <t>2016-2017</t>
  </si>
  <si>
    <t>2017-2018</t>
  </si>
  <si>
    <t>Animation pédagogique</t>
  </si>
  <si>
    <t>Direction</t>
  </si>
  <si>
    <t>Inspection</t>
  </si>
  <si>
    <t>Education</t>
  </si>
  <si>
    <t>Direction d'école du premier degré sans enseignement</t>
  </si>
  <si>
    <t>Direction d'établissement du second degré</t>
  </si>
  <si>
    <t>Données pour pyramide age - Personnel de direction</t>
  </si>
  <si>
    <t>d1u.dir</t>
  </si>
  <si>
    <t>d2u.dir</t>
  </si>
  <si>
    <t>Temps passé par personne présente</t>
  </si>
  <si>
    <t>Temps passé par rapport à la population</t>
  </si>
  <si>
    <t>Inspection du 1er degré public</t>
  </si>
  <si>
    <t>Inspection du 2nd degré public</t>
  </si>
  <si>
    <t>Inspection du 1er degré</t>
  </si>
  <si>
    <t>Inspection du 2nd degré</t>
  </si>
  <si>
    <t>Formation en alternance des nouveaux enseignants, culture professionnelle professorat-éducation, accompagnement tuteurs</t>
  </si>
  <si>
    <t>Maîtrise des savoirs fondamentaux à l'école, nouveaux programmes dont éducation morale et civique (EMC), évaluation des acquis du socle</t>
  </si>
  <si>
    <t>Valeurs République : lutte contre la discrimination, éducation égalité filles-garçons, parcours citoyen, éducation aux médias</t>
  </si>
  <si>
    <t>Réussite éducative : rythmes scolaires, APC, handicap, accueil des élèves allophones</t>
  </si>
  <si>
    <t>Prévention de la violence : climat scolaire, gestion de classe</t>
  </si>
  <si>
    <t>Mise en place du parcours d'éducation artistique et culturelle de l'élève</t>
  </si>
  <si>
    <t>Mise en place du conseil école-collège, mise en place du cycle 3</t>
  </si>
  <si>
    <t>Accompagnement de la mesure 100% réussite au CP-CP dédoublé en REP+ - Plus de maîtres que de classe</t>
  </si>
  <si>
    <t>Formation en alternance des nouveaux enseignants, culture professionnelle professorat-éducation, accompagnement tuteurs, la formation de formateurs</t>
  </si>
  <si>
    <t>Continuité des apprentissages primaire-secondaire : liaison école-collège, mise en place du cycle 3</t>
  </si>
  <si>
    <t>Appropriation des nouveaux programmes dont éducation morale et civique (EMC), évaluation des acquis des élèves dans le cadre du socle</t>
  </si>
  <si>
    <t>Orientation de l'élève au collège et au lycée : parcours d'avenir, bac - 3, bac + 3</t>
  </si>
  <si>
    <t>Valeurs République : lutte contre les discriminations, éducation à l'égalité filles-garçons, parcours citoyen</t>
  </si>
  <si>
    <t>Réussite éducative : élèves en situation de handicap, accueil des élèves allophones</t>
  </si>
  <si>
    <t>Prévention de la violence : climat scolaire, gestion de classe</t>
  </si>
  <si>
    <t>Développement des usages du numérique dans les établissements et formation ouverte à distance (Foad)</t>
  </si>
  <si>
    <t>Prévention et lutte contre le décrochage scolaire</t>
  </si>
  <si>
    <t>Collège - organisation pédagogique - enseignements complémentaires - pratiques pédagogiques</t>
  </si>
  <si>
    <t>Appropriation des nouveaux programmes pour le cycle maternel</t>
  </si>
  <si>
    <t>Parcours d'éducation artistique et culturelle de l'élève</t>
  </si>
  <si>
    <t>Enseignants de corps 1er degré</t>
  </si>
  <si>
    <t>hors EP</t>
  </si>
  <si>
    <t>Taux d'inscription (en %)</t>
  </si>
  <si>
    <t xml:space="preserve">REP ou REP+ </t>
  </si>
  <si>
    <t>Ensemble des enseignants du premier degré public</t>
  </si>
  <si>
    <t>Taux d'inscription</t>
  </si>
  <si>
    <t>Taux d'accès</t>
  </si>
  <si>
    <t>REP ou REP+</t>
  </si>
  <si>
    <t>Autres titulaires</t>
  </si>
  <si>
    <t>Taux d'accès (en %)</t>
  </si>
  <si>
    <t>Données GAIA au 19DEC19  ---- champ bsn - missions public</t>
  </si>
  <si>
    <t>Données pour pyramide en classe d'age - enseignants 1D</t>
  </si>
  <si>
    <t>Classe age</t>
  </si>
  <si>
    <t>Ensemble des enseignants en classes attitrées du second degré public</t>
  </si>
  <si>
    <t>Données pour pyramide en classe d'age - enseignants 2D</t>
  </si>
  <si>
    <t>Variable d'analyse : nb_age nb_age</t>
  </si>
  <si>
    <t>Données pour pyramide en classe age - Personnel de direction</t>
  </si>
  <si>
    <t>1er degré</t>
  </si>
  <si>
    <t>Données GAIA au 24OCT19  ---- champ bsn - missions public</t>
  </si>
  <si>
    <t>cd_mission</t>
  </si>
  <si>
    <t>2nd degré</t>
  </si>
  <si>
    <t>20-24</t>
  </si>
  <si>
    <t>25-29</t>
  </si>
  <si>
    <t>30-34</t>
  </si>
  <si>
    <t>35-39</t>
  </si>
  <si>
    <t>40-44</t>
  </si>
  <si>
    <t>55-59</t>
  </si>
  <si>
    <t>60-64</t>
  </si>
  <si>
    <t>65 et plus</t>
  </si>
  <si>
    <t>45-49</t>
  </si>
  <si>
    <t>50-54</t>
  </si>
  <si>
    <t>70 et plus</t>
  </si>
  <si>
    <t>39 et moins</t>
  </si>
  <si>
    <t>40-49</t>
  </si>
  <si>
    <t>50-59</t>
  </si>
  <si>
    <t>60 et plus</t>
  </si>
  <si>
    <t>Note de lecture: les enseignants femmes du premier degré de 20 à 24 ans ont un taux d'accès à la formation continue de 67%</t>
  </si>
  <si>
    <t>Données pour pyramide age - Personnel d'animation pédagogique</t>
  </si>
  <si>
    <t>Données pour pyramide en classe age - Personnel d'inspection 1D</t>
  </si>
  <si>
    <t>Données pour pyramide en classe age - Personnel d'inspection 2D</t>
  </si>
  <si>
    <t>Données pour pyramide en classe age - Personnel d'éducation</t>
  </si>
  <si>
    <t>Enseignants du premier degré sans animation pédagogique</t>
  </si>
  <si>
    <t>Enseignants du premier degré yc avec animation pédagogique</t>
  </si>
  <si>
    <t>Enseignants du second degré</t>
  </si>
  <si>
    <t>Priorités nationales du premier degré définies par la DGESCO, définies pour 2017-2018</t>
  </si>
  <si>
    <t>Ensemble des modules relevant d'une priorité nationale</t>
  </si>
  <si>
    <t>Ensemble des modules sur autres priorités nationales</t>
  </si>
  <si>
    <t>Priorités nationales du second degré définées par la DGESCO, définies pour 2017-2018</t>
  </si>
  <si>
    <t>Ensemble des modules suivis (avec ou sans priorité nationale)</t>
  </si>
  <si>
    <t>Direction d'établissement du second degré (proviseurs, principaux ou adjoints)</t>
  </si>
  <si>
    <t>34 et moins</t>
  </si>
  <si>
    <t>Enseignement en classe préélémentaire</t>
  </si>
  <si>
    <t>Accueil et scolarisation des enfants de moins de trois ans : les missions de l'école préélémentaire</t>
  </si>
  <si>
    <t>Note de lecture: les enseignants femmes du second degré de 20 à 24 ans ont un taux d'accès à la formation continue de 66%.</t>
  </si>
  <si>
    <t>Note de lecture: les enseignants femmes du premier degré de 20 à 24 ans ont un taux d'accès à la formation continue de 67%.</t>
  </si>
  <si>
    <t>Grade</t>
  </si>
  <si>
    <t>Nombre de personnes ayant bénéficié ou en situation de congé de formation professionnelle indemnisé en 2018-2019</t>
  </si>
  <si>
    <t>Nombre de personnes ayant bénéficié ou en situation de congé de formation professionnelle non indemnisé en 2018-2019</t>
  </si>
  <si>
    <t>Total (*)</t>
  </si>
  <si>
    <t>INSTITUTEUR</t>
  </si>
  <si>
    <t xml:space="preserve">EPS </t>
  </si>
  <si>
    <t>PROFESSEUR DES ECOLES</t>
  </si>
  <si>
    <t>Total général</t>
  </si>
  <si>
    <t>(*) : quelques personnes ont bénéficié des deux types de congés.</t>
  </si>
  <si>
    <t>NB: Effectifs hors Psychologues (PSYEN) comptabilisés dans l'annuaire EPP.</t>
  </si>
  <si>
    <r>
      <t xml:space="preserve">Total </t>
    </r>
    <r>
      <rPr>
        <b/>
        <u/>
        <sz val="10"/>
        <color indexed="8"/>
        <rFont val="Arial"/>
        <family val="2"/>
      </rPr>
      <t>(*)</t>
    </r>
  </si>
  <si>
    <r>
      <rPr>
        <u/>
        <sz val="10"/>
        <rFont val="Arial"/>
        <family val="2"/>
      </rPr>
      <t>Source</t>
    </r>
    <r>
      <rPr>
        <sz val="10"/>
        <rFont val="Arial"/>
        <family val="2"/>
      </rPr>
      <t xml:space="preserve"> : AGAPE, AS 2018-2019 (</t>
    </r>
    <r>
      <rPr>
        <i/>
        <sz val="10"/>
        <rFont val="Arial"/>
        <family val="2"/>
      </rPr>
      <t>01-09-2018 au 31-08-2019</t>
    </r>
    <r>
      <rPr>
        <sz val="10"/>
        <rFont val="Arial"/>
        <family val="2"/>
      </rPr>
      <t>)</t>
    </r>
  </si>
  <si>
    <t>Académie</t>
  </si>
  <si>
    <t>Répartition par académie  (en %)</t>
  </si>
  <si>
    <t>AIX-MARSEILLE</t>
  </si>
  <si>
    <t>AMIENS</t>
  </si>
  <si>
    <t>BESANCON</t>
  </si>
  <si>
    <t>BORDEAUX</t>
  </si>
  <si>
    <t>CAEN</t>
  </si>
  <si>
    <t>CLERMONT-FERRAND</t>
  </si>
  <si>
    <t>CORSE</t>
  </si>
  <si>
    <t>CRETEIL</t>
  </si>
  <si>
    <t>DIJON</t>
  </si>
  <si>
    <t>GRENOBLE</t>
  </si>
  <si>
    <t>GUADELOUPE</t>
  </si>
  <si>
    <t>GUYANE</t>
  </si>
  <si>
    <t>LILLE</t>
  </si>
  <si>
    <t>LIMOGES</t>
  </si>
  <si>
    <t>LYON</t>
  </si>
  <si>
    <t>MARTINIQUE</t>
  </si>
  <si>
    <t>MAYOTTE</t>
  </si>
  <si>
    <t>MONTPELLIER</t>
  </si>
  <si>
    <t>NANCY-METZ</t>
  </si>
  <si>
    <t>NANTES</t>
  </si>
  <si>
    <t>NICE</t>
  </si>
  <si>
    <t>ORLEANS-TOURS</t>
  </si>
  <si>
    <t>PARIS</t>
  </si>
  <si>
    <t>POITIERS</t>
  </si>
  <si>
    <t>REIMS</t>
  </si>
  <si>
    <t>RENNES</t>
  </si>
  <si>
    <t>REUNION</t>
  </si>
  <si>
    <t>ROUEN</t>
  </si>
  <si>
    <t>STRASBOURG</t>
  </si>
  <si>
    <t>TOULOUSE</t>
  </si>
  <si>
    <t>VERSAILLES</t>
  </si>
  <si>
    <t>Nombre de mois de congé de formation dans l'année scolaire</t>
  </si>
  <si>
    <t>Congé non fractionné</t>
  </si>
  <si>
    <t>Congé fractionné</t>
  </si>
  <si>
    <t>Moins de 3 mois</t>
  </si>
  <si>
    <t>De 3 mois à moins de 6 mois</t>
  </si>
  <si>
    <t>De 6 mois à moins de 10 mois</t>
  </si>
  <si>
    <t>De 10 mois à 1 an</t>
  </si>
  <si>
    <r>
      <rPr>
        <u/>
        <sz val="10"/>
        <rFont val="Arial"/>
        <family val="2"/>
      </rPr>
      <t>Lecture</t>
    </r>
    <r>
      <rPr>
        <sz val="10"/>
        <rFont val="Arial"/>
        <family val="2"/>
      </rPr>
      <t xml:space="preserve"> : 
845 enseignants du premier degré ont bénéficié d'un congé de formation professionnelle durant l'année scolaire 2018-2019.
Parmi eux, 305 enseignants ont bénéficié d'un seul congé de formation pour une durée totale comprise entre 10 mois et un an.
7 enseignants ont bénéficié de plus d'un congé de formation pour une durée totale comprise entre 3 et moins de 6 mois.            
</t>
    </r>
  </si>
  <si>
    <t>NB:</t>
  </si>
  <si>
    <t>Le nombre de CFP pris par les enseignants du 1er degré au titre de l'année scolaire 2018-2019 s'élève à 3086 (dont 240 CFP non indemnisés et 2846 CFP indemnisés)</t>
  </si>
  <si>
    <t>PSYCHOLOGUE DE L'EDUCATION NATIONALE</t>
  </si>
  <si>
    <t>CONSEILLER PRINC.D'EDUCATION</t>
  </si>
  <si>
    <t>PERSONNEL DE DIRECTION</t>
  </si>
  <si>
    <t xml:space="preserve">PEGC </t>
  </si>
  <si>
    <t>PROFESSEUR AGREGE</t>
  </si>
  <si>
    <t>PROFESSEUR CERTIFIE</t>
  </si>
  <si>
    <t>PROFESSEUR DE LYCEES PROF</t>
  </si>
  <si>
    <t>PROFESSEUR D'EPS</t>
  </si>
  <si>
    <t>MAITRE AUXILIAIRE</t>
  </si>
  <si>
    <t>CONTRACTUEL ENSEIGNANT</t>
  </si>
  <si>
    <t>ASSISTANT D'EDUCATION (AED)</t>
  </si>
  <si>
    <t>ACC; ELEVE EN SITUATION HANDICAP (AESH)</t>
  </si>
  <si>
    <t>(*): quelques personnes ont bénéficié des deux types de congés</t>
  </si>
  <si>
    <t>NB:      - Les 86 professeurs des écoles exercent dans les SEGPA, EREA et collèges.</t>
  </si>
  <si>
    <t>Répartition par académie (en %)</t>
  </si>
  <si>
    <r>
      <rPr>
        <u/>
        <sz val="10"/>
        <rFont val="Arial"/>
        <family val="2"/>
      </rPr>
      <t>Lecture</t>
    </r>
    <r>
      <rPr>
        <sz val="10"/>
        <rFont val="Arial"/>
        <family val="2"/>
      </rPr>
      <t xml:space="preserve"> : 
1495 enseignants du second degré ont bénéficié d'un congé de formation professionnelle durant l'année scolaire 2018-2019.
520 enseignants ont bénéficié d'un congé de formation pour une durée totale de 10 mois ou plus.
3 enseignants ont bénéficié de plus d'un congé de formation pour une durée totale comprise entre 3 et moins de 6 mois.            
</t>
    </r>
  </si>
  <si>
    <t>Le nombre de CFP pris par les enseignants du 2nd degré au titre de l'année scolaire 2018-2019 s'élève à 1506 (dont 52 CFP non indemnisés et 1454 CFP indemnisés)</t>
  </si>
  <si>
    <t>Filière</t>
  </si>
  <si>
    <t>Corps</t>
  </si>
  <si>
    <t>Congé formation indemnisé</t>
  </si>
  <si>
    <t xml:space="preserve">Congé formation non indemnisé </t>
  </si>
  <si>
    <t>Congé formation professionnel</t>
  </si>
  <si>
    <t>ADMINISTRATIVE</t>
  </si>
  <si>
    <t>AAE</t>
  </si>
  <si>
    <t>DIRECT. DE SERV.</t>
  </si>
  <si>
    <t>ATTACHE PR.</t>
  </si>
  <si>
    <t>ATTACHE</t>
  </si>
  <si>
    <t>Total AAE</t>
  </si>
  <si>
    <t>SAENES</t>
  </si>
  <si>
    <t>SAENES CE</t>
  </si>
  <si>
    <t>SAENES CS</t>
  </si>
  <si>
    <t>SAENES CN</t>
  </si>
  <si>
    <t>Total SAENES</t>
  </si>
  <si>
    <t>ADJAENES</t>
  </si>
  <si>
    <t>ADJ P1C</t>
  </si>
  <si>
    <t>ADJ P2C</t>
  </si>
  <si>
    <t>Total ADJAENES</t>
  </si>
  <si>
    <t>SOCIALE ET DE SANTE</t>
  </si>
  <si>
    <t>CTSSAE</t>
  </si>
  <si>
    <t>CTSS</t>
  </si>
  <si>
    <t>Total CTSSAE</t>
  </si>
  <si>
    <t>ASSAE</t>
  </si>
  <si>
    <t>ASSAE CS</t>
  </si>
  <si>
    <t>ASSAE CN</t>
  </si>
  <si>
    <t>Total ASSAE</t>
  </si>
  <si>
    <t>INF - A</t>
  </si>
  <si>
    <t>INF HC A</t>
  </si>
  <si>
    <t>INF CS A</t>
  </si>
  <si>
    <t>INF CN A</t>
  </si>
  <si>
    <t>Total INF_A</t>
  </si>
  <si>
    <t>ITRF</t>
  </si>
  <si>
    <t>IGR</t>
  </si>
  <si>
    <t>IGR 2C</t>
  </si>
  <si>
    <t>Total IGR</t>
  </si>
  <si>
    <t>IGE</t>
  </si>
  <si>
    <t>IGE HC</t>
  </si>
  <si>
    <t>IGE CN</t>
  </si>
  <si>
    <t>Total IGE</t>
  </si>
  <si>
    <t>ASI</t>
  </si>
  <si>
    <t>Total ASI</t>
  </si>
  <si>
    <t>TECH</t>
  </si>
  <si>
    <t>TECHRF CE</t>
  </si>
  <si>
    <t>TECHRF CS</t>
  </si>
  <si>
    <t>TECHRF CN</t>
  </si>
  <si>
    <t>Total TECH</t>
  </si>
  <si>
    <t xml:space="preserve">Congé formation indemnisé </t>
  </si>
  <si>
    <t>ETRANGER</t>
  </si>
  <si>
    <t>LA REUNION</t>
  </si>
  <si>
    <t>Durée des congés en mois</t>
  </si>
  <si>
    <t>IEN</t>
  </si>
  <si>
    <t>Hors classe</t>
  </si>
  <si>
    <t>Classe normale</t>
  </si>
  <si>
    <t>IA-IPR</t>
  </si>
  <si>
    <t>Personnels de direction</t>
  </si>
  <si>
    <t>Répartition par académie</t>
  </si>
  <si>
    <t>29EME RECTORAT</t>
  </si>
  <si>
    <t>AIX-MARS.</t>
  </si>
  <si>
    <t>CLERMONT-F</t>
  </si>
  <si>
    <t>MONTPELL.</t>
  </si>
  <si>
    <t>ORLEANS-T</t>
  </si>
  <si>
    <t>1. enseignants ayant au moins une affectation en éducation prioritaire</t>
  </si>
  <si>
    <t xml:space="preserve">1. depuis 2015, des efforts soutenus, tant au niveau de l'interface de saisie "animation pédagogique" que l'accompagnement des services de formation en département, ont amélioré la qualité des remontées et expliquent en partie l'augmentation visible depuis cette date. </t>
  </si>
  <si>
    <r>
      <t>Certifiés et PEPS</t>
    </r>
    <r>
      <rPr>
        <vertAlign val="superscript"/>
        <sz val="11"/>
        <color indexed="8"/>
        <rFont val="Calibri"/>
        <family val="2"/>
      </rPr>
      <t>1</t>
    </r>
  </si>
  <si>
    <t>1. Professeur d'éducation physique et sportive</t>
  </si>
  <si>
    <r>
      <t>Plan numérique : évolution des pratiques, ingénierie de l'accompagnement et Foad</t>
    </r>
    <r>
      <rPr>
        <vertAlign val="superscript"/>
        <sz val="11"/>
        <color indexed="8"/>
        <rFont val="Calibri"/>
        <family val="2"/>
      </rPr>
      <t>1</t>
    </r>
  </si>
  <si>
    <t>1. Formation Ouverte A Distance</t>
  </si>
  <si>
    <t>2. Professeur de lycée professionnel</t>
  </si>
  <si>
    <r>
      <t>PLP</t>
    </r>
    <r>
      <rPr>
        <vertAlign val="superscript"/>
        <sz val="11"/>
        <color indexed="8"/>
        <rFont val="Calibri"/>
        <family val="2"/>
      </rPr>
      <t>2</t>
    </r>
  </si>
  <si>
    <r>
      <t>Autres titulaires</t>
    </r>
    <r>
      <rPr>
        <vertAlign val="superscript"/>
        <sz val="11"/>
        <color indexed="8"/>
        <rFont val="Calibri"/>
        <family val="2"/>
      </rPr>
      <t>3</t>
    </r>
  </si>
  <si>
    <t>3. Professeur d'enseignement général de collège (PEGC), adjoints et chargés d'enseignement, etc..</t>
  </si>
  <si>
    <t>Tableau 6.9 - Effectifs des personnels enseignants du premier degré en congé(s) de formation professionnelle. 
Annuaire AGAPE - AS 2018-2019 (toutes durées).</t>
  </si>
  <si>
    <t>Tableau 6.10 - Effectifs des personnels enseignants du premier degré en congé(s) de formation professionnelle, par académie. 
Annuaire AGAPE - AS 2018-2019 (toutes durées).</t>
  </si>
  <si>
    <t>Tableau 6.11 - Répartition  des enseignants du premier degré ayant bénéficié de congé(s) de formation professionnelle durant l'année 2018-2019 par modalité de congés et par durée.</t>
  </si>
  <si>
    <t>Tableau 6.12 - Effectifs des personnels enseignants du second degré en congés de formation professionnelle - annuaire EPP - AS 2018-2019.</t>
  </si>
  <si>
    <t>Tableau 6.13 - Effectifs des personnels enseignants du second degré en congés de formation professionnelle, par académie - annuaire EPP - AS 2018-2019.</t>
  </si>
  <si>
    <t xml:space="preserve">Tableau 6.14 - Répartition des enseignants du second degré ayant bénéficié de congé(s) de formation professionnelle durant l'année 2018-2019 par modalité de congés et par durée. </t>
  </si>
  <si>
    <t>Tableau 6.15 - Effectifs des BIATSS en congés de formation professionnelle - annuaire AGORA - AS 2018-2019</t>
  </si>
  <si>
    <t>Tableau 6.16 - Effectifs des BIATSS en congé de formation professionnelle - annuaire AGORA - AS 2018-2019</t>
  </si>
  <si>
    <t>Tableau 6.17- Répartition des BIATSS ayant bénéficié de congés de formation dans l'enseignement scolaire durant l'année 2018-2019 par durée de formation</t>
  </si>
  <si>
    <t>Tableau 6.18 -Effectifs des personnels d'encadrement en congé(s) de formation professionnelle 
source SIRHEN - AS 2018-2019</t>
  </si>
  <si>
    <t>Tableau6.7 - Répartition des modules selon leurs priorités nationales suivis par les stagiaires enseignants du premier degré, en 2017-2018 (en %)</t>
  </si>
  <si>
    <t>Figure 6.17- Evolution du temps passé en formation par rapport à la population des personnels en mission de direction, d'inspection, d'animation pédagogique et d'éducation, depuis 2012, selon leur mission</t>
  </si>
  <si>
    <t>Tableau 6.6 - Temps passé en formation des personnels en mission de direction, d'inspection, d'animation pédagogique et d'éducation , selon le sexe, en 2017-2018</t>
  </si>
  <si>
    <t>Figure 6.16b- Evolution du temps passé en formation par rapport à la population, des enseignants en classe attitrée dans le second degré, depuis 2012, selon leur corps</t>
  </si>
  <si>
    <t>Figure 6.16a- Evolution du temps passé en formation par rapport à la population, des enseignants dans le second degré, depuis 2012, selon leur mission</t>
  </si>
  <si>
    <t>Tableau 6.5 - Temps passé en formation pour les enseignants dans le second degré, selon le sexe, en 2017-2018</t>
  </si>
  <si>
    <t>Figure 6.15b- Evolution du temps passé par rapport à la population des enseignants dans le premier degré, depuis 2012, selon le sexe</t>
  </si>
  <si>
    <t>Tableau 6.4 - Temps passé en formation pour les enseignants dans le premier degré, selon le sexe, en 2017-2018</t>
  </si>
  <si>
    <t>Figure 6.13- Evolution du nombre de stagiaires enseignants du premier degré, depuis 2012</t>
  </si>
  <si>
    <t>Figure 6.12- Taux d'accès des personnels en charge de l'éducation, selon la classe d'age, en 2017-2018</t>
  </si>
  <si>
    <t>Figure 6.11- Taux d'accès des inspecteurs du 2nd degré, selon la classe d'age, en 2017-2018</t>
  </si>
  <si>
    <t>Figure 6.10- Taux d'accès des inspecteurs du 1er degré, selon la classe d'age, en 2017-2018</t>
  </si>
  <si>
    <t>Figure 6.9- Taux d'accès des proviseurs, principaux ou adjoints, selon la classe d'age, en 2017-2018</t>
  </si>
  <si>
    <t>Figure 6.8- Taux d'accès des directeurs d'écoles sans enseignement, selon la classe d'age, en 2017-2018</t>
  </si>
  <si>
    <t>Tableau 6.3 - Les personnels en mission de direction, d'inspection, d'animation pédagogique et d'éducation, inscrits, retenus et présents en formation, selon le sexe, en 2017-2018</t>
  </si>
  <si>
    <t>Figure 6.7- Taux d'accès des personnels de l'animation pédagogique, selon la classe d'age, en 2017-2018</t>
  </si>
  <si>
    <t>Figure 6.6- Taux d'accès des enseignants dans le second degré, selon la classe d'age, en 2017-2018</t>
  </si>
  <si>
    <t>Figure 6.5b- Evolution des taux d'accès des enseignants dans le second degré, depuis 2012, selon le sexe</t>
  </si>
  <si>
    <t>Figure 6.5a- Evolution des taux d'accès des enseignants dans le second degré, depuis 2012, selon leur mission</t>
  </si>
  <si>
    <r>
      <t>Figure 6.4a- Taux d'inscription à la formation des enseignants en classes attitrées du second degré, selon l'affectation en éducation prioritaire</t>
    </r>
    <r>
      <rPr>
        <b/>
        <vertAlign val="superscript"/>
        <sz val="11"/>
        <rFont val="Times New Roman"/>
        <family val="1"/>
      </rPr>
      <t>1</t>
    </r>
    <r>
      <rPr>
        <b/>
        <sz val="11"/>
        <rFont val="Times New Roman"/>
        <family val="1"/>
      </rPr>
      <t>, en 2017-2018</t>
    </r>
  </si>
  <si>
    <r>
      <t>Figure 6.4b- Taux d'accès à la formation des enseignants en classes attitrées du second degré, selon l'affectation en éducation prioritaire</t>
    </r>
    <r>
      <rPr>
        <b/>
        <vertAlign val="superscript"/>
        <sz val="11"/>
        <rFont val="Times New Roman"/>
        <family val="1"/>
      </rPr>
      <t>1</t>
    </r>
    <r>
      <rPr>
        <b/>
        <sz val="11"/>
        <rFont val="Times New Roman"/>
        <family val="1"/>
      </rPr>
      <t>, en 2017-2018</t>
    </r>
  </si>
  <si>
    <t>Tableau 6.2 - Enseignants dans le second degré, inscrits, retenus et présents en formation, selon le sexe, en 2017-2018</t>
  </si>
  <si>
    <t>Figure 6.3- Taux d'accès des enseignants dans le premier degré, selon la classe d'age, en 2017-2018</t>
  </si>
  <si>
    <t>Figure 6.2b- Evolution des taux d'accès à une formation des enseignants dans le premier degré, titulaires et non-titulaires, depuis 2012, selon le sexe</t>
  </si>
  <si>
    <r>
      <t>Figure 6.2a- Evolution des taux d'accès à une formation des enseignants dans le premier degré</t>
    </r>
    <r>
      <rPr>
        <b/>
        <vertAlign val="superscript"/>
        <sz val="11"/>
        <rFont val="Times New Roman"/>
        <family val="1"/>
      </rPr>
      <t>1</t>
    </r>
    <r>
      <rPr>
        <b/>
        <sz val="11"/>
        <rFont val="Times New Roman"/>
        <family val="1"/>
      </rPr>
      <t>, depuis 2012, selon leur mission</t>
    </r>
  </si>
  <si>
    <r>
      <t>Figure 6.1a- Taux d'inscription à la formation des enseignants du premier degré, selon l'affectation en éducation prioritaire</t>
    </r>
    <r>
      <rPr>
        <b/>
        <vertAlign val="superscript"/>
        <sz val="11"/>
        <rFont val="Times New Roman"/>
        <family val="1"/>
      </rPr>
      <t>1</t>
    </r>
    <r>
      <rPr>
        <b/>
        <sz val="11"/>
        <rFont val="Times New Roman"/>
        <family val="1"/>
      </rPr>
      <t>, en 2017-2018</t>
    </r>
  </si>
  <si>
    <r>
      <t>Figure 6.1b- Taux d'accès à la formation des enseignants du premier degré, selon l'affectation en éducation prioritaire</t>
    </r>
    <r>
      <rPr>
        <b/>
        <vertAlign val="superscript"/>
        <sz val="11"/>
        <rFont val="Times New Roman"/>
        <family val="1"/>
      </rPr>
      <t>1</t>
    </r>
    <r>
      <rPr>
        <b/>
        <sz val="11"/>
        <rFont val="Times New Roman"/>
        <family val="1"/>
      </rPr>
      <t>, en 2017-2018</t>
    </r>
  </si>
  <si>
    <t>Figure 6.15a- Evolution du temps passé en formation par rapport à la population des enseignants dans le premier degré, depuis 2012, selon leur mission</t>
  </si>
  <si>
    <t>Figure 6.16c- Evolution du temps passé en formation par rapport à la population  des enseignants dans le second degré, depuis 2012, selon le sexe</t>
  </si>
  <si>
    <t>Source : MENJS- Exploitation données GAIA, octobre 2019 et panel des agents issu  de BSA, novembre 2018.</t>
  </si>
  <si>
    <t>Source : MENJS- Exploitation données GAIA, octobre 2019 et panel des agents issu de BSA, novembre 2018.</t>
  </si>
  <si>
    <t>Source : MENJS- Exploitation données GAIA, octobre 2019 et panel des agents issus de BSA, novembre 2018.</t>
  </si>
  <si>
    <t>Source : MENJS- DGRH -AGAPE, AS 2018-2019 (01-09-2018 au 31-08-2019)</t>
  </si>
  <si>
    <t>Source : MENJS- DGRH - AGAPE, AS 2018-2019 (01-09-2018 au 31-08-2019)</t>
  </si>
  <si>
    <t>Source : MENJS- DGRH - EPP, AS 2018-2019 (01-09-2018 au 31-08-2019)</t>
  </si>
  <si>
    <t>Source : MENJS- DGRH -EPP, AS 2018-2019 (01-09-2018 au 31-08-2019)</t>
  </si>
  <si>
    <t>Source : MENJS- DGRH -AGAPE, AS 2018-2019 (01-09-2018 au 31 août 2019)</t>
  </si>
  <si>
    <t>Source : MENJS- DGRH annuaires AGORA</t>
  </si>
  <si>
    <t>Source : MENJS- DGRH annuaire AGORA</t>
  </si>
  <si>
    <t>Source : MENJS- DGRH SIRHEN, AS 2018-2019.</t>
  </si>
  <si>
    <t>Champ: France métropolitaine + DROM, ensemble des personnes, titulaires ou non titulaires, en activité et rémunérées au 30 novembre 2017, en mission d'enseignement dans le premier degré public.</t>
  </si>
  <si>
    <t>Champ: France métropolitaine + DROM, ensemble des personnes, titulaires ou non titulaires, en activité et rémunérées au 30 novembre de l'année scolaire considérée, en mission d'enseignement dans le premier degré public.</t>
  </si>
  <si>
    <t>Champ: France métropolitaine + DROM, ensemble des personnes, titulaires ou non titulaires, en activité et rémunérées au 30 novembre de l'année considérée, en mission d'enseignement dans le premier degré public.</t>
  </si>
  <si>
    <t>Champ: France métropolitaine + DROM, ensemble des personnes, titulaires ou non titulaires, en activité et rémunérées au 30 novembre 2017, en mission d'enseignement dans le second degré public.</t>
  </si>
  <si>
    <t>Champ: France métropolitaine + DROM, ensemble des personnes, titulaires ou non titulaires, en activité et rémunérées au 30 novembre 2017, en mission d'enseignement en classe attitrée dans le second degré public.</t>
  </si>
  <si>
    <t>Champ: France métropolitaine + DROM, ensemble des personnes, titulaires ou non titulaires, en activité et rémunérées au 30 novembre de l'année scolaire considérée, en mission d'enseignement dans le second degré public.</t>
  </si>
  <si>
    <t>Champ: France métropolitaine + DROM, ensemble des personnes, titulaires ou non titulaires, en activité et rémunérées au 30 novembre 2017, en poste sur les missions considérées, dans le secteur public.</t>
  </si>
  <si>
    <t>Champ: France métropolitaine + DROM, ensemble des personnes, titulaires ou non titulaires, en activité et rémunérées au 30 novembre 2017, en mission d'animation pédagogique, dans le secteur public.</t>
  </si>
  <si>
    <t>Champ: France métropolitaine + DROM, ensemble des personnes, titulaires ou non titulaires, en activité et rémunérées au 30 novembre 2017, en mission de direction d'écoles du premier degré (sans enseignement), dans le secteur public.</t>
  </si>
  <si>
    <t>Champ: France métropolitaine + DROM, ensemble des proviseurs, principaux ou adjoints, titulaires ou non titulaires, en activité et rémunérées au 30 novembre 2017, en mission de direction d'établissement du second degré, dans le secteur public.</t>
  </si>
  <si>
    <t>Champ: France métropolitaine + DROM, ensemble des personnes, titulaires ou non titulaires, en activité et rémunérées au 30 novembre 2017, en mission d'inspection du premier degré, dans le secteur public.</t>
  </si>
  <si>
    <t>Champ: France métropolitaine + DROM, ensemble des personnes, titulaires ou non titulaires, en activité et rémunérées au 30 novembre 2017, en mission d'inspection du second degré, dans le secteur public.</t>
  </si>
  <si>
    <t>Champ: France métropolitaine + DROM, ensemble des personnes, titulaires ou non titulaires, en activité et rémunérées au 30 novembre 2017, en mission d'éducation (organisation de la vie quotidienne de l'établissement, animation éducative, développement psychologique), dans le secteur public.</t>
  </si>
  <si>
    <t>Champ: France métropolitaine + DROM, ensemble des personnes, titulaires, en activité et rémunérées au 30 novembre de l'année scolaire considérée, en mission d'enseignement en classe attitrée dans le second degré public.</t>
  </si>
  <si>
    <t>Champ: France métropolitaine + DROM, ensemble des personnes, titulaires ou non titulaires, en activité et rémunérées au 30 novembre 2017, en mission de direction, d'inspection, d'animation pédagogique et d'éducation, dans le secteur public</t>
  </si>
  <si>
    <t>Champ: France métropolitaine + DROM, ensemble des personnes, titulaires ou non titulaires, en activité et rémunérées au 30 novembre de l'année scolaire considérée, en mission de direction, d'inspection, d'animation pédagogique et d'éducation.</t>
  </si>
  <si>
    <t>Figure 6.14- Evolution du nombre de stagiaires enseignants du second degré, depuis 2012</t>
  </si>
  <si>
    <t>Ensemble des modules sur priorités nationales 1er degré</t>
  </si>
  <si>
    <t>Ensemble des modules sur priorités nationales 2nd degré et encadrement/ATSS</t>
  </si>
  <si>
    <t>Tableau 6.8 - Répartition des modules attribués aux priorités nationales suivis par les stagiaires enseignants du second degré, en 2017-2018, en %.</t>
  </si>
  <si>
    <t>Ensemble des modules sur priorités nationales 2nd degré</t>
  </si>
  <si>
    <r>
      <t>Ensemble des modules sur priorités nationales encadrement/ATSS</t>
    </r>
    <r>
      <rPr>
        <b/>
        <vertAlign val="superscript"/>
        <sz val="11"/>
        <color indexed="8"/>
        <rFont val="Calibri"/>
        <family val="2"/>
      </rPr>
      <t>1</t>
    </r>
  </si>
  <si>
    <t>1. ATSS: personnels administratifs, techniciens, santé et social</t>
  </si>
  <si>
    <t>Tableau 6.1 - Enseignants du premier degré, inscrits, retenus et présents en formation, selon le sexe, en 2017-2018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</si>
</sst>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76" formatCode="_-* #,##0\ _€_-;\-* #,##0\ _€_-;_-* &quot;-&quot;??\ _€_-;_-@_-"/>
    <numFmt numFmtId="179" formatCode="####0"/>
    <numFmt numFmtId="180" formatCode="###########0"/>
  </numFmts>
  <fonts count="38" x14ac:knownFonts="1">
    <font>
      <sz val="11"/>
      <color theme="1"/>
      <name val="Calibri"/>
      <family val="2"/>
      <scheme val="minor"/>
    </font>
    <font>
      <b/>
      <sz val="11"/>
      <name val="Times New Roman"/>
      <family val="1"/>
    </font>
    <font>
      <sz val="12"/>
      <name val="Times New Roman"/>
      <family val="1"/>
    </font>
    <font>
      <b/>
      <sz val="10"/>
      <name val="Times New Roman"/>
      <family val="1"/>
    </font>
    <font>
      <sz val="9"/>
      <name val="Arial"/>
      <family val="2"/>
    </font>
    <font>
      <i/>
      <sz val="9"/>
      <name val="Arial"/>
      <family val="2"/>
    </font>
    <font>
      <sz val="10"/>
      <name val="Arial"/>
      <family val="2"/>
    </font>
    <font>
      <sz val="8"/>
      <name val="Arial"/>
      <family val="2"/>
    </font>
    <font>
      <b/>
      <u/>
      <sz val="10"/>
      <color indexed="8"/>
      <name val="Arial"/>
      <family val="2"/>
    </font>
    <font>
      <u/>
      <sz val="10"/>
      <name val="Arial"/>
      <family val="2"/>
    </font>
    <font>
      <i/>
      <sz val="10"/>
      <name val="Arial"/>
      <family val="2"/>
    </font>
    <font>
      <b/>
      <sz val="10"/>
      <name val="Arial"/>
      <family val="2"/>
    </font>
    <font>
      <sz val="9"/>
      <color indexed="81"/>
      <name val="Tahoma"/>
      <family val="2"/>
    </font>
    <font>
      <b/>
      <sz val="9"/>
      <color indexed="81"/>
      <name val="Tahoma"/>
      <family val="2"/>
    </font>
    <font>
      <sz val="9.5"/>
      <name val="Arial"/>
      <family val="2"/>
    </font>
    <font>
      <b/>
      <vertAlign val="superscript"/>
      <sz val="11"/>
      <name val="Times New Roman"/>
      <family val="1"/>
    </font>
    <font>
      <vertAlign val="superscript"/>
      <sz val="11"/>
      <color indexed="8"/>
      <name val="Calibri"/>
      <family val="2"/>
    </font>
    <font>
      <b/>
      <vertAlign val="superscript"/>
      <sz val="11"/>
      <color indexed="8"/>
      <name val="Calibri"/>
      <family val="2"/>
    </font>
    <font>
      <sz val="11"/>
      <color theme="1"/>
      <name val="Calibri"/>
      <family val="2"/>
      <scheme val="minor"/>
    </font>
    <font>
      <sz val="10"/>
      <color theme="1"/>
      <name val="Arial"/>
      <family val="2"/>
    </font>
    <font>
      <sz val="10"/>
      <color rgb="FF000000"/>
      <name val="Arial"/>
      <family val="2"/>
    </font>
    <font>
      <sz val="9.5"/>
      <color rgb="FF000000"/>
      <name val="Arial"/>
      <family val="2"/>
    </font>
    <font>
      <b/>
      <sz val="11"/>
      <color theme="3"/>
      <name val="Calibri"/>
      <family val="2"/>
      <scheme val="minor"/>
    </font>
    <font>
      <b/>
      <sz val="11"/>
      <color theme="1"/>
      <name val="Calibri"/>
      <family val="2"/>
      <scheme val="minor"/>
    </font>
    <font>
      <sz val="11"/>
      <color rgb="FF1F497D"/>
      <name val="Calibri"/>
      <family val="2"/>
      <scheme val="minor"/>
    </font>
    <font>
      <b/>
      <sz val="11"/>
      <name val="Calibri"/>
      <family val="2"/>
      <scheme val="minor"/>
    </font>
    <font>
      <b/>
      <sz val="10"/>
      <color theme="1"/>
      <name val="Arial"/>
      <family val="2"/>
    </font>
    <font>
      <i/>
      <sz val="10"/>
      <color theme="1"/>
      <name val="Arial"/>
      <family val="2"/>
    </font>
    <font>
      <b/>
      <i/>
      <sz val="10"/>
      <color theme="1"/>
      <name val="Arial"/>
      <family val="2"/>
    </font>
    <font>
      <b/>
      <sz val="12"/>
      <color theme="1"/>
      <name val="Arial"/>
      <family val="2"/>
    </font>
    <font>
      <u/>
      <sz val="10"/>
      <color theme="1"/>
      <name val="Arial"/>
      <family val="2"/>
    </font>
    <font>
      <b/>
      <sz val="9.5"/>
      <color rgb="FF112277"/>
      <name val="Arial"/>
      <family val="2"/>
    </font>
    <font>
      <i/>
      <sz val="9.5"/>
      <color rgb="FF000000"/>
      <name val="Arial"/>
      <family val="2"/>
    </font>
    <font>
      <b/>
      <sz val="9.5"/>
      <color rgb="FF000000"/>
      <name val="Arial"/>
      <family val="2"/>
    </font>
    <font>
      <b/>
      <sz val="10"/>
      <name val="Calibri"/>
      <family val="2"/>
      <scheme val="minor"/>
    </font>
    <font>
      <sz val="11"/>
      <name val="Calibri"/>
      <family val="2"/>
      <scheme val="minor"/>
    </font>
    <font>
      <sz val="9"/>
      <color theme="1"/>
      <name val="Arial"/>
      <family val="2"/>
    </font>
    <font>
      <b/>
      <i/>
      <sz val="9.5"/>
      <color rgb="FF112277"/>
      <name val="Arial"/>
      <family val="2"/>
    </font>
  </fonts>
  <fills count="7">
    <fill>
      <patternFill patternType="none"/>
    </fill>
    <fill>
      <patternFill patternType="gray125"/>
    </fill>
    <fill>
      <patternFill patternType="solid">
        <fgColor indexed="65"/>
        <bgColor indexed="64"/>
      </patternFill>
    </fill>
    <fill>
      <patternFill patternType="solid">
        <fgColor indexed="65"/>
        <bgColor indexed="9"/>
      </patternFill>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rgb="FFB0B7BB"/>
      </left>
      <right style="medium">
        <color rgb="FFB0B7BB"/>
      </right>
      <top style="medium">
        <color rgb="FFB0B7BB"/>
      </top>
      <bottom style="medium">
        <color rgb="FFB0B7BB"/>
      </bottom>
      <diagonal/>
    </border>
  </borders>
  <cellStyleXfs count="10">
    <xf numFmtId="0" fontId="0" fillId="0" borderId="0"/>
    <xf numFmtId="43" fontId="18" fillId="0" borderId="0" applyFont="0" applyFill="0" applyBorder="0" applyAlignment="0" applyProtection="0"/>
    <xf numFmtId="43" fontId="19" fillId="0" borderId="0" applyFont="0" applyFill="0" applyBorder="0" applyAlignment="0" applyProtection="0"/>
    <xf numFmtId="0" fontId="20" fillId="0" borderId="0"/>
    <xf numFmtId="0" fontId="20" fillId="0" borderId="0"/>
    <xf numFmtId="0" fontId="21" fillId="0" borderId="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22" fillId="0" borderId="0" applyNumberFormat="0" applyFill="0" applyBorder="0" applyAlignment="0" applyProtection="0"/>
  </cellStyleXfs>
  <cellXfs count="315">
    <xf numFmtId="0" fontId="0" fillId="0" borderId="0" xfId="0"/>
    <xf numFmtId="0" fontId="3" fillId="0" borderId="0" xfId="0" applyFont="1" applyAlignment="1">
      <alignment horizontal="center" vertical="center"/>
    </xf>
    <xf numFmtId="0" fontId="2" fillId="4" borderId="0" xfId="0" applyFont="1" applyFill="1" applyAlignment="1">
      <alignment horizontal="left" vertical="center"/>
    </xf>
    <xf numFmtId="0" fontId="1" fillId="0" borderId="0" xfId="0" applyFont="1" applyAlignment="1">
      <alignment vertical="center"/>
    </xf>
    <xf numFmtId="0" fontId="0" fillId="0" borderId="1" xfId="0" applyNumberFormat="1" applyFont="1" applyFill="1" applyBorder="1" applyAlignment="1" applyProtection="1">
      <alignment horizontal="center" wrapText="1"/>
    </xf>
    <xf numFmtId="0" fontId="0" fillId="0" borderId="1" xfId="0" applyNumberFormat="1" applyFont="1" applyFill="1" applyBorder="1" applyAlignment="1" applyProtection="1">
      <alignment horizontal="left" vertical="top" wrapText="1"/>
    </xf>
    <xf numFmtId="0" fontId="0" fillId="0" borderId="2" xfId="0" applyNumberFormat="1" applyFont="1" applyFill="1" applyBorder="1" applyAlignment="1" applyProtection="1">
      <alignment horizontal="center" wrapText="1"/>
    </xf>
    <xf numFmtId="3" fontId="0" fillId="0" borderId="1" xfId="0" applyNumberFormat="1" applyFont="1" applyFill="1" applyBorder="1" applyAlignment="1" applyProtection="1">
      <alignment horizontal="right" wrapText="1"/>
    </xf>
    <xf numFmtId="0" fontId="0" fillId="0" borderId="1" xfId="0" applyNumberFormat="1" applyFont="1" applyFill="1" applyBorder="1" applyAlignment="1" applyProtection="1">
      <alignment horizontal="center" wrapText="1"/>
    </xf>
    <xf numFmtId="0" fontId="23" fillId="0" borderId="1" xfId="0" applyNumberFormat="1" applyFont="1" applyFill="1" applyBorder="1" applyAlignment="1" applyProtection="1">
      <alignment horizontal="left" vertical="top" wrapText="1"/>
    </xf>
    <xf numFmtId="3" fontId="23" fillId="0" borderId="1" xfId="0" applyNumberFormat="1" applyFont="1" applyFill="1" applyBorder="1" applyAlignment="1" applyProtection="1">
      <alignment horizontal="right" wrapText="1"/>
    </xf>
    <xf numFmtId="0" fontId="6" fillId="0" borderId="0" xfId="0" applyFont="1"/>
    <xf numFmtId="49" fontId="7" fillId="0" borderId="0" xfId="0" applyNumberFormat="1" applyFont="1"/>
    <xf numFmtId="0" fontId="2" fillId="0" borderId="0" xfId="0" applyFont="1" applyFill="1" applyAlignment="1">
      <alignment horizontal="left" vertical="center"/>
    </xf>
    <xf numFmtId="164" fontId="0" fillId="0" borderId="1" xfId="0" applyNumberFormat="1" applyFont="1" applyFill="1" applyBorder="1" applyAlignment="1" applyProtection="1">
      <alignment horizontal="right" wrapText="1"/>
    </xf>
    <xf numFmtId="164" fontId="23" fillId="0" borderId="1" xfId="0" applyNumberFormat="1" applyFont="1" applyFill="1" applyBorder="1" applyAlignment="1" applyProtection="1">
      <alignment horizontal="right" wrapText="1"/>
    </xf>
    <xf numFmtId="0" fontId="0" fillId="2" borderId="0" xfId="0" applyNumberFormat="1" applyFont="1" applyFill="1" applyBorder="1" applyAlignment="1" applyProtection="1"/>
    <xf numFmtId="3" fontId="0" fillId="0" borderId="1" xfId="0" applyNumberFormat="1" applyBorder="1"/>
    <xf numFmtId="165" fontId="0" fillId="0" borderId="1" xfId="0" applyNumberFormat="1" applyFont="1" applyFill="1" applyBorder="1" applyAlignment="1" applyProtection="1">
      <alignment horizontal="right" wrapText="1"/>
    </xf>
    <xf numFmtId="165" fontId="0" fillId="0" borderId="1" xfId="0" applyNumberFormat="1" applyBorder="1"/>
    <xf numFmtId="3" fontId="23" fillId="0" borderId="1" xfId="0" applyNumberFormat="1" applyFont="1" applyBorder="1"/>
    <xf numFmtId="165" fontId="23" fillId="0" borderId="1" xfId="0" applyNumberFormat="1" applyFont="1" applyBorder="1"/>
    <xf numFmtId="3" fontId="0" fillId="0" borderId="1" xfId="0" applyNumberFormat="1" applyFont="1" applyFill="1" applyBorder="1" applyAlignment="1" applyProtection="1">
      <alignment horizontal="right" wrapText="1"/>
    </xf>
    <xf numFmtId="3" fontId="0" fillId="0" borderId="1" xfId="0" applyNumberFormat="1" applyFont="1" applyBorder="1"/>
    <xf numFmtId="165" fontId="0" fillId="0" borderId="1" xfId="0" applyNumberFormat="1" applyFont="1" applyBorder="1"/>
    <xf numFmtId="0" fontId="0" fillId="0" borderId="1" xfId="0" applyNumberFormat="1" applyFont="1" applyFill="1" applyBorder="1" applyAlignment="1" applyProtection="1">
      <alignment horizontal="left" wrapText="1"/>
    </xf>
    <xf numFmtId="0" fontId="0" fillId="0" borderId="1" xfId="0" applyNumberFormat="1" applyFont="1" applyFill="1" applyBorder="1" applyAlignment="1" applyProtection="1">
      <alignment horizontal="right" vertical="top" wrapText="1"/>
    </xf>
    <xf numFmtId="164" fontId="0" fillId="0" borderId="1" xfId="0" applyNumberFormat="1" applyFont="1" applyFill="1" applyBorder="1" applyAlignment="1" applyProtection="1">
      <alignment horizontal="right" wrapText="1"/>
    </xf>
    <xf numFmtId="0" fontId="5" fillId="0" borderId="0" xfId="0" applyFont="1" applyFill="1" applyBorder="1" applyAlignment="1">
      <alignment vertical="center"/>
    </xf>
    <xf numFmtId="0" fontId="5" fillId="0" borderId="0" xfId="0" applyFont="1" applyBorder="1" applyAlignment="1">
      <alignment vertical="center"/>
    </xf>
    <xf numFmtId="0" fontId="0" fillId="0" borderId="1" xfId="0" applyBorder="1"/>
    <xf numFmtId="0" fontId="0" fillId="5" borderId="3" xfId="0" applyNumberFormat="1" applyFont="1" applyFill="1" applyBorder="1" applyAlignment="1" applyProtection="1">
      <alignment vertical="top" wrapText="1"/>
    </xf>
    <xf numFmtId="0" fontId="0" fillId="5" borderId="1" xfId="0" applyNumberFormat="1" applyFont="1" applyFill="1" applyBorder="1" applyAlignment="1" applyProtection="1">
      <alignment vertical="top" wrapText="1"/>
    </xf>
    <xf numFmtId="0" fontId="0" fillId="0" borderId="1" xfId="0" applyNumberFormat="1" applyFont="1" applyFill="1" applyBorder="1" applyAlignment="1" applyProtection="1">
      <alignment horizontal="right" wrapText="1"/>
    </xf>
    <xf numFmtId="0" fontId="0" fillId="0" borderId="2" xfId="0" applyNumberFormat="1" applyFont="1" applyFill="1" applyBorder="1" applyAlignment="1" applyProtection="1">
      <alignment horizontal="right" wrapText="1"/>
    </xf>
    <xf numFmtId="3" fontId="0" fillId="0" borderId="1" xfId="0" applyNumberFormat="1" applyFont="1" applyFill="1" applyBorder="1" applyAlignment="1" applyProtection="1">
      <alignment horizontal="right" wrapText="1"/>
    </xf>
    <xf numFmtId="164" fontId="0" fillId="0" borderId="1" xfId="0" applyNumberFormat="1" applyFont="1" applyFill="1" applyBorder="1" applyAlignment="1" applyProtection="1">
      <alignment horizontal="right" wrapText="1"/>
    </xf>
    <xf numFmtId="0" fontId="0" fillId="2" borderId="0" xfId="0" applyNumberFormat="1" applyFont="1" applyFill="1" applyBorder="1" applyAlignment="1" applyProtection="1">
      <alignment wrapText="1"/>
    </xf>
    <xf numFmtId="0" fontId="0" fillId="0" borderId="1" xfId="0" applyNumberFormat="1" applyFont="1" applyFill="1" applyBorder="1" applyAlignment="1" applyProtection="1">
      <alignment horizontal="center" wrapText="1"/>
    </xf>
    <xf numFmtId="0" fontId="0" fillId="0" borderId="1" xfId="0" applyBorder="1"/>
    <xf numFmtId="164" fontId="23" fillId="0" borderId="1" xfId="0" applyNumberFormat="1" applyFont="1" applyFill="1" applyBorder="1" applyAlignment="1" applyProtection="1">
      <alignment horizontal="right" wrapText="1"/>
    </xf>
    <xf numFmtId="165" fontId="0" fillId="0" borderId="1" xfId="0" applyNumberFormat="1" applyFont="1" applyFill="1" applyBorder="1" applyAlignment="1" applyProtection="1">
      <alignment horizontal="right" wrapText="1"/>
    </xf>
    <xf numFmtId="165" fontId="23" fillId="0" borderId="1" xfId="0" applyNumberFormat="1" applyFont="1" applyFill="1" applyBorder="1" applyAlignment="1" applyProtection="1">
      <alignment horizontal="right" wrapText="1"/>
    </xf>
    <xf numFmtId="164" fontId="0" fillId="0" borderId="1" xfId="0" applyNumberFormat="1" applyBorder="1"/>
    <xf numFmtId="0" fontId="0" fillId="5" borderId="1" xfId="0" applyNumberFormat="1" applyFont="1" applyFill="1" applyBorder="1" applyAlignment="1" applyProtection="1">
      <alignment vertical="top" wrapText="1"/>
    </xf>
    <xf numFmtId="0" fontId="0" fillId="0" borderId="1" xfId="0" applyNumberFormat="1" applyFont="1" applyFill="1" applyBorder="1" applyAlignment="1" applyProtection="1">
      <alignment horizontal="right" wrapText="1"/>
    </xf>
    <xf numFmtId="0" fontId="0" fillId="0" borderId="1" xfId="0" applyNumberFormat="1" applyFont="1" applyFill="1" applyBorder="1" applyAlignment="1" applyProtection="1">
      <alignment horizontal="left" vertical="top" wrapText="1"/>
    </xf>
    <xf numFmtId="3" fontId="0" fillId="0" borderId="1" xfId="0" applyNumberFormat="1" applyFont="1" applyFill="1" applyBorder="1" applyAlignment="1" applyProtection="1">
      <alignment horizontal="right" wrapText="1"/>
    </xf>
    <xf numFmtId="0" fontId="0" fillId="0" borderId="1" xfId="0" applyBorder="1" applyAlignment="1">
      <alignment wrapText="1"/>
    </xf>
    <xf numFmtId="165" fontId="0" fillId="0" borderId="1" xfId="0" applyNumberFormat="1" applyBorder="1"/>
    <xf numFmtId="165" fontId="23" fillId="0" borderId="1" xfId="0" applyNumberFormat="1" applyFont="1" applyBorder="1"/>
    <xf numFmtId="165" fontId="0" fillId="0" borderId="1" xfId="0" applyNumberFormat="1" applyFont="1" applyBorder="1"/>
    <xf numFmtId="164" fontId="0" fillId="0" borderId="1" xfId="0" applyNumberFormat="1" applyFill="1" applyBorder="1"/>
    <xf numFmtId="0" fontId="5" fillId="0" borderId="0" xfId="0" applyFont="1" applyBorder="1" applyAlignment="1">
      <alignment vertical="top" wrapText="1"/>
    </xf>
    <xf numFmtId="164" fontId="0" fillId="0" borderId="1" xfId="0" applyNumberFormat="1" applyBorder="1"/>
    <xf numFmtId="165" fontId="0" fillId="0" borderId="1" xfId="0" applyNumberFormat="1" applyBorder="1"/>
    <xf numFmtId="0" fontId="0" fillId="5" borderId="1" xfId="0" applyNumberFormat="1" applyFont="1" applyFill="1" applyBorder="1" applyAlignment="1" applyProtection="1">
      <alignment horizontal="center" wrapText="1"/>
    </xf>
    <xf numFmtId="0" fontId="0" fillId="0" borderId="1" xfId="0" applyNumberFormat="1" applyFont="1" applyFill="1" applyBorder="1" applyAlignment="1" applyProtection="1">
      <alignment horizontal="left" vertical="top" wrapText="1"/>
    </xf>
    <xf numFmtId="0" fontId="23" fillId="2" borderId="0" xfId="0" applyNumberFormat="1" applyFont="1" applyFill="1" applyBorder="1" applyAlignment="1" applyProtection="1">
      <alignment horizontal="left" vertical="center"/>
    </xf>
    <xf numFmtId="0" fontId="23" fillId="0" borderId="1" xfId="0" applyNumberFormat="1" applyFont="1" applyFill="1" applyBorder="1" applyAlignment="1" applyProtection="1">
      <alignment horizontal="center" wrapText="1"/>
    </xf>
    <xf numFmtId="0" fontId="23" fillId="5" borderId="1" xfId="0" applyNumberFormat="1" applyFont="1" applyFill="1" applyBorder="1" applyAlignment="1" applyProtection="1">
      <alignment horizontal="center" wrapText="1"/>
    </xf>
    <xf numFmtId="0" fontId="0" fillId="0" borderId="1" xfId="0" applyNumberFormat="1" applyFont="1" applyFill="1" applyBorder="1" applyAlignment="1" applyProtection="1">
      <alignment horizontal="right"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4" fillId="0" borderId="0" xfId="0" applyFont="1"/>
    <xf numFmtId="0" fontId="23" fillId="0" borderId="4" xfId="0" applyNumberFormat="1" applyFont="1" applyFill="1" applyBorder="1" applyAlignment="1" applyProtection="1">
      <alignment horizontal="left" vertical="top" wrapText="1"/>
    </xf>
    <xf numFmtId="0" fontId="0" fillId="5" borderId="4" xfId="0" applyNumberFormat="1" applyFont="1" applyFill="1" applyBorder="1" applyAlignment="1" applyProtection="1">
      <alignment horizontal="left" vertical="top" wrapText="1"/>
    </xf>
    <xf numFmtId="176" fontId="18" fillId="0" borderId="0" xfId="1" applyNumberFormat="1" applyFont="1"/>
    <xf numFmtId="0" fontId="23" fillId="0" borderId="5" xfId="0" applyNumberFormat="1" applyFont="1" applyFill="1" applyBorder="1" applyAlignment="1" applyProtection="1">
      <alignment horizontal="center" wrapText="1"/>
    </xf>
    <xf numFmtId="0" fontId="0" fillId="0" borderId="0" xfId="0" applyBorder="1"/>
    <xf numFmtId="0" fontId="0" fillId="0" borderId="1" xfId="0" applyNumberFormat="1" applyFont="1" applyBorder="1"/>
    <xf numFmtId="164" fontId="0" fillId="0" borderId="0" xfId="0" applyNumberFormat="1"/>
    <xf numFmtId="0" fontId="23" fillId="0" borderId="4" xfId="0" applyNumberFormat="1" applyFont="1" applyFill="1" applyBorder="1" applyAlignment="1" applyProtection="1">
      <alignment horizontal="left" vertical="top" wrapText="1"/>
    </xf>
    <xf numFmtId="0" fontId="0" fillId="2" borderId="0" xfId="0" applyNumberFormat="1" applyFont="1" applyFill="1" applyBorder="1" applyAlignment="1" applyProtection="1">
      <alignment horizontal="center" wrapText="1"/>
    </xf>
    <xf numFmtId="0" fontId="7" fillId="0" borderId="0" xfId="0" applyNumberFormat="1" applyFont="1"/>
    <xf numFmtId="0" fontId="0" fillId="0" borderId="0" xfId="0" applyFill="1"/>
    <xf numFmtId="0" fontId="0" fillId="0" borderId="1" xfId="0" applyNumberFormat="1" applyFont="1" applyFill="1" applyBorder="1" applyAlignment="1" applyProtection="1">
      <alignment horizontal="left" vertical="top" wrapText="1"/>
    </xf>
    <xf numFmtId="0" fontId="0" fillId="0" borderId="1" xfId="0" applyNumberFormat="1" applyFont="1" applyFill="1" applyBorder="1" applyAlignment="1" applyProtection="1">
      <alignment horizontal="right" wrapText="1"/>
    </xf>
    <xf numFmtId="0" fontId="0" fillId="2" borderId="1" xfId="0" applyNumberFormat="1" applyFont="1" applyFill="1" applyBorder="1" applyAlignment="1" applyProtection="1"/>
    <xf numFmtId="0" fontId="6" fillId="0" borderId="0" xfId="0" applyFont="1" applyAlignment="1">
      <alignment horizontal="left"/>
    </xf>
    <xf numFmtId="0" fontId="0" fillId="0" borderId="0" xfId="0" applyAlignment="1">
      <alignment horizontal="left"/>
    </xf>
    <xf numFmtId="0" fontId="0" fillId="2" borderId="0" xfId="0" applyNumberFormat="1" applyFont="1" applyFill="1" applyBorder="1" applyAlignment="1" applyProtection="1">
      <alignment horizontal="left"/>
    </xf>
    <xf numFmtId="0" fontId="4" fillId="0" borderId="0" xfId="0" applyFont="1" applyFill="1" applyBorder="1" applyAlignment="1">
      <alignment horizontal="left" vertical="center"/>
    </xf>
    <xf numFmtId="0" fontId="0" fillId="0" borderId="1" xfId="0" applyNumberFormat="1" applyFont="1" applyFill="1" applyBorder="1" applyAlignment="1" applyProtection="1">
      <alignment horizontal="left" wrapText="1"/>
    </xf>
    <xf numFmtId="0" fontId="0" fillId="5" borderId="1" xfId="0" applyNumberFormat="1" applyFont="1" applyFill="1" applyBorder="1" applyAlignment="1" applyProtection="1">
      <alignment horizontal="left" vertical="top" wrapText="1"/>
    </xf>
    <xf numFmtId="0" fontId="23" fillId="0" borderId="1" xfId="0" applyNumberFormat="1" applyFont="1" applyFill="1" applyBorder="1" applyAlignment="1" applyProtection="1">
      <alignment horizontal="left" vertical="top" wrapText="1"/>
    </xf>
    <xf numFmtId="0" fontId="0" fillId="0" borderId="1" xfId="0" applyNumberFormat="1" applyFont="1" applyFill="1" applyBorder="1" applyAlignment="1" applyProtection="1">
      <alignment horizontal="right" vertical="top" wrapText="1"/>
    </xf>
    <xf numFmtId="164" fontId="0" fillId="0" borderId="1" xfId="0" applyNumberFormat="1" applyFont="1" applyFill="1" applyBorder="1" applyAlignment="1" applyProtection="1">
      <alignment horizontal="right" wrapText="1"/>
    </xf>
    <xf numFmtId="0" fontId="23" fillId="2" borderId="0" xfId="0" applyNumberFormat="1" applyFont="1" applyFill="1" applyBorder="1" applyAlignment="1" applyProtection="1">
      <alignment horizontal="center" wrapText="1"/>
    </xf>
    <xf numFmtId="164" fontId="0" fillId="2" borderId="1" xfId="0" applyNumberFormat="1" applyFont="1" applyFill="1" applyBorder="1" applyAlignment="1" applyProtection="1"/>
    <xf numFmtId="2" fontId="0" fillId="2" borderId="1" xfId="0" applyNumberFormat="1" applyFont="1" applyFill="1" applyBorder="1" applyAlignment="1" applyProtection="1"/>
    <xf numFmtId="0" fontId="0" fillId="0" borderId="1" xfId="0" applyBorder="1"/>
    <xf numFmtId="0" fontId="0" fillId="5" borderId="3" xfId="0" applyNumberFormat="1" applyFont="1" applyFill="1" applyBorder="1" applyAlignment="1" applyProtection="1">
      <alignment vertical="top" wrapText="1"/>
    </xf>
    <xf numFmtId="165" fontId="0" fillId="0" borderId="6" xfId="0" applyNumberFormat="1" applyBorder="1"/>
    <xf numFmtId="165" fontId="23" fillId="2" borderId="1" xfId="0" applyNumberFormat="1" applyFont="1" applyFill="1" applyBorder="1" applyAlignment="1" applyProtection="1"/>
    <xf numFmtId="165" fontId="23" fillId="0" borderId="1" xfId="0" applyNumberFormat="1" applyFont="1" applyFill="1" applyBorder="1" applyAlignment="1" applyProtection="1"/>
    <xf numFmtId="0" fontId="0" fillId="0" borderId="0" xfId="0" applyNumberFormat="1" applyFont="1" applyFill="1" applyBorder="1" applyAlignment="1" applyProtection="1"/>
    <xf numFmtId="165" fontId="23" fillId="2" borderId="1" xfId="6" applyNumberFormat="1" applyFont="1" applyFill="1" applyBorder="1" applyAlignment="1" applyProtection="1"/>
    <xf numFmtId="0" fontId="5" fillId="0" borderId="0" xfId="0" applyFont="1" applyFill="1" applyBorder="1" applyAlignment="1">
      <alignment vertical="top" wrapText="1"/>
    </xf>
    <xf numFmtId="9" fontId="18" fillId="0" borderId="0" xfId="6" applyFont="1"/>
    <xf numFmtId="165" fontId="25" fillId="0" borderId="1" xfId="0" applyNumberFormat="1" applyFont="1" applyBorder="1" applyAlignment="1">
      <alignment vertical="top"/>
    </xf>
    <xf numFmtId="165" fontId="25" fillId="0" borderId="1" xfId="0" applyNumberFormat="1" applyFont="1" applyFill="1" applyBorder="1" applyAlignment="1">
      <alignment vertical="center"/>
    </xf>
    <xf numFmtId="165" fontId="25" fillId="0" borderId="1" xfId="0" applyNumberFormat="1" applyFont="1" applyBorder="1"/>
    <xf numFmtId="0" fontId="4" fillId="0" borderId="0" xfId="0" applyFont="1" applyFill="1" applyBorder="1" applyAlignment="1">
      <alignment vertical="center"/>
    </xf>
    <xf numFmtId="0" fontId="0" fillId="0" borderId="0" xfId="0" applyFont="1"/>
    <xf numFmtId="0" fontId="4" fillId="0" borderId="0" xfId="0" applyFont="1" applyAlignment="1">
      <alignment horizontal="left"/>
    </xf>
    <xf numFmtId="0" fontId="0" fillId="0" borderId="0" xfId="0" applyFont="1" applyAlignment="1">
      <alignment horizontal="left"/>
    </xf>
    <xf numFmtId="0" fontId="4" fillId="0" borderId="0" xfId="0" applyFont="1" applyFill="1" applyBorder="1" applyAlignment="1">
      <alignment vertical="top" wrapText="1"/>
    </xf>
    <xf numFmtId="0" fontId="19" fillId="0" borderId="0" xfId="3" applyFont="1"/>
    <xf numFmtId="0" fontId="26" fillId="0" borderId="1" xfId="3" applyFont="1" applyBorder="1" applyAlignment="1">
      <alignment horizontal="center" vertical="center" wrapText="1"/>
    </xf>
    <xf numFmtId="0" fontId="26" fillId="0" borderId="0" xfId="3" applyFont="1" applyBorder="1" applyAlignment="1">
      <alignment horizontal="center" vertical="center" wrapText="1"/>
    </xf>
    <xf numFmtId="0" fontId="19" fillId="0" borderId="1" xfId="3" applyFont="1" applyBorder="1" applyAlignment="1">
      <alignment horizontal="center"/>
    </xf>
    <xf numFmtId="0" fontId="19" fillId="0" borderId="0" xfId="3" applyFont="1" applyBorder="1" applyAlignment="1">
      <alignment horizontal="center"/>
    </xf>
    <xf numFmtId="3" fontId="26" fillId="0" borderId="1" xfId="3" applyNumberFormat="1" applyFont="1" applyFill="1" applyBorder="1" applyAlignment="1">
      <alignment horizontal="center"/>
    </xf>
    <xf numFmtId="3" fontId="26" fillId="0" borderId="1" xfId="3" applyNumberFormat="1" applyFont="1" applyBorder="1" applyAlignment="1">
      <alignment horizontal="center"/>
    </xf>
    <xf numFmtId="3" fontId="26" fillId="0" borderId="0" xfId="3" applyNumberFormat="1" applyFont="1" applyBorder="1" applyAlignment="1">
      <alignment horizontal="center"/>
    </xf>
    <xf numFmtId="1" fontId="6" fillId="0" borderId="0" xfId="3" applyNumberFormat="1" applyFont="1" applyFill="1" applyBorder="1" applyAlignment="1">
      <alignment horizontal="left"/>
    </xf>
    <xf numFmtId="0" fontId="19" fillId="0" borderId="0" xfId="3" applyFont="1" applyAlignment="1">
      <alignment horizontal="right"/>
    </xf>
    <xf numFmtId="3" fontId="19" fillId="0" borderId="0" xfId="3" applyNumberFormat="1" applyFont="1" applyAlignment="1">
      <alignment horizontal="right"/>
    </xf>
    <xf numFmtId="0" fontId="27" fillId="0" borderId="0" xfId="3" applyFont="1" applyFill="1" applyBorder="1"/>
    <xf numFmtId="0" fontId="26" fillId="0" borderId="1" xfId="3" applyFont="1" applyBorder="1" applyAlignment="1">
      <alignment wrapText="1"/>
    </xf>
    <xf numFmtId="0" fontId="28" fillId="0" borderId="1" xfId="3" applyFont="1" applyFill="1" applyBorder="1" applyAlignment="1">
      <alignment horizontal="center" vertical="center" wrapText="1"/>
    </xf>
    <xf numFmtId="0" fontId="19" fillId="0" borderId="1" xfId="3" applyFont="1" applyFill="1" applyBorder="1"/>
    <xf numFmtId="0" fontId="19" fillId="0" borderId="1" xfId="3" applyFont="1" applyBorder="1" applyAlignment="1">
      <alignment horizontal="center" vertical="center"/>
    </xf>
    <xf numFmtId="164" fontId="27" fillId="0" borderId="1" xfId="3" applyNumberFormat="1" applyFont="1" applyBorder="1" applyAlignment="1">
      <alignment horizontal="center" vertical="center"/>
    </xf>
    <xf numFmtId="0" fontId="26" fillId="0" borderId="1" xfId="3" applyFont="1" applyFill="1" applyBorder="1"/>
    <xf numFmtId="3" fontId="11" fillId="3" borderId="1" xfId="3" applyNumberFormat="1" applyFont="1" applyFill="1" applyBorder="1" applyAlignment="1">
      <alignment horizontal="center" vertical="center"/>
    </xf>
    <xf numFmtId="0" fontId="20" fillId="0" borderId="0" xfId="3"/>
    <xf numFmtId="0" fontId="29" fillId="0" borderId="0" xfId="3" applyFont="1" applyAlignment="1">
      <alignment horizontal="left" vertical="center" wrapText="1"/>
    </xf>
    <xf numFmtId="0" fontId="11" fillId="0" borderId="1" xfId="3" applyFont="1" applyFill="1" applyBorder="1" applyAlignment="1">
      <alignment wrapText="1"/>
    </xf>
    <xf numFmtId="0" fontId="26" fillId="0" borderId="3" xfId="3" applyFont="1" applyBorder="1" applyAlignment="1">
      <alignment vertical="center" wrapText="1"/>
    </xf>
    <xf numFmtId="0" fontId="26" fillId="0" borderId="1" xfId="3" applyFont="1" applyBorder="1" applyAlignment="1">
      <alignment horizontal="center" vertical="center"/>
    </xf>
    <xf numFmtId="1" fontId="6" fillId="0" borderId="1" xfId="3" applyNumberFormat="1" applyFont="1" applyFill="1" applyBorder="1" applyAlignment="1">
      <alignment horizontal="left"/>
    </xf>
    <xf numFmtId="0" fontId="20" fillId="0" borderId="1" xfId="3" applyBorder="1" applyAlignment="1">
      <alignment horizontal="center" vertical="center"/>
    </xf>
    <xf numFmtId="0" fontId="20" fillId="6" borderId="1" xfId="3" applyFill="1" applyBorder="1" applyAlignment="1">
      <alignment horizontal="center" vertical="center"/>
    </xf>
    <xf numFmtId="164" fontId="11" fillId="0" borderId="1" xfId="3" applyNumberFormat="1" applyFont="1" applyFill="1" applyBorder="1" applyAlignment="1">
      <alignment horizontal="left"/>
    </xf>
    <xf numFmtId="0" fontId="26" fillId="6" borderId="1" xfId="3" applyFont="1" applyFill="1" applyBorder="1" applyAlignment="1">
      <alignment horizontal="center" vertical="center"/>
    </xf>
    <xf numFmtId="10" fontId="26" fillId="0" borderId="0" xfId="3" applyNumberFormat="1" applyFont="1" applyBorder="1"/>
    <xf numFmtId="1" fontId="6" fillId="0" borderId="0" xfId="3" applyNumberFormat="1" applyFont="1" applyFill="1" applyBorder="1" applyAlignment="1">
      <alignment horizontal="left" vertical="top" wrapText="1"/>
    </xf>
    <xf numFmtId="0" fontId="30" fillId="0" borderId="0" xfId="3" applyFont="1"/>
    <xf numFmtId="0" fontId="26" fillId="0" borderId="3" xfId="3" applyFont="1" applyBorder="1" applyAlignment="1">
      <alignment wrapText="1"/>
    </xf>
    <xf numFmtId="0" fontId="19" fillId="0" borderId="3" xfId="3" applyFont="1" applyBorder="1" applyAlignment="1">
      <alignment wrapText="1"/>
    </xf>
    <xf numFmtId="176" fontId="19" fillId="0" borderId="1" xfId="1" applyNumberFormat="1" applyFont="1" applyBorder="1" applyAlignment="1">
      <alignment vertical="center" wrapText="1"/>
    </xf>
    <xf numFmtId="176" fontId="19" fillId="0" borderId="1" xfId="1" applyNumberFormat="1" applyFont="1" applyBorder="1" applyAlignment="1">
      <alignment horizontal="right" vertical="center" wrapText="1"/>
    </xf>
    <xf numFmtId="0" fontId="19" fillId="0" borderId="1" xfId="3" applyFont="1" applyBorder="1"/>
    <xf numFmtId="176" fontId="19" fillId="0" borderId="1" xfId="2" applyNumberFormat="1" applyFont="1" applyBorder="1" applyAlignment="1"/>
    <xf numFmtId="176" fontId="19" fillId="0" borderId="1" xfId="2" applyNumberFormat="1" applyFont="1" applyBorder="1"/>
    <xf numFmtId="0" fontId="26" fillId="0" borderId="1" xfId="3" applyFont="1" applyBorder="1"/>
    <xf numFmtId="176" fontId="26" fillId="0" borderId="1" xfId="2" applyNumberFormat="1" applyFont="1" applyBorder="1" applyAlignment="1"/>
    <xf numFmtId="176" fontId="26" fillId="0" borderId="1" xfId="2" applyNumberFormat="1" applyFont="1" applyBorder="1"/>
    <xf numFmtId="1" fontId="10" fillId="0" borderId="0" xfId="3" applyNumberFormat="1" applyFont="1" applyFill="1" applyBorder="1" applyAlignment="1">
      <alignment horizontal="left"/>
    </xf>
    <xf numFmtId="0" fontId="19" fillId="0" borderId="0" xfId="3" applyFont="1" applyFill="1" applyBorder="1"/>
    <xf numFmtId="0" fontId="26" fillId="0" borderId="1" xfId="3" applyFont="1" applyFill="1" applyBorder="1" applyAlignment="1">
      <alignment horizontal="center" vertical="center" wrapText="1"/>
    </xf>
    <xf numFmtId="176" fontId="6" fillId="3" borderId="7" xfId="3" applyNumberFormat="1" applyFont="1" applyFill="1" applyBorder="1" applyAlignment="1">
      <alignment horizontal="center" vertical="center"/>
    </xf>
    <xf numFmtId="3" fontId="19" fillId="0" borderId="1" xfId="3" applyNumberFormat="1" applyFont="1" applyFill="1" applyBorder="1" applyAlignment="1">
      <alignment horizontal="center"/>
    </xf>
    <xf numFmtId="164" fontId="19" fillId="0" borderId="1" xfId="7" applyNumberFormat="1" applyFont="1" applyBorder="1" applyAlignment="1">
      <alignment horizontal="center"/>
    </xf>
    <xf numFmtId="176" fontId="6" fillId="3" borderId="8" xfId="3" applyNumberFormat="1" applyFont="1" applyFill="1" applyBorder="1" applyAlignment="1">
      <alignment horizontal="center" vertical="center"/>
    </xf>
    <xf numFmtId="176" fontId="6" fillId="3" borderId="1" xfId="3" applyNumberFormat="1" applyFont="1" applyFill="1" applyBorder="1" applyAlignment="1">
      <alignment horizontal="center" vertical="center"/>
    </xf>
    <xf numFmtId="176" fontId="6" fillId="3" borderId="9" xfId="3" applyNumberFormat="1" applyFont="1" applyFill="1" applyBorder="1" applyAlignment="1">
      <alignment horizontal="center" vertical="center"/>
    </xf>
    <xf numFmtId="3" fontId="26" fillId="0" borderId="1" xfId="3" applyNumberFormat="1" applyFont="1" applyFill="1" applyBorder="1" applyAlignment="1">
      <alignment horizontal="right"/>
    </xf>
    <xf numFmtId="0" fontId="21" fillId="0" borderId="0" xfId="5" applyFont="1" applyFill="1" applyBorder="1" applyAlignment="1">
      <alignment horizontal="left"/>
    </xf>
    <xf numFmtId="0" fontId="31" fillId="0" borderId="1" xfId="5" applyFont="1" applyFill="1" applyBorder="1" applyAlignment="1">
      <alignment horizontal="center" vertical="center" wrapText="1"/>
    </xf>
    <xf numFmtId="0" fontId="31" fillId="0" borderId="1" xfId="5" applyFont="1" applyFill="1" applyBorder="1" applyAlignment="1">
      <alignment horizontal="left" vertical="center" wrapText="1"/>
    </xf>
    <xf numFmtId="0" fontId="31" fillId="0" borderId="1" xfId="5" applyFont="1" applyFill="1" applyBorder="1" applyAlignment="1">
      <alignment horizontal="left" vertical="top"/>
    </xf>
    <xf numFmtId="179" fontId="21" fillId="0" borderId="1" xfId="5" applyNumberFormat="1" applyFont="1" applyFill="1" applyBorder="1" applyAlignment="1">
      <alignment horizontal="right"/>
    </xf>
    <xf numFmtId="0" fontId="31" fillId="0" borderId="4" xfId="5" applyFont="1" applyFill="1" applyBorder="1" applyAlignment="1">
      <alignment horizontal="left" vertical="top"/>
    </xf>
    <xf numFmtId="179" fontId="32" fillId="0" borderId="1" xfId="5" applyNumberFormat="1" applyFont="1" applyFill="1" applyBorder="1" applyAlignment="1">
      <alignment horizontal="right"/>
    </xf>
    <xf numFmtId="179" fontId="33" fillId="0" borderId="1" xfId="5" applyNumberFormat="1" applyFont="1" applyFill="1" applyBorder="1" applyAlignment="1">
      <alignment horizontal="right"/>
    </xf>
    <xf numFmtId="0" fontId="34" fillId="0" borderId="0" xfId="3" applyFont="1" applyBorder="1"/>
    <xf numFmtId="0" fontId="14" fillId="0" borderId="0" xfId="5" applyFont="1" applyFill="1" applyBorder="1" applyAlignment="1">
      <alignment horizontal="left"/>
    </xf>
    <xf numFmtId="0" fontId="14" fillId="0" borderId="24" xfId="5" applyFont="1" applyFill="1" applyBorder="1" applyAlignment="1">
      <alignment horizontal="center" vertical="center"/>
    </xf>
    <xf numFmtId="0" fontId="14" fillId="0" borderId="24" xfId="5" applyFont="1" applyFill="1" applyBorder="1" applyAlignment="1">
      <alignment horizontal="center" vertical="center" wrapText="1"/>
    </xf>
    <xf numFmtId="0" fontId="14" fillId="0" borderId="24" xfId="5" applyFont="1" applyFill="1" applyBorder="1" applyAlignment="1">
      <alignment horizontal="left" vertical="top"/>
    </xf>
    <xf numFmtId="179" fontId="14" fillId="0" borderId="24" xfId="5" applyNumberFormat="1" applyFont="1" applyFill="1" applyBorder="1" applyAlignment="1">
      <alignment horizontal="right"/>
    </xf>
    <xf numFmtId="0" fontId="35" fillId="0" borderId="0" xfId="0" applyFont="1"/>
    <xf numFmtId="0" fontId="31" fillId="0" borderId="1" xfId="5" applyFont="1" applyFill="1" applyBorder="1" applyAlignment="1">
      <alignment horizontal="center" vertical="center"/>
    </xf>
    <xf numFmtId="0" fontId="21" fillId="0" borderId="1" xfId="5" applyFont="1" applyFill="1" applyBorder="1" applyAlignment="1">
      <alignment horizontal="right"/>
    </xf>
    <xf numFmtId="180" fontId="31" fillId="0" borderId="1" xfId="5" applyNumberFormat="1" applyFont="1" applyFill="1" applyBorder="1" applyAlignment="1">
      <alignment horizontal="left" vertical="top"/>
    </xf>
    <xf numFmtId="0" fontId="31" fillId="0" borderId="1" xfId="5" applyFont="1" applyFill="1" applyBorder="1" applyAlignment="1">
      <alignment horizontal="left" vertical="top" wrapText="1"/>
    </xf>
    <xf numFmtId="0" fontId="6" fillId="0" borderId="0" xfId="3" applyFont="1"/>
    <xf numFmtId="0" fontId="20" fillId="0" borderId="0" xfId="4" applyFont="1"/>
    <xf numFmtId="0" fontId="20" fillId="0" borderId="0" xfId="4" applyFont="1" applyBorder="1" applyAlignment="1">
      <alignment vertical="top"/>
    </xf>
    <xf numFmtId="0" fontId="20" fillId="0" borderId="0" xfId="4" applyFont="1" applyAlignment="1">
      <alignment horizontal="center"/>
    </xf>
    <xf numFmtId="0" fontId="20" fillId="0" borderId="0" xfId="4" applyFont="1" applyAlignment="1">
      <alignment horizontal="center" vertical="center"/>
    </xf>
    <xf numFmtId="0" fontId="20" fillId="0" borderId="1" xfId="4" applyFont="1" applyBorder="1"/>
    <xf numFmtId="0" fontId="26" fillId="0" borderId="1" xfId="4" applyFont="1" applyBorder="1" applyAlignment="1">
      <alignment horizontal="center" vertical="center"/>
    </xf>
    <xf numFmtId="0" fontId="28" fillId="0" borderId="1" xfId="4" applyFont="1" applyBorder="1" applyAlignment="1">
      <alignment horizontal="center" vertical="center" wrapText="1"/>
    </xf>
    <xf numFmtId="0" fontId="20" fillId="0" borderId="1" xfId="4" applyFont="1" applyBorder="1" applyAlignment="1">
      <alignment horizontal="center" vertical="center"/>
    </xf>
    <xf numFmtId="164" fontId="20" fillId="0" borderId="1" xfId="4" applyNumberFormat="1" applyFont="1" applyBorder="1" applyAlignment="1">
      <alignment horizontal="center" vertical="center"/>
    </xf>
    <xf numFmtId="164" fontId="6" fillId="0" borderId="1" xfId="8" applyNumberFormat="1" applyFont="1" applyBorder="1" applyAlignment="1">
      <alignment horizontal="center" vertical="center"/>
    </xf>
    <xf numFmtId="0" fontId="26" fillId="0" borderId="1" xfId="4" applyFont="1" applyBorder="1"/>
    <xf numFmtId="164" fontId="26" fillId="0" borderId="1" xfId="8" applyNumberFormat="1" applyFont="1" applyBorder="1" applyAlignment="1">
      <alignment horizontal="center" vertical="center"/>
    </xf>
    <xf numFmtId="0" fontId="27" fillId="0" borderId="0" xfId="4" applyFont="1" applyFill="1" applyBorder="1"/>
    <xf numFmtId="0" fontId="19" fillId="0" borderId="10" xfId="4" applyFont="1" applyBorder="1"/>
    <xf numFmtId="0" fontId="19" fillId="0" borderId="10" xfId="4" applyFont="1" applyBorder="1" applyAlignment="1">
      <alignment horizontal="center" vertical="center"/>
    </xf>
    <xf numFmtId="0" fontId="19" fillId="0" borderId="11" xfId="4" applyFont="1" applyBorder="1"/>
    <xf numFmtId="0" fontId="19" fillId="0" borderId="11" xfId="4" applyFont="1" applyBorder="1" applyAlignment="1">
      <alignment horizontal="center"/>
    </xf>
    <xf numFmtId="0" fontId="19" fillId="0" borderId="10" xfId="4" applyFont="1" applyBorder="1" applyAlignment="1">
      <alignment horizontal="center"/>
    </xf>
    <xf numFmtId="0" fontId="19" fillId="0" borderId="2" xfId="4" applyFont="1" applyBorder="1"/>
    <xf numFmtId="0" fontId="19" fillId="0" borderId="2" xfId="4" applyFont="1" applyBorder="1" applyAlignment="1">
      <alignment horizontal="center"/>
    </xf>
    <xf numFmtId="0" fontId="20" fillId="0" borderId="12" xfId="4" applyFont="1" applyBorder="1" applyAlignment="1">
      <alignment horizontal="center" vertical="center"/>
    </xf>
    <xf numFmtId="0" fontId="19" fillId="0" borderId="13" xfId="4" applyFont="1" applyBorder="1"/>
    <xf numFmtId="0" fontId="26" fillId="0" borderId="4" xfId="4" applyFont="1" applyBorder="1" applyAlignment="1">
      <alignment horizontal="center" vertical="center"/>
    </xf>
    <xf numFmtId="0" fontId="26" fillId="0" borderId="4" xfId="4" applyFont="1" applyBorder="1" applyAlignment="1">
      <alignment horizontal="center" vertical="center" wrapText="1"/>
    </xf>
    <xf numFmtId="0" fontId="4" fillId="0" borderId="0" xfId="0" applyFont="1" applyFill="1" applyBorder="1" applyAlignment="1">
      <alignment horizontal="left" vertical="top" wrapText="1"/>
    </xf>
    <xf numFmtId="0" fontId="23" fillId="0" borderId="4" xfId="0" applyNumberFormat="1" applyFont="1" applyFill="1" applyBorder="1" applyAlignment="1" applyProtection="1">
      <alignment horizontal="left" vertical="top" wrapText="1"/>
    </xf>
    <xf numFmtId="0" fontId="23" fillId="0" borderId="14" xfId="0" applyNumberFormat="1" applyFont="1" applyFill="1" applyBorder="1" applyAlignment="1" applyProtection="1">
      <alignment horizontal="left" vertical="top" wrapText="1"/>
    </xf>
    <xf numFmtId="0" fontId="23" fillId="0" borderId="2" xfId="0" applyNumberFormat="1" applyFont="1" applyFill="1" applyBorder="1" applyAlignment="1" applyProtection="1">
      <alignment horizontal="left" vertical="top" wrapText="1"/>
    </xf>
    <xf numFmtId="0" fontId="0" fillId="0" borderId="15" xfId="0" applyNumberFormat="1" applyFont="1" applyFill="1" applyBorder="1" applyAlignment="1" applyProtection="1">
      <alignment horizontal="center" wrapText="1"/>
    </xf>
    <xf numFmtId="0" fontId="0" fillId="0" borderId="16" xfId="0" applyNumberFormat="1" applyFont="1" applyFill="1" applyBorder="1" applyAlignment="1" applyProtection="1">
      <alignment horizontal="center" wrapText="1"/>
    </xf>
    <xf numFmtId="0" fontId="0" fillId="0" borderId="5" xfId="0" applyNumberFormat="1" applyFont="1" applyFill="1" applyBorder="1" applyAlignment="1" applyProtection="1">
      <alignment horizontal="center" wrapText="1"/>
    </xf>
    <xf numFmtId="0" fontId="0" fillId="0" borderId="17" xfId="0" applyNumberFormat="1" applyFont="1" applyFill="1" applyBorder="1" applyAlignment="1" applyProtection="1">
      <alignment horizontal="center" wrapText="1"/>
    </xf>
    <xf numFmtId="0" fontId="0" fillId="0" borderId="18" xfId="0" applyNumberFormat="1" applyFont="1" applyFill="1" applyBorder="1" applyAlignment="1" applyProtection="1">
      <alignment horizontal="center" wrapText="1"/>
    </xf>
    <xf numFmtId="0" fontId="0" fillId="0" borderId="19" xfId="0" applyNumberFormat="1" applyFont="1" applyFill="1" applyBorder="1" applyAlignment="1" applyProtection="1">
      <alignment horizontal="center" wrapText="1"/>
    </xf>
    <xf numFmtId="0" fontId="0" fillId="0" borderId="3" xfId="0" applyNumberFormat="1" applyFont="1" applyFill="1" applyBorder="1" applyAlignment="1" applyProtection="1">
      <alignment horizontal="center" wrapText="1"/>
    </xf>
    <xf numFmtId="0" fontId="0" fillId="5" borderId="4" xfId="0" applyNumberFormat="1" applyFont="1" applyFill="1" applyBorder="1" applyAlignment="1" applyProtection="1">
      <alignment horizontal="left" vertical="top" wrapText="1"/>
    </xf>
    <xf numFmtId="0" fontId="0" fillId="5" borderId="14" xfId="0" applyNumberFormat="1" applyFont="1" applyFill="1" applyBorder="1" applyAlignment="1" applyProtection="1">
      <alignment horizontal="left" vertical="top" wrapText="1"/>
    </xf>
    <xf numFmtId="0" fontId="0" fillId="5" borderId="2" xfId="0" applyNumberFormat="1" applyFont="1" applyFill="1" applyBorder="1" applyAlignment="1" applyProtection="1">
      <alignment horizontal="left" vertical="top" wrapText="1"/>
    </xf>
    <xf numFmtId="0" fontId="4" fillId="0" borderId="0" xfId="0" applyFont="1" applyBorder="1" applyAlignment="1">
      <alignment horizontal="left" vertical="top" wrapText="1"/>
    </xf>
    <xf numFmtId="0" fontId="1" fillId="0" borderId="0" xfId="0" applyFont="1" applyAlignment="1">
      <alignment horizontal="left" vertical="center" wrapText="1"/>
    </xf>
    <xf numFmtId="0" fontId="4" fillId="0" borderId="0" xfId="0" applyFont="1" applyBorder="1" applyAlignment="1">
      <alignment horizontal="left" vertical="center" wrapText="1"/>
    </xf>
    <xf numFmtId="0" fontId="4" fillId="0" borderId="16" xfId="0" applyFont="1" applyBorder="1" applyAlignment="1">
      <alignment horizontal="left" vertical="center" wrapText="1"/>
    </xf>
    <xf numFmtId="0" fontId="36" fillId="0" borderId="0" xfId="0" applyFont="1" applyAlignment="1">
      <alignment horizontal="left" wrapText="1"/>
    </xf>
    <xf numFmtId="0" fontId="0" fillId="2" borderId="0" xfId="0" applyNumberFormat="1" applyFont="1" applyFill="1" applyBorder="1" applyAlignment="1" applyProtection="1">
      <alignment horizontal="center" wrapText="1"/>
    </xf>
    <xf numFmtId="0" fontId="5" fillId="0" borderId="0" xfId="0" applyFont="1" applyFill="1" applyBorder="1" applyAlignment="1">
      <alignment horizontal="left" vertical="center"/>
    </xf>
    <xf numFmtId="0" fontId="0" fillId="0" borderId="15" xfId="0" applyNumberFormat="1" applyFont="1" applyFill="1" applyBorder="1" applyAlignment="1" applyProtection="1">
      <alignment horizontal="center" vertical="center" wrapText="1"/>
    </xf>
    <xf numFmtId="0" fontId="0" fillId="0" borderId="16" xfId="0" applyNumberFormat="1" applyFont="1" applyFill="1" applyBorder="1" applyAlignment="1" applyProtection="1">
      <alignment horizontal="center" vertical="center" wrapText="1"/>
    </xf>
    <xf numFmtId="0" fontId="0" fillId="0" borderId="20"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0" fillId="0" borderId="23" xfId="0" applyNumberFormat="1" applyFont="1" applyFill="1" applyBorder="1" applyAlignment="1" applyProtection="1">
      <alignment horizontal="center" vertical="center" wrapText="1"/>
    </xf>
    <xf numFmtId="0" fontId="0" fillId="0" borderId="17" xfId="0" applyNumberFormat="1" applyFont="1" applyFill="1" applyBorder="1" applyAlignment="1" applyProtection="1">
      <alignment horizontal="center" vertical="center" wrapText="1"/>
    </xf>
    <xf numFmtId="0" fontId="5" fillId="0" borderId="0" xfId="0" applyFont="1" applyFill="1" applyBorder="1" applyAlignment="1">
      <alignment horizontal="left" vertical="center" wrapText="1"/>
    </xf>
    <xf numFmtId="0" fontId="0" fillId="0" borderId="4" xfId="0" applyNumberFormat="1" applyFont="1" applyFill="1" applyBorder="1" applyAlignment="1" applyProtection="1">
      <alignment horizontal="left" vertical="center" wrapText="1"/>
    </xf>
    <xf numFmtId="0" fontId="0" fillId="0" borderId="14" xfId="0" applyNumberFormat="1" applyFont="1" applyFill="1" applyBorder="1" applyAlignment="1" applyProtection="1">
      <alignment horizontal="left" vertical="center" wrapText="1"/>
    </xf>
    <xf numFmtId="0" fontId="0" fillId="0" borderId="2" xfId="0" applyNumberFormat="1" applyFont="1" applyFill="1" applyBorder="1" applyAlignment="1" applyProtection="1">
      <alignment horizontal="left" vertical="center" wrapText="1"/>
    </xf>
    <xf numFmtId="0" fontId="5" fillId="0" borderId="0" xfId="0" applyFont="1" applyBorder="1" applyAlignment="1">
      <alignment horizontal="left" vertical="top" wrapText="1"/>
    </xf>
    <xf numFmtId="0" fontId="23" fillId="0" borderId="15" xfId="0" applyNumberFormat="1" applyFont="1" applyFill="1" applyBorder="1" applyAlignment="1" applyProtection="1">
      <alignment horizontal="left" vertical="center" wrapText="1"/>
    </xf>
    <xf numFmtId="0" fontId="23" fillId="0" borderId="20" xfId="0" applyNumberFormat="1" applyFont="1" applyFill="1" applyBorder="1" applyAlignment="1" applyProtection="1">
      <alignment horizontal="left" vertical="center" wrapText="1"/>
    </xf>
    <xf numFmtId="0" fontId="23" fillId="0" borderId="21" xfId="0" applyNumberFormat="1" applyFont="1" applyFill="1" applyBorder="1" applyAlignment="1" applyProtection="1">
      <alignment horizontal="left" vertical="center" wrapText="1"/>
    </xf>
    <xf numFmtId="0" fontId="23" fillId="0" borderId="22"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wrapText="1"/>
    </xf>
    <xf numFmtId="0" fontId="23" fillId="0" borderId="17" xfId="0" applyNumberFormat="1" applyFont="1" applyFill="1" applyBorder="1" applyAlignment="1" applyProtection="1">
      <alignment horizontal="left" vertical="center" wrapText="1"/>
    </xf>
    <xf numFmtId="0" fontId="0" fillId="5" borderId="4" xfId="0" applyNumberFormat="1" applyFont="1" applyFill="1" applyBorder="1" applyAlignment="1" applyProtection="1">
      <alignment horizontal="left" vertical="center" wrapText="1"/>
    </xf>
    <xf numFmtId="0" fontId="0" fillId="5" borderId="14" xfId="0" applyNumberFormat="1" applyFont="1" applyFill="1" applyBorder="1" applyAlignment="1" applyProtection="1">
      <alignment horizontal="left" vertical="center" wrapText="1"/>
    </xf>
    <xf numFmtId="0" fontId="0" fillId="5" borderId="2" xfId="0" applyNumberFormat="1" applyFont="1" applyFill="1" applyBorder="1" applyAlignment="1" applyProtection="1">
      <alignment horizontal="left" vertical="center" wrapText="1"/>
    </xf>
    <xf numFmtId="0" fontId="0" fillId="5" borderId="15" xfId="0" applyNumberFormat="1" applyFont="1" applyFill="1" applyBorder="1" applyAlignment="1" applyProtection="1">
      <alignment horizontal="left" vertical="center" wrapText="1"/>
    </xf>
    <xf numFmtId="0" fontId="0" fillId="5" borderId="20" xfId="0" applyNumberFormat="1" applyFont="1" applyFill="1" applyBorder="1" applyAlignment="1" applyProtection="1">
      <alignment horizontal="left" vertical="center" wrapText="1"/>
    </xf>
    <xf numFmtId="0" fontId="0" fillId="5" borderId="21" xfId="0" applyNumberFormat="1" applyFont="1" applyFill="1" applyBorder="1" applyAlignment="1" applyProtection="1">
      <alignment horizontal="left" vertical="center" wrapText="1"/>
    </xf>
    <xf numFmtId="0" fontId="0" fillId="5" borderId="22" xfId="0" applyNumberFormat="1" applyFont="1" applyFill="1" applyBorder="1" applyAlignment="1" applyProtection="1">
      <alignment horizontal="left" vertical="center" wrapText="1"/>
    </xf>
    <xf numFmtId="0" fontId="0" fillId="5" borderId="5" xfId="0" applyNumberFormat="1" applyFont="1" applyFill="1" applyBorder="1" applyAlignment="1" applyProtection="1">
      <alignment horizontal="left" vertical="center" wrapText="1"/>
    </xf>
    <xf numFmtId="0" fontId="0" fillId="5" borderId="17" xfId="0" applyNumberFormat="1" applyFont="1" applyFill="1" applyBorder="1" applyAlignment="1" applyProtection="1">
      <alignment horizontal="left" vertical="center" wrapText="1"/>
    </xf>
    <xf numFmtId="0" fontId="0" fillId="2" borderId="0" xfId="0" applyNumberFormat="1" applyFont="1" applyFill="1" applyBorder="1" applyAlignment="1" applyProtection="1">
      <alignment horizontal="left" wrapText="1"/>
    </xf>
    <xf numFmtId="0" fontId="0" fillId="0" borderId="23" xfId="0" applyNumberFormat="1" applyFont="1" applyFill="1" applyBorder="1" applyAlignment="1" applyProtection="1">
      <alignment horizontal="center" wrapText="1"/>
    </xf>
    <xf numFmtId="0" fontId="0" fillId="5" borderId="1" xfId="0" applyNumberFormat="1" applyFont="1" applyFill="1" applyBorder="1" applyAlignment="1" applyProtection="1">
      <alignment horizontal="left" vertical="center" wrapText="1"/>
    </xf>
    <xf numFmtId="0" fontId="0" fillId="0" borderId="4" xfId="0" applyBorder="1" applyAlignment="1">
      <alignment horizontal="left" vertical="center"/>
    </xf>
    <xf numFmtId="0" fontId="0" fillId="0" borderId="14" xfId="0" applyBorder="1" applyAlignment="1">
      <alignment horizontal="left" vertical="center"/>
    </xf>
    <xf numFmtId="0" fontId="0" fillId="0" borderId="2" xfId="0" applyBorder="1" applyAlignment="1">
      <alignment horizontal="left" vertical="center"/>
    </xf>
    <xf numFmtId="0" fontId="0" fillId="0" borderId="4" xfId="0" applyFill="1" applyBorder="1" applyAlignment="1">
      <alignment horizontal="left" vertical="center"/>
    </xf>
    <xf numFmtId="0" fontId="0" fillId="0" borderId="14" xfId="0" applyFill="1" applyBorder="1" applyAlignment="1">
      <alignment horizontal="left" vertical="center"/>
    </xf>
    <xf numFmtId="0" fontId="0" fillId="0" borderId="2" xfId="0" applyFill="1" applyBorder="1" applyAlignment="1">
      <alignment horizontal="left" vertical="center"/>
    </xf>
    <xf numFmtId="0" fontId="4" fillId="0" borderId="16" xfId="0" applyFont="1" applyFill="1" applyBorder="1" applyAlignment="1">
      <alignment horizontal="left" vertical="top" wrapText="1"/>
    </xf>
    <xf numFmtId="0" fontId="0" fillId="0" borderId="3" xfId="0" applyNumberFormat="1" applyFont="1" applyFill="1" applyBorder="1" applyAlignment="1" applyProtection="1">
      <alignment horizontal="center" vertical="center" wrapText="1"/>
    </xf>
    <xf numFmtId="0" fontId="0" fillId="0" borderId="18" xfId="0" applyNumberFormat="1" applyFont="1" applyFill="1" applyBorder="1" applyAlignment="1" applyProtection="1">
      <alignment horizontal="center" vertical="center" wrapText="1"/>
    </xf>
    <xf numFmtId="0" fontId="0" fillId="0" borderId="19" xfId="0" applyNumberFormat="1" applyFont="1" applyFill="1" applyBorder="1" applyAlignment="1" applyProtection="1">
      <alignment horizontal="center" vertical="center" wrapText="1"/>
    </xf>
    <xf numFmtId="0" fontId="23" fillId="5" borderId="4" xfId="0" applyNumberFormat="1" applyFont="1" applyFill="1" applyBorder="1" applyAlignment="1" applyProtection="1">
      <alignment horizontal="left" vertical="center" wrapText="1"/>
    </xf>
    <xf numFmtId="0" fontId="23" fillId="5" borderId="14" xfId="0" applyNumberFormat="1" applyFont="1" applyFill="1" applyBorder="1" applyAlignment="1" applyProtection="1">
      <alignment horizontal="left" vertical="center" wrapText="1"/>
    </xf>
    <xf numFmtId="0" fontId="23" fillId="5" borderId="2" xfId="0" applyNumberFormat="1" applyFont="1" applyFill="1" applyBorder="1" applyAlignment="1" applyProtection="1">
      <alignment horizontal="left" vertical="center" wrapText="1"/>
    </xf>
    <xf numFmtId="0" fontId="5" fillId="0" borderId="0" xfId="0" applyFont="1" applyFill="1" applyBorder="1" applyAlignment="1">
      <alignment horizontal="left" vertical="top" wrapText="1"/>
    </xf>
    <xf numFmtId="0" fontId="0" fillId="0" borderId="4" xfId="0"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4" fillId="0" borderId="16" xfId="0" applyFont="1" applyBorder="1" applyAlignment="1">
      <alignment horizontal="left" vertical="top" wrapText="1"/>
    </xf>
    <xf numFmtId="0" fontId="23" fillId="0" borderId="3" xfId="0" applyNumberFormat="1" applyFont="1" applyFill="1" applyBorder="1" applyAlignment="1" applyProtection="1">
      <alignment horizontal="left" vertical="top" wrapText="1"/>
    </xf>
    <xf numFmtId="0" fontId="23" fillId="0" borderId="19" xfId="0" applyNumberFormat="1" applyFont="1" applyFill="1" applyBorder="1" applyAlignment="1" applyProtection="1">
      <alignment horizontal="left" vertical="top" wrapText="1"/>
    </xf>
    <xf numFmtId="0" fontId="0" fillId="0" borderId="4"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23" fillId="2" borderId="0" xfId="0" applyNumberFormat="1" applyFont="1" applyFill="1" applyBorder="1" applyAlignment="1" applyProtection="1">
      <alignment horizontal="left" vertical="center" wrapText="1"/>
    </xf>
    <xf numFmtId="0" fontId="19" fillId="0" borderId="3" xfId="3" applyFont="1" applyBorder="1" applyAlignment="1">
      <alignment horizontal="left"/>
    </xf>
    <xf numFmtId="0" fontId="19" fillId="0" borderId="19" xfId="3" applyFont="1" applyBorder="1" applyAlignment="1">
      <alignment horizontal="left"/>
    </xf>
    <xf numFmtId="0" fontId="19" fillId="0" borderId="3" xfId="3" applyFont="1" applyBorder="1" applyAlignment="1">
      <alignment horizontal="center"/>
    </xf>
    <xf numFmtId="0" fontId="19" fillId="0" borderId="19" xfId="3" applyFont="1" applyBorder="1" applyAlignment="1">
      <alignment horizontal="center"/>
    </xf>
    <xf numFmtId="0" fontId="19" fillId="0" borderId="1" xfId="3" applyFont="1" applyBorder="1" applyAlignment="1">
      <alignment horizontal="left"/>
    </xf>
    <xf numFmtId="0" fontId="19" fillId="0" borderId="1" xfId="3" applyFont="1" applyBorder="1" applyAlignment="1">
      <alignment horizontal="center"/>
    </xf>
    <xf numFmtId="0" fontId="26" fillId="0" borderId="1" xfId="3" applyFont="1" applyFill="1" applyBorder="1" applyAlignment="1">
      <alignment horizontal="left"/>
    </xf>
    <xf numFmtId="3" fontId="26" fillId="0" borderId="1" xfId="3" applyNumberFormat="1" applyFont="1" applyFill="1" applyBorder="1" applyAlignment="1">
      <alignment horizontal="center"/>
    </xf>
    <xf numFmtId="0" fontId="22" fillId="0" borderId="0" xfId="9" applyBorder="1" applyAlignment="1">
      <alignment horizontal="left" vertical="center" wrapText="1"/>
    </xf>
    <xf numFmtId="0" fontId="22" fillId="0" borderId="0" xfId="9" applyAlignment="1">
      <alignment horizontal="left"/>
    </xf>
    <xf numFmtId="0" fontId="26" fillId="0" borderId="1" xfId="3" applyFont="1" applyBorder="1" applyAlignment="1">
      <alignment horizontal="left" wrapText="1"/>
    </xf>
    <xf numFmtId="0" fontId="26" fillId="0" borderId="1" xfId="3" applyFont="1" applyBorder="1" applyAlignment="1">
      <alignment horizontal="center" vertical="center" wrapText="1"/>
    </xf>
    <xf numFmtId="1" fontId="6" fillId="0" borderId="0" xfId="3" applyNumberFormat="1" applyFont="1" applyFill="1" applyBorder="1" applyAlignment="1">
      <alignment horizontal="left" vertical="top" wrapText="1"/>
    </xf>
    <xf numFmtId="0" fontId="19" fillId="0" borderId="0" xfId="3" applyFont="1" applyAlignment="1">
      <alignment horizontal="left" wrapText="1"/>
    </xf>
    <xf numFmtId="0" fontId="22" fillId="0" borderId="0" xfId="9" applyAlignment="1">
      <alignment horizontal="left" vertical="center" wrapText="1"/>
    </xf>
    <xf numFmtId="0" fontId="31" fillId="0" borderId="1" xfId="5" applyFont="1" applyFill="1" applyBorder="1" applyAlignment="1">
      <alignment horizontal="center" vertical="top"/>
    </xf>
    <xf numFmtId="0" fontId="31" fillId="0" borderId="1" xfId="5" applyFont="1" applyFill="1" applyBorder="1" applyAlignment="1">
      <alignment horizontal="left" vertical="top"/>
    </xf>
    <xf numFmtId="0" fontId="31" fillId="0" borderId="3" xfId="5" applyFont="1" applyFill="1" applyBorder="1" applyAlignment="1">
      <alignment horizontal="left" vertical="top"/>
    </xf>
    <xf numFmtId="0" fontId="31" fillId="0" borderId="19" xfId="5" applyFont="1" applyFill="1" applyBorder="1" applyAlignment="1">
      <alignment horizontal="left" vertical="top"/>
    </xf>
    <xf numFmtId="0" fontId="31" fillId="0" borderId="4" xfId="5" applyFont="1" applyFill="1" applyBorder="1" applyAlignment="1">
      <alignment horizontal="left" vertical="top"/>
    </xf>
    <xf numFmtId="0" fontId="31" fillId="0" borderId="2" xfId="5" applyFont="1" applyFill="1" applyBorder="1" applyAlignment="1">
      <alignment horizontal="left" vertical="top"/>
    </xf>
    <xf numFmtId="0" fontId="37" fillId="0" borderId="3" xfId="5" applyFont="1" applyFill="1" applyBorder="1" applyAlignment="1">
      <alignment horizontal="left" vertical="top"/>
    </xf>
    <xf numFmtId="0" fontId="37" fillId="0" borderId="19" xfId="5" applyFont="1" applyFill="1" applyBorder="1" applyAlignment="1">
      <alignment horizontal="left" vertical="top"/>
    </xf>
    <xf numFmtId="0" fontId="31" fillId="0" borderId="14" xfId="5" applyFont="1" applyFill="1" applyBorder="1" applyAlignment="1">
      <alignment horizontal="left" vertical="top"/>
    </xf>
    <xf numFmtId="0" fontId="25" fillId="0" borderId="0" xfId="9" applyFont="1" applyBorder="1" applyAlignment="1">
      <alignment horizontal="left" vertical="center" wrapText="1"/>
    </xf>
    <xf numFmtId="0" fontId="22" fillId="0" borderId="0" xfId="9" applyFill="1" applyBorder="1" applyAlignment="1">
      <alignment horizontal="left" wrapText="1"/>
    </xf>
    <xf numFmtId="0" fontId="26" fillId="0" borderId="3" xfId="4" applyFont="1" applyBorder="1" applyAlignment="1">
      <alignment horizontal="center" vertical="center"/>
    </xf>
    <xf numFmtId="0" fontId="26" fillId="0" borderId="19" xfId="4" applyFont="1" applyBorder="1" applyAlignment="1">
      <alignment horizontal="center" vertical="center"/>
    </xf>
    <xf numFmtId="0" fontId="20" fillId="0" borderId="3" xfId="4" applyFont="1" applyBorder="1" applyAlignment="1">
      <alignment horizontal="center" vertical="center"/>
    </xf>
    <xf numFmtId="0" fontId="20" fillId="0" borderId="19" xfId="4" applyFont="1" applyBorder="1" applyAlignment="1">
      <alignment horizontal="center" vertical="center"/>
    </xf>
    <xf numFmtId="0" fontId="22" fillId="0" borderId="0" xfId="9" applyFill="1" applyBorder="1" applyAlignment="1">
      <alignment horizontal="left" vertical="top" wrapText="1"/>
    </xf>
    <xf numFmtId="0" fontId="22" fillId="0" borderId="0" xfId="9" applyFill="1" applyBorder="1" applyAlignment="1">
      <alignment horizontal="left" vertical="top"/>
    </xf>
    <xf numFmtId="0" fontId="19" fillId="0" borderId="10" xfId="4" applyFont="1" applyBorder="1" applyAlignment="1">
      <alignment horizontal="center" vertical="center" wrapText="1"/>
    </xf>
    <xf numFmtId="0" fontId="19" fillId="0" borderId="11" xfId="4" applyFont="1" applyBorder="1" applyAlignment="1">
      <alignment horizontal="center" vertical="center" wrapText="1"/>
    </xf>
    <xf numFmtId="0" fontId="19" fillId="0" borderId="2" xfId="4" applyFont="1" applyBorder="1" applyAlignment="1">
      <alignment horizontal="center" vertical="center" wrapText="1"/>
    </xf>
    <xf numFmtId="0" fontId="26" fillId="0" borderId="3" xfId="4" applyFont="1" applyBorder="1" applyAlignment="1">
      <alignment horizontal="center" vertical="center" wrapText="1"/>
    </xf>
    <xf numFmtId="0" fontId="26" fillId="0" borderId="19" xfId="4" applyFont="1" applyBorder="1" applyAlignment="1">
      <alignment horizontal="center" vertical="center" wrapText="1"/>
    </xf>
  </cellXfs>
  <cellStyles count="10">
    <cellStyle name="Milliers" xfId="1" builtinId="3"/>
    <cellStyle name="Milliers 2" xfId="2"/>
    <cellStyle name="Normal" xfId="0" builtinId="0"/>
    <cellStyle name="Normal 2" xfId="3"/>
    <cellStyle name="Normal 2 4" xfId="4"/>
    <cellStyle name="Normal 8" xfId="5"/>
    <cellStyle name="Pourcentage" xfId="6" builtinId="5"/>
    <cellStyle name="Pourcentage 2" xfId="7"/>
    <cellStyle name="Pourcentage 2 2" xfId="8"/>
    <cellStyle name="Titre 4" xfId="9" builtin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342797228371798E-2"/>
          <c:y val="5.97909116914817E-2"/>
          <c:w val="0.84116798017544092"/>
          <c:h val="0.67588538992633562"/>
        </c:manualLayout>
      </c:layout>
      <c:barChart>
        <c:barDir val="col"/>
        <c:grouping val="clustered"/>
        <c:varyColors val="0"/>
        <c:ser>
          <c:idx val="0"/>
          <c:order val="0"/>
          <c:tx>
            <c:strRef>
              <c:f>'Figure6.1a et b'!$B$3</c:f>
              <c:strCache>
                <c:ptCount val="1"/>
                <c:pt idx="0">
                  <c:v>REP ou REP+</c:v>
                </c:pt>
              </c:strCache>
            </c:strRef>
          </c:tx>
          <c:spPr>
            <a:solidFill>
              <a:schemeClr val="accent6"/>
            </a:solidFill>
          </c:spPr>
          <c:invertIfNegative val="0"/>
          <c:dPt>
            <c:idx val="0"/>
            <c:invertIfNegative val="0"/>
            <c:bubble3D val="0"/>
          </c:dPt>
          <c:dPt>
            <c:idx val="2"/>
            <c:invertIfNegative val="0"/>
            <c:bubble3D val="0"/>
          </c:dPt>
          <c:dPt>
            <c:idx val="4"/>
            <c:invertIfNegative val="0"/>
            <c:bubble3D val="0"/>
          </c:dPt>
          <c:dPt>
            <c:idx val="6"/>
            <c:invertIfNegative val="0"/>
            <c:bubble3D val="0"/>
          </c:dPt>
          <c:dLbls>
            <c:spPr>
              <a:solidFill>
                <a:schemeClr val="accent6">
                  <a:lumMod val="40000"/>
                  <a:lumOff val="60000"/>
                </a:schemeClr>
              </a:solidFill>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showLeaderLines val="0"/>
          </c:dLbls>
          <c:cat>
            <c:strRef>
              <c:f>'Figure6.1a et b'!$A$4:$A$7</c:f>
              <c:strCache>
                <c:ptCount val="4"/>
                <c:pt idx="0">
                  <c:v>Enseignement en classe préélémentaire</c:v>
                </c:pt>
                <c:pt idx="1">
                  <c:v>Enseignement en classe élémentaire</c:v>
                </c:pt>
                <c:pt idx="2">
                  <c:v>Enseignement et direction d'école simultanés</c:v>
                </c:pt>
                <c:pt idx="3">
                  <c:v>Ensemble des enseignants du premier degré public</c:v>
                </c:pt>
              </c:strCache>
            </c:strRef>
          </c:cat>
          <c:val>
            <c:numRef>
              <c:f>'Figure6.1a et b'!$B$4:$B$7</c:f>
              <c:numCache>
                <c:formatCode>0.0</c:formatCode>
                <c:ptCount val="4"/>
                <c:pt idx="0">
                  <c:v>84.3</c:v>
                </c:pt>
                <c:pt idx="1">
                  <c:v>85</c:v>
                </c:pt>
                <c:pt idx="2">
                  <c:v>89.4</c:v>
                </c:pt>
                <c:pt idx="3">
                  <c:v>84.6</c:v>
                </c:pt>
              </c:numCache>
            </c:numRef>
          </c:val>
        </c:ser>
        <c:ser>
          <c:idx val="1"/>
          <c:order val="1"/>
          <c:tx>
            <c:strRef>
              <c:f>'Figure6.1a et b'!$C$3</c:f>
              <c:strCache>
                <c:ptCount val="1"/>
                <c:pt idx="0">
                  <c:v>hors EP</c:v>
                </c:pt>
              </c:strCache>
            </c:strRef>
          </c:tx>
          <c:spPr>
            <a:solidFill>
              <a:schemeClr val="accent5"/>
            </a:solidFill>
          </c:spPr>
          <c:invertIfNegative val="0"/>
          <c:dLbls>
            <c:spPr>
              <a:solidFill>
                <a:schemeClr val="accent1">
                  <a:lumMod val="40000"/>
                  <a:lumOff val="60000"/>
                </a:schemeClr>
              </a:solidFill>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showLeaderLines val="0"/>
          </c:dLbls>
          <c:cat>
            <c:strRef>
              <c:f>'Figure6.1a et b'!$A$4:$A$7</c:f>
              <c:strCache>
                <c:ptCount val="4"/>
                <c:pt idx="0">
                  <c:v>Enseignement en classe préélémentaire</c:v>
                </c:pt>
                <c:pt idx="1">
                  <c:v>Enseignement en classe élémentaire</c:v>
                </c:pt>
                <c:pt idx="2">
                  <c:v>Enseignement et direction d'école simultanés</c:v>
                </c:pt>
                <c:pt idx="3">
                  <c:v>Ensemble des enseignants du premier degré public</c:v>
                </c:pt>
              </c:strCache>
            </c:strRef>
          </c:cat>
          <c:val>
            <c:numRef>
              <c:f>'Figure6.1a et b'!$C$4:$C$7</c:f>
              <c:numCache>
                <c:formatCode>0.0</c:formatCode>
                <c:ptCount val="4"/>
                <c:pt idx="0">
                  <c:v>86.4</c:v>
                </c:pt>
                <c:pt idx="1">
                  <c:v>86.7</c:v>
                </c:pt>
                <c:pt idx="2">
                  <c:v>89</c:v>
                </c:pt>
                <c:pt idx="3">
                  <c:v>85.2</c:v>
                </c:pt>
              </c:numCache>
            </c:numRef>
          </c:val>
        </c:ser>
        <c:dLbls>
          <c:showLegendKey val="0"/>
          <c:showVal val="0"/>
          <c:showCatName val="0"/>
          <c:showSerName val="0"/>
          <c:showPercent val="0"/>
          <c:showBubbleSize val="0"/>
        </c:dLbls>
        <c:gapWidth val="150"/>
        <c:axId val="136082176"/>
        <c:axId val="136083712"/>
      </c:barChart>
      <c:catAx>
        <c:axId val="1360821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6083712"/>
        <c:crosses val="autoZero"/>
        <c:auto val="1"/>
        <c:lblAlgn val="ctr"/>
        <c:lblOffset val="100"/>
        <c:noMultiLvlLbl val="0"/>
      </c:catAx>
      <c:valAx>
        <c:axId val="136083712"/>
        <c:scaling>
          <c:orientation val="minMax"/>
          <c:max val="100"/>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6082176"/>
        <c:crosses val="autoZero"/>
        <c:crossBetween val="between"/>
        <c:majorUnit val="20"/>
      </c:valAx>
    </c:plotArea>
    <c:legend>
      <c:legendPos val="r"/>
      <c:layout>
        <c:manualLayout>
          <c:xMode val="edge"/>
          <c:yMode val="edge"/>
          <c:x val="0.30192719486081371"/>
          <c:y val="0.90000209263879427"/>
          <c:w val="0.35331905781584583"/>
          <c:h val="5.2381074174744642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01419702657389E-2"/>
          <c:y val="0.18373902846517823"/>
          <c:w val="0.95197160594685226"/>
          <c:h val="0.69588847031327083"/>
        </c:manualLayout>
      </c:layout>
      <c:barChart>
        <c:barDir val="bar"/>
        <c:grouping val="clustered"/>
        <c:varyColors val="0"/>
        <c:ser>
          <c:idx val="1"/>
          <c:order val="0"/>
          <c:tx>
            <c:strRef>
              <c:f>'Figure 6.6'!$B$4</c:f>
              <c:strCache>
                <c:ptCount val="1"/>
                <c:pt idx="0">
                  <c:v>Hommes</c:v>
                </c:pt>
              </c:strCache>
            </c:strRef>
          </c:tx>
          <c:spPr>
            <a:solidFill>
              <a:schemeClr val="accent6">
                <a:lumMod val="75000"/>
              </a:schemeClr>
            </a:solidFill>
          </c:spPr>
          <c:invertIfNegative val="0"/>
          <c:cat>
            <c:strRef>
              <c:f>'Figure 6.6'!$A$6:$A$15</c:f>
              <c:strCache>
                <c:ptCount val="10"/>
                <c:pt idx="0">
                  <c:v>20-24</c:v>
                </c:pt>
                <c:pt idx="1">
                  <c:v>25-29</c:v>
                </c:pt>
                <c:pt idx="2">
                  <c:v>30-34</c:v>
                </c:pt>
                <c:pt idx="3">
                  <c:v>35-39</c:v>
                </c:pt>
                <c:pt idx="4">
                  <c:v>40-44</c:v>
                </c:pt>
                <c:pt idx="5">
                  <c:v>45-49</c:v>
                </c:pt>
                <c:pt idx="6">
                  <c:v>50-54</c:v>
                </c:pt>
                <c:pt idx="7">
                  <c:v>55-59</c:v>
                </c:pt>
                <c:pt idx="8">
                  <c:v>60-64</c:v>
                </c:pt>
                <c:pt idx="9">
                  <c:v>65 et plus</c:v>
                </c:pt>
              </c:strCache>
            </c:strRef>
          </c:cat>
          <c:val>
            <c:numRef>
              <c:f>'Figure 6.6'!$B$6:$B$15</c:f>
              <c:numCache>
                <c:formatCode>General</c:formatCode>
                <c:ptCount val="10"/>
                <c:pt idx="0">
                  <c:v>-66.099999999999994</c:v>
                </c:pt>
                <c:pt idx="1">
                  <c:v>-69.3</c:v>
                </c:pt>
                <c:pt idx="2">
                  <c:v>-70</c:v>
                </c:pt>
                <c:pt idx="3">
                  <c:v>-70.400000000000006</c:v>
                </c:pt>
                <c:pt idx="4">
                  <c:v>-69.7</c:v>
                </c:pt>
                <c:pt idx="5">
                  <c:v>-66</c:v>
                </c:pt>
                <c:pt idx="6">
                  <c:v>-60.5</c:v>
                </c:pt>
                <c:pt idx="7">
                  <c:v>-52.7</c:v>
                </c:pt>
                <c:pt idx="8">
                  <c:v>-37.5</c:v>
                </c:pt>
                <c:pt idx="9">
                  <c:v>-26.4</c:v>
                </c:pt>
              </c:numCache>
            </c:numRef>
          </c:val>
        </c:ser>
        <c:ser>
          <c:idx val="2"/>
          <c:order val="1"/>
          <c:tx>
            <c:strRef>
              <c:f>'Figure 6.6'!$C$4</c:f>
              <c:strCache>
                <c:ptCount val="1"/>
                <c:pt idx="0">
                  <c:v>Femmes</c:v>
                </c:pt>
              </c:strCache>
            </c:strRef>
          </c:tx>
          <c:spPr>
            <a:solidFill>
              <a:srgbClr val="00B050"/>
            </a:solidFill>
          </c:spPr>
          <c:invertIfNegative val="0"/>
          <c:cat>
            <c:strRef>
              <c:f>'Figure 6.6'!$A$6:$A$15</c:f>
              <c:strCache>
                <c:ptCount val="10"/>
                <c:pt idx="0">
                  <c:v>20-24</c:v>
                </c:pt>
                <c:pt idx="1">
                  <c:v>25-29</c:v>
                </c:pt>
                <c:pt idx="2">
                  <c:v>30-34</c:v>
                </c:pt>
                <c:pt idx="3">
                  <c:v>35-39</c:v>
                </c:pt>
                <c:pt idx="4">
                  <c:v>40-44</c:v>
                </c:pt>
                <c:pt idx="5">
                  <c:v>45-49</c:v>
                </c:pt>
                <c:pt idx="6">
                  <c:v>50-54</c:v>
                </c:pt>
                <c:pt idx="7">
                  <c:v>55-59</c:v>
                </c:pt>
                <c:pt idx="8">
                  <c:v>60-64</c:v>
                </c:pt>
                <c:pt idx="9">
                  <c:v>65 et plus</c:v>
                </c:pt>
              </c:strCache>
            </c:strRef>
          </c:cat>
          <c:val>
            <c:numRef>
              <c:f>'Figure 6.6'!$C$6:$C$15</c:f>
              <c:numCache>
                <c:formatCode>General</c:formatCode>
                <c:ptCount val="10"/>
                <c:pt idx="0">
                  <c:v>66.400000000000006</c:v>
                </c:pt>
                <c:pt idx="1">
                  <c:v>70</c:v>
                </c:pt>
                <c:pt idx="2">
                  <c:v>70.3</c:v>
                </c:pt>
                <c:pt idx="3">
                  <c:v>72</c:v>
                </c:pt>
                <c:pt idx="4">
                  <c:v>72.599999999999994</c:v>
                </c:pt>
                <c:pt idx="5">
                  <c:v>69.599999999999994</c:v>
                </c:pt>
                <c:pt idx="6">
                  <c:v>65.900000000000006</c:v>
                </c:pt>
                <c:pt idx="7">
                  <c:v>59.2</c:v>
                </c:pt>
                <c:pt idx="8">
                  <c:v>43.2</c:v>
                </c:pt>
                <c:pt idx="9">
                  <c:v>33.5</c:v>
                </c:pt>
              </c:numCache>
            </c:numRef>
          </c:val>
        </c:ser>
        <c:dLbls>
          <c:showLegendKey val="0"/>
          <c:showVal val="0"/>
          <c:showCatName val="0"/>
          <c:showSerName val="0"/>
          <c:showPercent val="0"/>
          <c:showBubbleSize val="0"/>
        </c:dLbls>
        <c:gapWidth val="25"/>
        <c:overlap val="100"/>
        <c:axId val="114325760"/>
        <c:axId val="114356224"/>
      </c:barChart>
      <c:catAx>
        <c:axId val="114325760"/>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4356224"/>
        <c:crosses val="autoZero"/>
        <c:auto val="1"/>
        <c:lblAlgn val="ctr"/>
        <c:lblOffset val="0"/>
        <c:noMultiLvlLbl val="0"/>
      </c:catAx>
      <c:valAx>
        <c:axId val="114356224"/>
        <c:scaling>
          <c:orientation val="minMax"/>
        </c:scaling>
        <c:delete val="0"/>
        <c:axPos val="b"/>
        <c:majorGridlines/>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4325760"/>
        <c:crosses val="autoZero"/>
        <c:crossBetween val="between"/>
      </c:valAx>
    </c:plotArea>
    <c:legend>
      <c:legendPos val="r"/>
      <c:layout>
        <c:manualLayout>
          <c:xMode val="edge"/>
          <c:yMode val="edge"/>
          <c:x val="0.41255627964517477"/>
          <c:y val="0.93944954128440372"/>
          <c:w val="0.16591937333555942"/>
          <c:h val="4.4036697247706424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2314265001828E-2"/>
          <c:y val="0.16667352855172923"/>
          <c:w val="0.9443953714699963"/>
          <c:h val="0.69168565561788775"/>
        </c:manualLayout>
      </c:layout>
      <c:barChart>
        <c:barDir val="bar"/>
        <c:grouping val="clustered"/>
        <c:varyColors val="0"/>
        <c:ser>
          <c:idx val="1"/>
          <c:order val="0"/>
          <c:tx>
            <c:strRef>
              <c:f>'Figure 6.7'!$B$6</c:f>
              <c:strCache>
                <c:ptCount val="1"/>
                <c:pt idx="0">
                  <c:v>Hommes</c:v>
                </c:pt>
              </c:strCache>
            </c:strRef>
          </c:tx>
          <c:spPr>
            <a:solidFill>
              <a:schemeClr val="accent6">
                <a:lumMod val="75000"/>
              </a:schemeClr>
            </a:solidFill>
          </c:spPr>
          <c:invertIfNegative val="0"/>
          <c:cat>
            <c:strRef>
              <c:f>'Figure 6.7'!$A$7:$A$10</c:f>
              <c:strCache>
                <c:ptCount val="4"/>
                <c:pt idx="0">
                  <c:v>39 et moins</c:v>
                </c:pt>
                <c:pt idx="1">
                  <c:v>40-49</c:v>
                </c:pt>
                <c:pt idx="2">
                  <c:v>50-59</c:v>
                </c:pt>
                <c:pt idx="3">
                  <c:v>60 et plus</c:v>
                </c:pt>
              </c:strCache>
            </c:strRef>
          </c:cat>
          <c:val>
            <c:numRef>
              <c:f>'Figure 6.7'!$B$7:$B$10</c:f>
              <c:numCache>
                <c:formatCode>0.0</c:formatCode>
                <c:ptCount val="4"/>
                <c:pt idx="0">
                  <c:v>-76.532769556025372</c:v>
                </c:pt>
                <c:pt idx="1">
                  <c:v>-77.554858934169275</c:v>
                </c:pt>
                <c:pt idx="2">
                  <c:v>-71.68096920747098</c:v>
                </c:pt>
                <c:pt idx="3">
                  <c:v>-56.57276995305164</c:v>
                </c:pt>
              </c:numCache>
            </c:numRef>
          </c:val>
        </c:ser>
        <c:ser>
          <c:idx val="2"/>
          <c:order val="1"/>
          <c:tx>
            <c:strRef>
              <c:f>'Figure 6.7'!$C$6</c:f>
              <c:strCache>
                <c:ptCount val="1"/>
                <c:pt idx="0">
                  <c:v>Femmes</c:v>
                </c:pt>
              </c:strCache>
            </c:strRef>
          </c:tx>
          <c:spPr>
            <a:solidFill>
              <a:srgbClr val="00B050"/>
            </a:solidFill>
          </c:spPr>
          <c:invertIfNegative val="0"/>
          <c:cat>
            <c:strRef>
              <c:f>'Figure 6.7'!$A$7:$A$10</c:f>
              <c:strCache>
                <c:ptCount val="4"/>
                <c:pt idx="0">
                  <c:v>39 et moins</c:v>
                </c:pt>
                <c:pt idx="1">
                  <c:v>40-49</c:v>
                </c:pt>
                <c:pt idx="2">
                  <c:v>50-59</c:v>
                </c:pt>
                <c:pt idx="3">
                  <c:v>60 et plus</c:v>
                </c:pt>
              </c:strCache>
            </c:strRef>
          </c:cat>
          <c:val>
            <c:numRef>
              <c:f>'Figure 6.7'!$C$7:$C$10</c:f>
              <c:numCache>
                <c:formatCode>0.0</c:formatCode>
                <c:ptCount val="4"/>
                <c:pt idx="0">
                  <c:v>70.538243626062325</c:v>
                </c:pt>
                <c:pt idx="1">
                  <c:v>75.661914460285132</c:v>
                </c:pt>
                <c:pt idx="2">
                  <c:v>70.818505338078296</c:v>
                </c:pt>
                <c:pt idx="3">
                  <c:v>49.411764705882355</c:v>
                </c:pt>
              </c:numCache>
            </c:numRef>
          </c:val>
        </c:ser>
        <c:dLbls>
          <c:showLegendKey val="0"/>
          <c:showVal val="0"/>
          <c:showCatName val="0"/>
          <c:showSerName val="0"/>
          <c:showPercent val="0"/>
          <c:showBubbleSize val="0"/>
        </c:dLbls>
        <c:gapWidth val="25"/>
        <c:overlap val="100"/>
        <c:axId val="116011776"/>
        <c:axId val="116013312"/>
      </c:barChart>
      <c:catAx>
        <c:axId val="116011776"/>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6013312"/>
        <c:crosses val="autoZero"/>
        <c:auto val="1"/>
        <c:lblAlgn val="ctr"/>
        <c:lblOffset val="0"/>
        <c:noMultiLvlLbl val="0"/>
      </c:catAx>
      <c:valAx>
        <c:axId val="116013312"/>
        <c:scaling>
          <c:orientation val="minMax"/>
        </c:scaling>
        <c:delete val="0"/>
        <c:axPos val="b"/>
        <c:majorGridlines/>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6011776"/>
        <c:crosses val="autoZero"/>
        <c:crossBetween val="between"/>
      </c:valAx>
    </c:plotArea>
    <c:legend>
      <c:legendPos val="r"/>
      <c:layout>
        <c:manualLayout>
          <c:xMode val="edge"/>
          <c:yMode val="edge"/>
          <c:x val="0.41591951018576045"/>
          <c:y val="0.93950937380871724"/>
          <c:w val="0.16591937333555942"/>
          <c:h val="4.158794008811223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2314265001828E-2"/>
          <c:y val="0.16667352855172923"/>
          <c:w val="0.9443953714699963"/>
          <c:h val="0.69168565561788775"/>
        </c:manualLayout>
      </c:layout>
      <c:barChart>
        <c:barDir val="bar"/>
        <c:grouping val="clustered"/>
        <c:varyColors val="0"/>
        <c:ser>
          <c:idx val="1"/>
          <c:order val="0"/>
          <c:tx>
            <c:strRef>
              <c:f>'Figure 6.8'!$B$6</c:f>
              <c:strCache>
                <c:ptCount val="1"/>
                <c:pt idx="0">
                  <c:v>Hommes</c:v>
                </c:pt>
              </c:strCache>
            </c:strRef>
          </c:tx>
          <c:spPr>
            <a:solidFill>
              <a:schemeClr val="accent6">
                <a:lumMod val="75000"/>
              </a:schemeClr>
            </a:solidFill>
          </c:spPr>
          <c:invertIfNegative val="0"/>
          <c:cat>
            <c:strRef>
              <c:f>'Figure 6.8'!$A$7:$A$10</c:f>
              <c:strCache>
                <c:ptCount val="4"/>
                <c:pt idx="0">
                  <c:v>39 et moins</c:v>
                </c:pt>
                <c:pt idx="1">
                  <c:v>40-49</c:v>
                </c:pt>
                <c:pt idx="2">
                  <c:v>50-59</c:v>
                </c:pt>
                <c:pt idx="3">
                  <c:v>60 et plus</c:v>
                </c:pt>
              </c:strCache>
            </c:strRef>
          </c:cat>
          <c:val>
            <c:numRef>
              <c:f>'Figure 6.8'!$B$7:$B$10</c:f>
              <c:numCache>
                <c:formatCode>0.0</c:formatCode>
                <c:ptCount val="4"/>
                <c:pt idx="0">
                  <c:v>-80.808080808080803</c:v>
                </c:pt>
                <c:pt idx="1">
                  <c:v>-75.27472527472527</c:v>
                </c:pt>
                <c:pt idx="2">
                  <c:v>-75.552665799739927</c:v>
                </c:pt>
                <c:pt idx="3">
                  <c:v>-62.162162162162161</c:v>
                </c:pt>
              </c:numCache>
            </c:numRef>
          </c:val>
        </c:ser>
        <c:ser>
          <c:idx val="2"/>
          <c:order val="1"/>
          <c:tx>
            <c:strRef>
              <c:f>'Figure 6.8'!$C$6</c:f>
              <c:strCache>
                <c:ptCount val="1"/>
                <c:pt idx="0">
                  <c:v>Femmes</c:v>
                </c:pt>
              </c:strCache>
            </c:strRef>
          </c:tx>
          <c:spPr>
            <a:solidFill>
              <a:srgbClr val="00B050"/>
            </a:solidFill>
          </c:spPr>
          <c:invertIfNegative val="0"/>
          <c:cat>
            <c:strRef>
              <c:f>'Figure 6.8'!$A$7:$A$10</c:f>
              <c:strCache>
                <c:ptCount val="4"/>
                <c:pt idx="0">
                  <c:v>39 et moins</c:v>
                </c:pt>
                <c:pt idx="1">
                  <c:v>40-49</c:v>
                </c:pt>
                <c:pt idx="2">
                  <c:v>50-59</c:v>
                </c:pt>
                <c:pt idx="3">
                  <c:v>60 et plus</c:v>
                </c:pt>
              </c:strCache>
            </c:strRef>
          </c:cat>
          <c:val>
            <c:numRef>
              <c:f>'Figure 6.8'!$C$7:$C$10</c:f>
              <c:numCache>
                <c:formatCode>0.0</c:formatCode>
                <c:ptCount val="4"/>
                <c:pt idx="0">
                  <c:v>81.818181818181827</c:v>
                </c:pt>
                <c:pt idx="1">
                  <c:v>82.365591397849457</c:v>
                </c:pt>
                <c:pt idx="2">
                  <c:v>77.403369672943512</c:v>
                </c:pt>
                <c:pt idx="3">
                  <c:v>66.257668711656436</c:v>
                </c:pt>
              </c:numCache>
            </c:numRef>
          </c:val>
        </c:ser>
        <c:dLbls>
          <c:showLegendKey val="0"/>
          <c:showVal val="0"/>
          <c:showCatName val="0"/>
          <c:showSerName val="0"/>
          <c:showPercent val="0"/>
          <c:showBubbleSize val="0"/>
        </c:dLbls>
        <c:gapWidth val="25"/>
        <c:overlap val="100"/>
        <c:axId val="118703232"/>
        <c:axId val="118704768"/>
      </c:barChart>
      <c:catAx>
        <c:axId val="11870323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704768"/>
        <c:crosses val="autoZero"/>
        <c:auto val="1"/>
        <c:lblAlgn val="ctr"/>
        <c:lblOffset val="0"/>
        <c:noMultiLvlLbl val="0"/>
      </c:catAx>
      <c:valAx>
        <c:axId val="118704768"/>
        <c:scaling>
          <c:orientation val="minMax"/>
        </c:scaling>
        <c:delete val="0"/>
        <c:axPos val="b"/>
        <c:majorGridlines/>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703232"/>
        <c:crosses val="autoZero"/>
        <c:crossBetween val="between"/>
      </c:valAx>
    </c:plotArea>
    <c:legend>
      <c:legendPos val="r"/>
      <c:layout>
        <c:manualLayout>
          <c:xMode val="edge"/>
          <c:yMode val="edge"/>
          <c:x val="0.41591951018576045"/>
          <c:y val="0.93807088540045358"/>
          <c:w val="0.16479829648869754"/>
          <c:h val="4.3715924756525991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2314265001828E-2"/>
          <c:y val="0.16358436916877889"/>
          <c:w val="0.9443953714699963"/>
          <c:h val="0.71821493766234612"/>
        </c:manualLayout>
      </c:layout>
      <c:barChart>
        <c:barDir val="bar"/>
        <c:grouping val="clustered"/>
        <c:varyColors val="0"/>
        <c:ser>
          <c:idx val="1"/>
          <c:order val="0"/>
          <c:tx>
            <c:strRef>
              <c:f>'Figure 6.9'!$B$6</c:f>
              <c:strCache>
                <c:ptCount val="1"/>
                <c:pt idx="0">
                  <c:v>Hommes</c:v>
                </c:pt>
              </c:strCache>
            </c:strRef>
          </c:tx>
          <c:spPr>
            <a:solidFill>
              <a:schemeClr val="accent6">
                <a:lumMod val="75000"/>
              </a:schemeClr>
            </a:solidFill>
          </c:spPr>
          <c:invertIfNegative val="0"/>
          <c:cat>
            <c:strRef>
              <c:f>'Figure 6.9'!$A$8:$A$15</c:f>
              <c:strCache>
                <c:ptCount val="8"/>
                <c:pt idx="0">
                  <c:v>34 et moins</c:v>
                </c:pt>
                <c:pt idx="1">
                  <c:v>35-39</c:v>
                </c:pt>
                <c:pt idx="2">
                  <c:v>40-44</c:v>
                </c:pt>
                <c:pt idx="3">
                  <c:v>45-49</c:v>
                </c:pt>
                <c:pt idx="4">
                  <c:v>50-54</c:v>
                </c:pt>
                <c:pt idx="5">
                  <c:v>55-59</c:v>
                </c:pt>
                <c:pt idx="6">
                  <c:v>60-64</c:v>
                </c:pt>
                <c:pt idx="7">
                  <c:v>65 et plus</c:v>
                </c:pt>
              </c:strCache>
            </c:strRef>
          </c:cat>
          <c:val>
            <c:numRef>
              <c:f>'Figure 6.9'!$B$8:$B$15</c:f>
              <c:numCache>
                <c:formatCode>General</c:formatCode>
                <c:ptCount val="8"/>
                <c:pt idx="0" formatCode="0.00">
                  <c:v>-83.950617283950606</c:v>
                </c:pt>
                <c:pt idx="1">
                  <c:v>-83.3</c:v>
                </c:pt>
                <c:pt idx="2">
                  <c:v>-83.3</c:v>
                </c:pt>
                <c:pt idx="3">
                  <c:v>-83.1</c:v>
                </c:pt>
                <c:pt idx="4">
                  <c:v>-80.599999999999994</c:v>
                </c:pt>
                <c:pt idx="5">
                  <c:v>-76</c:v>
                </c:pt>
                <c:pt idx="6">
                  <c:v>-66.099999999999994</c:v>
                </c:pt>
                <c:pt idx="7">
                  <c:v>-50</c:v>
                </c:pt>
              </c:numCache>
            </c:numRef>
          </c:val>
        </c:ser>
        <c:ser>
          <c:idx val="2"/>
          <c:order val="1"/>
          <c:tx>
            <c:strRef>
              <c:f>'Figure 6.9'!$C$6</c:f>
              <c:strCache>
                <c:ptCount val="1"/>
                <c:pt idx="0">
                  <c:v>Femmes</c:v>
                </c:pt>
              </c:strCache>
            </c:strRef>
          </c:tx>
          <c:spPr>
            <a:solidFill>
              <a:srgbClr val="00B050"/>
            </a:solidFill>
          </c:spPr>
          <c:invertIfNegative val="0"/>
          <c:cat>
            <c:strRef>
              <c:f>'Figure 6.9'!$A$8:$A$15</c:f>
              <c:strCache>
                <c:ptCount val="8"/>
                <c:pt idx="0">
                  <c:v>34 et moins</c:v>
                </c:pt>
                <c:pt idx="1">
                  <c:v>35-39</c:v>
                </c:pt>
                <c:pt idx="2">
                  <c:v>40-44</c:v>
                </c:pt>
                <c:pt idx="3">
                  <c:v>45-49</c:v>
                </c:pt>
                <c:pt idx="4">
                  <c:v>50-54</c:v>
                </c:pt>
                <c:pt idx="5">
                  <c:v>55-59</c:v>
                </c:pt>
                <c:pt idx="6">
                  <c:v>60-64</c:v>
                </c:pt>
                <c:pt idx="7">
                  <c:v>65 et plus</c:v>
                </c:pt>
              </c:strCache>
            </c:strRef>
          </c:cat>
          <c:val>
            <c:numRef>
              <c:f>'Figure 6.9'!$C$8:$C$15</c:f>
              <c:numCache>
                <c:formatCode>General</c:formatCode>
                <c:ptCount val="8"/>
                <c:pt idx="0" formatCode="0.00">
                  <c:v>83.098591549295776</c:v>
                </c:pt>
                <c:pt idx="1">
                  <c:v>82.9</c:v>
                </c:pt>
                <c:pt idx="2">
                  <c:v>82.8</c:v>
                </c:pt>
                <c:pt idx="3">
                  <c:v>83.8</c:v>
                </c:pt>
                <c:pt idx="4">
                  <c:v>82.5</c:v>
                </c:pt>
                <c:pt idx="5">
                  <c:v>78.900000000000006</c:v>
                </c:pt>
                <c:pt idx="6">
                  <c:v>63.8</c:v>
                </c:pt>
                <c:pt idx="7">
                  <c:v>60</c:v>
                </c:pt>
              </c:numCache>
            </c:numRef>
          </c:val>
        </c:ser>
        <c:dLbls>
          <c:showLegendKey val="0"/>
          <c:showVal val="0"/>
          <c:showCatName val="0"/>
          <c:showSerName val="0"/>
          <c:showPercent val="0"/>
          <c:showBubbleSize val="0"/>
        </c:dLbls>
        <c:gapWidth val="25"/>
        <c:overlap val="100"/>
        <c:axId val="135657344"/>
        <c:axId val="135658880"/>
      </c:barChart>
      <c:catAx>
        <c:axId val="13565734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5658880"/>
        <c:crosses val="autoZero"/>
        <c:auto val="1"/>
        <c:lblAlgn val="ctr"/>
        <c:lblOffset val="0"/>
        <c:noMultiLvlLbl val="0"/>
      </c:catAx>
      <c:valAx>
        <c:axId val="135658880"/>
        <c:scaling>
          <c:orientation val="minMax"/>
          <c:max val="100"/>
        </c:scaling>
        <c:delete val="0"/>
        <c:axPos val="b"/>
        <c:majorGridlines/>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5657344"/>
        <c:crosses val="autoZero"/>
        <c:crossBetween val="between"/>
      </c:valAx>
    </c:plotArea>
    <c:legend>
      <c:legendPos val="r"/>
      <c:layout>
        <c:manualLayout>
          <c:xMode val="edge"/>
          <c:yMode val="edge"/>
          <c:x val="0.41591951018576045"/>
          <c:y val="0.94234400046452782"/>
          <c:w val="0.16591937333555942"/>
          <c:h val="3.9639709388565224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2314265001828E-2"/>
          <c:y val="0.1757245473049249"/>
          <c:w val="0.9443953714699963"/>
          <c:h val="0.6826345256964319"/>
        </c:manualLayout>
      </c:layout>
      <c:barChart>
        <c:barDir val="bar"/>
        <c:grouping val="clustered"/>
        <c:varyColors val="0"/>
        <c:ser>
          <c:idx val="1"/>
          <c:order val="0"/>
          <c:tx>
            <c:strRef>
              <c:f>'Figure 6.10'!$B$6</c:f>
              <c:strCache>
                <c:ptCount val="1"/>
                <c:pt idx="0">
                  <c:v>Hommes</c:v>
                </c:pt>
              </c:strCache>
            </c:strRef>
          </c:tx>
          <c:spPr>
            <a:solidFill>
              <a:schemeClr val="accent6">
                <a:lumMod val="75000"/>
              </a:schemeClr>
            </a:solidFill>
          </c:spPr>
          <c:invertIfNegative val="0"/>
          <c:cat>
            <c:strRef>
              <c:f>'Figure 6.10'!$A$7:$A$10</c:f>
              <c:strCache>
                <c:ptCount val="4"/>
                <c:pt idx="0">
                  <c:v>39 et moins</c:v>
                </c:pt>
                <c:pt idx="1">
                  <c:v>40-49</c:v>
                </c:pt>
                <c:pt idx="2">
                  <c:v>50-59</c:v>
                </c:pt>
                <c:pt idx="3">
                  <c:v>60 et plus</c:v>
                </c:pt>
              </c:strCache>
            </c:strRef>
          </c:cat>
          <c:val>
            <c:numRef>
              <c:f>'Figure 6.10'!$B$7:$B$10</c:f>
              <c:numCache>
                <c:formatCode>0.0</c:formatCode>
                <c:ptCount val="4"/>
                <c:pt idx="0">
                  <c:v>-100</c:v>
                </c:pt>
                <c:pt idx="1">
                  <c:v>-98.421052631578945</c:v>
                </c:pt>
                <c:pt idx="2">
                  <c:v>-97.536945812807886</c:v>
                </c:pt>
                <c:pt idx="3">
                  <c:v>-92.372881355932208</c:v>
                </c:pt>
              </c:numCache>
            </c:numRef>
          </c:val>
        </c:ser>
        <c:ser>
          <c:idx val="2"/>
          <c:order val="1"/>
          <c:tx>
            <c:strRef>
              <c:f>'Figure 6.10'!$C$6</c:f>
              <c:strCache>
                <c:ptCount val="1"/>
                <c:pt idx="0">
                  <c:v>Femmes</c:v>
                </c:pt>
              </c:strCache>
            </c:strRef>
          </c:tx>
          <c:spPr>
            <a:solidFill>
              <a:srgbClr val="00B050"/>
            </a:solidFill>
          </c:spPr>
          <c:invertIfNegative val="0"/>
          <c:cat>
            <c:strRef>
              <c:f>'Figure 6.10'!$A$7:$A$10</c:f>
              <c:strCache>
                <c:ptCount val="4"/>
                <c:pt idx="0">
                  <c:v>39 et moins</c:v>
                </c:pt>
                <c:pt idx="1">
                  <c:v>40-49</c:v>
                </c:pt>
                <c:pt idx="2">
                  <c:v>50-59</c:v>
                </c:pt>
                <c:pt idx="3">
                  <c:v>60 et plus</c:v>
                </c:pt>
              </c:strCache>
            </c:strRef>
          </c:cat>
          <c:val>
            <c:numRef>
              <c:f>'Figure 6.10'!$C$7:$C$10</c:f>
              <c:numCache>
                <c:formatCode>0.0</c:formatCode>
                <c:ptCount val="4"/>
                <c:pt idx="0">
                  <c:v>100</c:v>
                </c:pt>
                <c:pt idx="1">
                  <c:v>97.790055248618785</c:v>
                </c:pt>
                <c:pt idx="2">
                  <c:v>96.6</c:v>
                </c:pt>
                <c:pt idx="3">
                  <c:v>96.938775510204081</c:v>
                </c:pt>
              </c:numCache>
            </c:numRef>
          </c:val>
        </c:ser>
        <c:dLbls>
          <c:showLegendKey val="0"/>
          <c:showVal val="0"/>
          <c:showCatName val="0"/>
          <c:showSerName val="0"/>
          <c:showPercent val="0"/>
          <c:showBubbleSize val="0"/>
        </c:dLbls>
        <c:gapWidth val="25"/>
        <c:overlap val="100"/>
        <c:axId val="134347776"/>
        <c:axId val="134349568"/>
      </c:barChart>
      <c:catAx>
        <c:axId val="134347776"/>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4349568"/>
        <c:crosses val="autoZero"/>
        <c:auto val="1"/>
        <c:lblAlgn val="ctr"/>
        <c:lblOffset val="0"/>
        <c:noMultiLvlLbl val="0"/>
      </c:catAx>
      <c:valAx>
        <c:axId val="134349568"/>
        <c:scaling>
          <c:orientation val="minMax"/>
          <c:max val="100"/>
          <c:min val="-100"/>
        </c:scaling>
        <c:delete val="0"/>
        <c:axPos val="b"/>
        <c:majorGridlines/>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4347776"/>
        <c:crosses val="autoZero"/>
        <c:crossBetween val="between"/>
      </c:valAx>
    </c:plotArea>
    <c:legend>
      <c:legendPos val="r"/>
      <c:layout>
        <c:manualLayout>
          <c:xMode val="edge"/>
          <c:yMode val="edge"/>
          <c:x val="0.41591951018576045"/>
          <c:y val="0.94576271186440675"/>
          <c:w val="0.16479829648869754"/>
          <c:h val="3.7288135593220341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2314265001828E-2"/>
          <c:y val="0.1757245473049249"/>
          <c:w val="0.9443953714699963"/>
          <c:h val="0.6826345256964319"/>
        </c:manualLayout>
      </c:layout>
      <c:barChart>
        <c:barDir val="bar"/>
        <c:grouping val="clustered"/>
        <c:varyColors val="0"/>
        <c:ser>
          <c:idx val="1"/>
          <c:order val="0"/>
          <c:tx>
            <c:strRef>
              <c:f>'Figure 6.11'!$B$6</c:f>
              <c:strCache>
                <c:ptCount val="1"/>
                <c:pt idx="0">
                  <c:v>Hommes</c:v>
                </c:pt>
              </c:strCache>
            </c:strRef>
          </c:tx>
          <c:spPr>
            <a:solidFill>
              <a:schemeClr val="accent6">
                <a:lumMod val="75000"/>
              </a:schemeClr>
            </a:solidFill>
          </c:spPr>
          <c:invertIfNegative val="0"/>
          <c:cat>
            <c:strRef>
              <c:f>'Figure 6.11'!$A$7:$A$10</c:f>
              <c:strCache>
                <c:ptCount val="4"/>
                <c:pt idx="0">
                  <c:v>39 et moins</c:v>
                </c:pt>
                <c:pt idx="1">
                  <c:v>40-49</c:v>
                </c:pt>
                <c:pt idx="2">
                  <c:v>50-59</c:v>
                </c:pt>
                <c:pt idx="3">
                  <c:v>60 et plus</c:v>
                </c:pt>
              </c:strCache>
            </c:strRef>
          </c:cat>
          <c:val>
            <c:numRef>
              <c:f>'Figure 6.11'!$B$7:$B$10</c:f>
              <c:numCache>
                <c:formatCode>0.0</c:formatCode>
                <c:ptCount val="4"/>
                <c:pt idx="0">
                  <c:v>-100</c:v>
                </c:pt>
                <c:pt idx="1">
                  <c:v>-91.445427728613566</c:v>
                </c:pt>
                <c:pt idx="2">
                  <c:v>-83.333333333333343</c:v>
                </c:pt>
                <c:pt idx="3">
                  <c:v>-71.428571428571431</c:v>
                </c:pt>
              </c:numCache>
            </c:numRef>
          </c:val>
        </c:ser>
        <c:ser>
          <c:idx val="2"/>
          <c:order val="1"/>
          <c:tx>
            <c:strRef>
              <c:f>'Figure 6.11'!$C$6</c:f>
              <c:strCache>
                <c:ptCount val="1"/>
                <c:pt idx="0">
                  <c:v>Femmes</c:v>
                </c:pt>
              </c:strCache>
            </c:strRef>
          </c:tx>
          <c:spPr>
            <a:solidFill>
              <a:srgbClr val="00B050"/>
            </a:solidFill>
          </c:spPr>
          <c:invertIfNegative val="0"/>
          <c:cat>
            <c:strRef>
              <c:f>'Figure 6.11'!$A$7:$A$10</c:f>
              <c:strCache>
                <c:ptCount val="4"/>
                <c:pt idx="0">
                  <c:v>39 et moins</c:v>
                </c:pt>
                <c:pt idx="1">
                  <c:v>40-49</c:v>
                </c:pt>
                <c:pt idx="2">
                  <c:v>50-59</c:v>
                </c:pt>
                <c:pt idx="3">
                  <c:v>60 et plus</c:v>
                </c:pt>
              </c:strCache>
            </c:strRef>
          </c:cat>
          <c:val>
            <c:numRef>
              <c:f>'Figure 6.11'!$C$7:$C$10</c:f>
              <c:numCache>
                <c:formatCode>0.0</c:formatCode>
                <c:ptCount val="4"/>
                <c:pt idx="0">
                  <c:v>96.296296296296291</c:v>
                </c:pt>
                <c:pt idx="1">
                  <c:v>93.840579710144922</c:v>
                </c:pt>
                <c:pt idx="2">
                  <c:v>89.979123173277671</c:v>
                </c:pt>
                <c:pt idx="3">
                  <c:v>75.949367088607602</c:v>
                </c:pt>
              </c:numCache>
            </c:numRef>
          </c:val>
        </c:ser>
        <c:dLbls>
          <c:showLegendKey val="0"/>
          <c:showVal val="0"/>
          <c:showCatName val="0"/>
          <c:showSerName val="0"/>
          <c:showPercent val="0"/>
          <c:showBubbleSize val="0"/>
        </c:dLbls>
        <c:gapWidth val="25"/>
        <c:overlap val="100"/>
        <c:axId val="136339456"/>
        <c:axId val="136340992"/>
      </c:barChart>
      <c:catAx>
        <c:axId val="136339456"/>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6340992"/>
        <c:crosses val="autoZero"/>
        <c:auto val="1"/>
        <c:lblAlgn val="ctr"/>
        <c:lblOffset val="0"/>
        <c:noMultiLvlLbl val="0"/>
      </c:catAx>
      <c:valAx>
        <c:axId val="136340992"/>
        <c:scaling>
          <c:orientation val="minMax"/>
          <c:max val="100"/>
          <c:min val="-100"/>
        </c:scaling>
        <c:delete val="0"/>
        <c:axPos val="b"/>
        <c:majorGridlines/>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6339456"/>
        <c:crosses val="autoZero"/>
        <c:crossBetween val="between"/>
      </c:valAx>
    </c:plotArea>
    <c:legend>
      <c:legendPos val="r"/>
      <c:layout>
        <c:manualLayout>
          <c:xMode val="edge"/>
          <c:yMode val="edge"/>
          <c:x val="0.41591951018576045"/>
          <c:y val="0.94576271186440675"/>
          <c:w val="0.16479829648869754"/>
          <c:h val="3.7288135593220341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2314265001828E-2"/>
          <c:y val="0.15770603384564902"/>
          <c:w val="0.9443953714699963"/>
          <c:h val="0.72488763774348297"/>
        </c:manualLayout>
      </c:layout>
      <c:barChart>
        <c:barDir val="bar"/>
        <c:grouping val="clustered"/>
        <c:varyColors val="0"/>
        <c:ser>
          <c:idx val="1"/>
          <c:order val="0"/>
          <c:tx>
            <c:strRef>
              <c:f>'Figure 6.12'!$B$4</c:f>
              <c:strCache>
                <c:ptCount val="1"/>
                <c:pt idx="0">
                  <c:v>Hommes</c:v>
                </c:pt>
              </c:strCache>
            </c:strRef>
          </c:tx>
          <c:spPr>
            <a:solidFill>
              <a:schemeClr val="accent6">
                <a:lumMod val="75000"/>
              </a:schemeClr>
            </a:solidFill>
          </c:spPr>
          <c:invertIfNegative val="0"/>
          <c:cat>
            <c:strRef>
              <c:f>'Figure 6.12'!$A$6:$A$14</c:f>
              <c:strCache>
                <c:ptCount val="9"/>
                <c:pt idx="0">
                  <c:v>25</c:v>
                </c:pt>
                <c:pt idx="1">
                  <c:v>30</c:v>
                </c:pt>
                <c:pt idx="2">
                  <c:v>35</c:v>
                </c:pt>
                <c:pt idx="3">
                  <c:v>40</c:v>
                </c:pt>
                <c:pt idx="4">
                  <c:v>45</c:v>
                </c:pt>
                <c:pt idx="5">
                  <c:v>50</c:v>
                </c:pt>
                <c:pt idx="6">
                  <c:v>55</c:v>
                </c:pt>
                <c:pt idx="7">
                  <c:v>60</c:v>
                </c:pt>
                <c:pt idx="8">
                  <c:v>65 et plus</c:v>
                </c:pt>
              </c:strCache>
            </c:strRef>
          </c:cat>
          <c:val>
            <c:numRef>
              <c:f>'Figure 6.12'!$B$6:$B$14</c:f>
              <c:numCache>
                <c:formatCode>General</c:formatCode>
                <c:ptCount val="9"/>
                <c:pt idx="0">
                  <c:v>-75.099999999999994</c:v>
                </c:pt>
                <c:pt idx="1">
                  <c:v>-80.400000000000006</c:v>
                </c:pt>
                <c:pt idx="2">
                  <c:v>-72.3</c:v>
                </c:pt>
                <c:pt idx="3">
                  <c:v>-76.7</c:v>
                </c:pt>
                <c:pt idx="4">
                  <c:v>-75.7</c:v>
                </c:pt>
                <c:pt idx="5">
                  <c:v>-69.099999999999994</c:v>
                </c:pt>
                <c:pt idx="6">
                  <c:v>-62.7</c:v>
                </c:pt>
                <c:pt idx="7">
                  <c:v>-52</c:v>
                </c:pt>
                <c:pt idx="8">
                  <c:v>-33.299999999999997</c:v>
                </c:pt>
              </c:numCache>
            </c:numRef>
          </c:val>
        </c:ser>
        <c:ser>
          <c:idx val="2"/>
          <c:order val="1"/>
          <c:tx>
            <c:strRef>
              <c:f>'Figure 6.12'!$C$4</c:f>
              <c:strCache>
                <c:ptCount val="1"/>
                <c:pt idx="0">
                  <c:v>Femmes</c:v>
                </c:pt>
              </c:strCache>
            </c:strRef>
          </c:tx>
          <c:spPr>
            <a:solidFill>
              <a:srgbClr val="00B050"/>
            </a:solidFill>
          </c:spPr>
          <c:invertIfNegative val="0"/>
          <c:cat>
            <c:strRef>
              <c:f>'Figure 6.12'!$A$6:$A$14</c:f>
              <c:strCache>
                <c:ptCount val="9"/>
                <c:pt idx="0">
                  <c:v>25</c:v>
                </c:pt>
                <c:pt idx="1">
                  <c:v>30</c:v>
                </c:pt>
                <c:pt idx="2">
                  <c:v>35</c:v>
                </c:pt>
                <c:pt idx="3">
                  <c:v>40</c:v>
                </c:pt>
                <c:pt idx="4">
                  <c:v>45</c:v>
                </c:pt>
                <c:pt idx="5">
                  <c:v>50</c:v>
                </c:pt>
                <c:pt idx="6">
                  <c:v>55</c:v>
                </c:pt>
                <c:pt idx="7">
                  <c:v>60</c:v>
                </c:pt>
                <c:pt idx="8">
                  <c:v>65 et plus</c:v>
                </c:pt>
              </c:strCache>
            </c:strRef>
          </c:cat>
          <c:val>
            <c:numRef>
              <c:f>'Figure 6.12'!$C$6:$C$14</c:f>
              <c:numCache>
                <c:formatCode>General</c:formatCode>
                <c:ptCount val="9"/>
                <c:pt idx="0">
                  <c:v>75.599999999999994</c:v>
                </c:pt>
                <c:pt idx="1">
                  <c:v>75.599999999999994</c:v>
                </c:pt>
                <c:pt idx="2">
                  <c:v>78.8</c:v>
                </c:pt>
                <c:pt idx="3">
                  <c:v>81.099999999999994</c:v>
                </c:pt>
                <c:pt idx="4">
                  <c:v>78.8</c:v>
                </c:pt>
                <c:pt idx="5">
                  <c:v>75.099999999999994</c:v>
                </c:pt>
                <c:pt idx="6">
                  <c:v>68.5</c:v>
                </c:pt>
                <c:pt idx="7">
                  <c:v>58.8</c:v>
                </c:pt>
                <c:pt idx="8">
                  <c:v>48.6</c:v>
                </c:pt>
              </c:numCache>
            </c:numRef>
          </c:val>
        </c:ser>
        <c:dLbls>
          <c:showLegendKey val="0"/>
          <c:showVal val="0"/>
          <c:showCatName val="0"/>
          <c:showSerName val="0"/>
          <c:showPercent val="0"/>
          <c:showBubbleSize val="0"/>
        </c:dLbls>
        <c:gapWidth val="25"/>
        <c:overlap val="100"/>
        <c:axId val="135405952"/>
        <c:axId val="135407488"/>
      </c:barChart>
      <c:catAx>
        <c:axId val="13540595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5407488"/>
        <c:crosses val="autoZero"/>
        <c:auto val="1"/>
        <c:lblAlgn val="ctr"/>
        <c:lblOffset val="0"/>
        <c:noMultiLvlLbl val="0"/>
      </c:catAx>
      <c:valAx>
        <c:axId val="135407488"/>
        <c:scaling>
          <c:orientation val="minMax"/>
        </c:scaling>
        <c:delete val="0"/>
        <c:axPos val="b"/>
        <c:majorGridlines/>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5405952"/>
        <c:crosses val="autoZero"/>
        <c:crossBetween val="between"/>
      </c:valAx>
    </c:plotArea>
    <c:legend>
      <c:legendPos val="r"/>
      <c:layout>
        <c:manualLayout>
          <c:xMode val="edge"/>
          <c:yMode val="edge"/>
          <c:x val="0.41591951018576045"/>
          <c:y val="0.9409668326591436"/>
          <c:w val="0.16591937333555942"/>
          <c:h val="4.2933847877983738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665709696735672E-2"/>
          <c:y val="2.9905776929398976E-2"/>
          <c:w val="0.9186981851149203"/>
          <c:h val="0.80811559161165458"/>
        </c:manualLayout>
      </c:layout>
      <c:lineChart>
        <c:grouping val="standard"/>
        <c:varyColors val="0"/>
        <c:ser>
          <c:idx val="0"/>
          <c:order val="0"/>
          <c:tx>
            <c:strRef>
              <c:f>Figure6.13!$P$1</c:f>
              <c:strCache>
                <c:ptCount val="1"/>
                <c:pt idx="0">
                  <c:v>Enseignants du premier degré sans animation pédagogique</c:v>
                </c:pt>
              </c:strCache>
            </c:strRef>
          </c:tx>
          <c:spPr>
            <a:ln>
              <a:solidFill>
                <a:schemeClr val="accent1"/>
              </a:solidFill>
              <a:prstDash val="dash"/>
            </a:ln>
          </c:spPr>
          <c:marker>
            <c:symbol val="none"/>
          </c:marker>
          <c:cat>
            <c:strRef>
              <c:f>Figure6.13!$O$2:$O$7</c:f>
              <c:strCache>
                <c:ptCount val="6"/>
                <c:pt idx="0">
                  <c:v>2012-2013</c:v>
                </c:pt>
                <c:pt idx="1">
                  <c:v>2013-2014</c:v>
                </c:pt>
                <c:pt idx="2">
                  <c:v>2014-2015</c:v>
                </c:pt>
                <c:pt idx="3">
                  <c:v>2015-2016</c:v>
                </c:pt>
                <c:pt idx="4">
                  <c:v>2016-2017</c:v>
                </c:pt>
                <c:pt idx="5">
                  <c:v>2017-2018</c:v>
                </c:pt>
              </c:strCache>
            </c:strRef>
          </c:cat>
          <c:val>
            <c:numRef>
              <c:f>Figure6.13!$P$2:$P$7</c:f>
              <c:numCache>
                <c:formatCode>General</c:formatCode>
                <c:ptCount val="6"/>
                <c:pt idx="0">
                  <c:v>136722</c:v>
                </c:pt>
                <c:pt idx="1">
                  <c:v>174243</c:v>
                </c:pt>
                <c:pt idx="2">
                  <c:v>190246</c:v>
                </c:pt>
                <c:pt idx="3">
                  <c:v>229001</c:v>
                </c:pt>
                <c:pt idx="4">
                  <c:v>289321</c:v>
                </c:pt>
                <c:pt idx="5">
                  <c:v>316272</c:v>
                </c:pt>
              </c:numCache>
            </c:numRef>
          </c:val>
          <c:smooth val="0"/>
        </c:ser>
        <c:ser>
          <c:idx val="1"/>
          <c:order val="1"/>
          <c:tx>
            <c:strRef>
              <c:f>Figure6.13!$Q$1</c:f>
              <c:strCache>
                <c:ptCount val="1"/>
                <c:pt idx="0">
                  <c:v>Enseignants du premier degré yc avec animation pédagogique</c:v>
                </c:pt>
              </c:strCache>
            </c:strRef>
          </c:tx>
          <c:spPr>
            <a:ln>
              <a:solidFill>
                <a:schemeClr val="accent1"/>
              </a:solidFill>
              <a:prstDash val="solid"/>
            </a:ln>
          </c:spPr>
          <c:marker>
            <c:symbol val="none"/>
          </c:marker>
          <c:cat>
            <c:strRef>
              <c:f>Figure6.13!$O$2:$O$7</c:f>
              <c:strCache>
                <c:ptCount val="6"/>
                <c:pt idx="0">
                  <c:v>2012-2013</c:v>
                </c:pt>
                <c:pt idx="1">
                  <c:v>2013-2014</c:v>
                </c:pt>
                <c:pt idx="2">
                  <c:v>2014-2015</c:v>
                </c:pt>
                <c:pt idx="3">
                  <c:v>2015-2016</c:v>
                </c:pt>
                <c:pt idx="4">
                  <c:v>2016-2017</c:v>
                </c:pt>
                <c:pt idx="5">
                  <c:v>2017-2018</c:v>
                </c:pt>
              </c:strCache>
            </c:strRef>
          </c:cat>
          <c:val>
            <c:numRef>
              <c:f>Figure6.13!$Q$2:$Q$7</c:f>
              <c:numCache>
                <c:formatCode>General</c:formatCode>
                <c:ptCount val="6"/>
                <c:pt idx="0">
                  <c:v>517444</c:v>
                </c:pt>
                <c:pt idx="1">
                  <c:v>447064</c:v>
                </c:pt>
                <c:pt idx="2">
                  <c:v>443288</c:v>
                </c:pt>
                <c:pt idx="3">
                  <c:v>564708</c:v>
                </c:pt>
                <c:pt idx="4">
                  <c:v>745162</c:v>
                </c:pt>
                <c:pt idx="5">
                  <c:v>851512</c:v>
                </c:pt>
              </c:numCache>
            </c:numRef>
          </c:val>
          <c:smooth val="0"/>
        </c:ser>
        <c:dLbls>
          <c:showLegendKey val="0"/>
          <c:showVal val="0"/>
          <c:showCatName val="0"/>
          <c:showSerName val="0"/>
          <c:showPercent val="0"/>
          <c:showBubbleSize val="0"/>
        </c:dLbls>
        <c:marker val="1"/>
        <c:smooth val="0"/>
        <c:axId val="118819072"/>
        <c:axId val="118820864"/>
      </c:lineChart>
      <c:catAx>
        <c:axId val="1188190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820864"/>
        <c:crosses val="autoZero"/>
        <c:auto val="1"/>
        <c:lblAlgn val="ctr"/>
        <c:lblOffset val="100"/>
        <c:noMultiLvlLbl val="0"/>
      </c:catAx>
      <c:valAx>
        <c:axId val="118820864"/>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819072"/>
        <c:crosses val="autoZero"/>
        <c:crossBetween val="between"/>
      </c:valAx>
    </c:plotArea>
    <c:legend>
      <c:legendPos val="r"/>
      <c:layout>
        <c:manualLayout>
          <c:xMode val="edge"/>
          <c:yMode val="edge"/>
          <c:x val="5.1172707889125799E-2"/>
          <c:y val="0.93684306830085151"/>
          <c:w val="0.89445628997867799"/>
          <c:h val="4.6315837084536474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Figure6.14!$P$1</c:f>
              <c:strCache>
                <c:ptCount val="1"/>
                <c:pt idx="0">
                  <c:v>Enseignants du second degré</c:v>
                </c:pt>
              </c:strCache>
            </c:strRef>
          </c:tx>
          <c:spPr>
            <a:ln>
              <a:solidFill>
                <a:schemeClr val="accent1"/>
              </a:solidFill>
            </a:ln>
          </c:spPr>
          <c:marker>
            <c:symbol val="none"/>
          </c:marker>
          <c:cat>
            <c:strRef>
              <c:f>Figure6.14!$O$2:$O$7</c:f>
              <c:strCache>
                <c:ptCount val="6"/>
                <c:pt idx="0">
                  <c:v>2012-2013</c:v>
                </c:pt>
                <c:pt idx="1">
                  <c:v>2013-2014</c:v>
                </c:pt>
                <c:pt idx="2">
                  <c:v>2014-2015</c:v>
                </c:pt>
                <c:pt idx="3">
                  <c:v>2015-2016</c:v>
                </c:pt>
                <c:pt idx="4">
                  <c:v>2016-2017</c:v>
                </c:pt>
                <c:pt idx="5">
                  <c:v>2017-2018</c:v>
                </c:pt>
              </c:strCache>
            </c:strRef>
          </c:cat>
          <c:val>
            <c:numRef>
              <c:f>Figure6.14!$P$2:$P$7</c:f>
              <c:numCache>
                <c:formatCode>General</c:formatCode>
                <c:ptCount val="6"/>
                <c:pt idx="0">
                  <c:v>509506</c:v>
                </c:pt>
                <c:pt idx="1">
                  <c:v>526734</c:v>
                </c:pt>
                <c:pt idx="2">
                  <c:v>512734</c:v>
                </c:pt>
                <c:pt idx="3">
                  <c:v>850988</c:v>
                </c:pt>
                <c:pt idx="4">
                  <c:v>695033</c:v>
                </c:pt>
                <c:pt idx="5">
                  <c:v>627414</c:v>
                </c:pt>
              </c:numCache>
            </c:numRef>
          </c:val>
          <c:smooth val="0"/>
        </c:ser>
        <c:ser>
          <c:idx val="1"/>
          <c:order val="1"/>
          <c:tx>
            <c:v>Figure8.14!#REF!</c:v>
          </c:tx>
          <c:spPr>
            <a:ln>
              <a:solidFill>
                <a:schemeClr val="accent6">
                  <a:lumMod val="75000"/>
                </a:schemeClr>
              </a:solidFill>
              <a:prstDash val="solid"/>
            </a:ln>
          </c:spPr>
          <c:marker>
            <c:symbol val="none"/>
          </c:marker>
          <c:cat>
            <c:strRef>
              <c:f>Figure6.14!$O$2:$O$7</c:f>
              <c:strCache>
                <c:ptCount val="6"/>
                <c:pt idx="0">
                  <c:v>2012-2013</c:v>
                </c:pt>
                <c:pt idx="1">
                  <c:v>2013-2014</c:v>
                </c:pt>
                <c:pt idx="2">
                  <c:v>2014-2015</c:v>
                </c:pt>
                <c:pt idx="3">
                  <c:v>2015-2016</c:v>
                </c:pt>
                <c:pt idx="4">
                  <c:v>2016-2017</c:v>
                </c:pt>
                <c:pt idx="5">
                  <c:v>2017-2018</c:v>
                </c:pt>
              </c:strCache>
            </c:strRef>
          </c:cat>
          <c:val>
            <c:numRef>
              <c:f>Figure6.14!#REF!</c:f>
              <c:numCache>
                <c:formatCode>General</c:formatCode>
                <c:ptCount val="1"/>
                <c:pt idx="0">
                  <c:v>1</c:v>
                </c:pt>
              </c:numCache>
            </c:numRef>
          </c:val>
          <c:smooth val="0"/>
        </c:ser>
        <c:ser>
          <c:idx val="2"/>
          <c:order val="2"/>
          <c:tx>
            <c:v>Figure8.14!#REF!</c:v>
          </c:tx>
          <c:spPr>
            <a:ln>
              <a:solidFill>
                <a:srgbClr val="00B050"/>
              </a:solidFill>
            </a:ln>
          </c:spPr>
          <c:marker>
            <c:symbol val="none"/>
          </c:marker>
          <c:cat>
            <c:strRef>
              <c:f>Figure6.14!$O$2:$O$7</c:f>
              <c:strCache>
                <c:ptCount val="6"/>
                <c:pt idx="0">
                  <c:v>2012-2013</c:v>
                </c:pt>
                <c:pt idx="1">
                  <c:v>2013-2014</c:v>
                </c:pt>
                <c:pt idx="2">
                  <c:v>2014-2015</c:v>
                </c:pt>
                <c:pt idx="3">
                  <c:v>2015-2016</c:v>
                </c:pt>
                <c:pt idx="4">
                  <c:v>2016-2017</c:v>
                </c:pt>
                <c:pt idx="5">
                  <c:v>2017-2018</c:v>
                </c:pt>
              </c:strCache>
            </c:strRef>
          </c:cat>
          <c:val>
            <c:numRef>
              <c:f>Figure6.14!#REF!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8842880"/>
        <c:axId val="118844416"/>
      </c:lineChart>
      <c:catAx>
        <c:axId val="1188428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844416"/>
        <c:crosses val="autoZero"/>
        <c:auto val="1"/>
        <c:lblAlgn val="ctr"/>
        <c:lblOffset val="100"/>
        <c:noMultiLvlLbl val="0"/>
      </c:catAx>
      <c:valAx>
        <c:axId val="118844416"/>
        <c:scaling>
          <c:orientation val="minMax"/>
          <c:min val="300000"/>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842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368990894837626E-2"/>
          <c:y val="8.9184532171767208E-2"/>
          <c:w val="0.72092907024918174"/>
          <c:h val="0.8301338214656292"/>
        </c:manualLayout>
      </c:layout>
      <c:lineChart>
        <c:grouping val="standard"/>
        <c:varyColors val="0"/>
        <c:ser>
          <c:idx val="0"/>
          <c:order val="0"/>
          <c:tx>
            <c:strRef>
              <c:f>'Figure6.15a et b'!$O$3</c:f>
              <c:strCache>
                <c:ptCount val="1"/>
                <c:pt idx="0">
                  <c:v>Enseignement en classe préélémentaire</c:v>
                </c:pt>
              </c:strCache>
            </c:strRef>
          </c:tx>
          <c:marker>
            <c:symbol val="none"/>
          </c:marker>
          <c:cat>
            <c:strRef>
              <c:f>'Figure6.15a et b'!$N$4:$N$9</c:f>
              <c:strCache>
                <c:ptCount val="6"/>
                <c:pt idx="0">
                  <c:v>2012-2013</c:v>
                </c:pt>
                <c:pt idx="1">
                  <c:v>2013-2014</c:v>
                </c:pt>
                <c:pt idx="2">
                  <c:v>2014-2015</c:v>
                </c:pt>
                <c:pt idx="3">
                  <c:v>2015-2016</c:v>
                </c:pt>
                <c:pt idx="4">
                  <c:v>2016-2017</c:v>
                </c:pt>
                <c:pt idx="5">
                  <c:v>2017-2018</c:v>
                </c:pt>
              </c:strCache>
            </c:strRef>
          </c:cat>
          <c:val>
            <c:numRef>
              <c:f>'Figure6.15a et b'!$O$4:$O$9</c:f>
              <c:numCache>
                <c:formatCode>#,##0.0</c:formatCode>
                <c:ptCount val="6"/>
                <c:pt idx="0">
                  <c:v>2.181079311</c:v>
                </c:pt>
                <c:pt idx="1">
                  <c:v>2.3833264204</c:v>
                </c:pt>
                <c:pt idx="2">
                  <c:v>1.5</c:v>
                </c:pt>
                <c:pt idx="3">
                  <c:v>1.6183052060000001</c:v>
                </c:pt>
                <c:pt idx="4">
                  <c:v>1.8550397768</c:v>
                </c:pt>
                <c:pt idx="5">
                  <c:v>2.3117361700000001</c:v>
                </c:pt>
              </c:numCache>
            </c:numRef>
          </c:val>
          <c:smooth val="0"/>
        </c:ser>
        <c:ser>
          <c:idx val="1"/>
          <c:order val="1"/>
          <c:tx>
            <c:strRef>
              <c:f>'Figure6.15a et b'!$P$3</c:f>
              <c:strCache>
                <c:ptCount val="1"/>
                <c:pt idx="0">
                  <c:v>Enseignement en classe élémentaire</c:v>
                </c:pt>
              </c:strCache>
            </c:strRef>
          </c:tx>
          <c:marker>
            <c:symbol val="none"/>
          </c:marker>
          <c:cat>
            <c:strRef>
              <c:f>'Figure6.15a et b'!$N$4:$N$9</c:f>
              <c:strCache>
                <c:ptCount val="6"/>
                <c:pt idx="0">
                  <c:v>2012-2013</c:v>
                </c:pt>
                <c:pt idx="1">
                  <c:v>2013-2014</c:v>
                </c:pt>
                <c:pt idx="2">
                  <c:v>2014-2015</c:v>
                </c:pt>
                <c:pt idx="3">
                  <c:v>2015-2016</c:v>
                </c:pt>
                <c:pt idx="4">
                  <c:v>2016-2017</c:v>
                </c:pt>
                <c:pt idx="5">
                  <c:v>2017-2018</c:v>
                </c:pt>
              </c:strCache>
            </c:strRef>
          </c:cat>
          <c:val>
            <c:numRef>
              <c:f>'Figure6.15a et b'!$P$4:$P$9</c:f>
              <c:numCache>
                <c:formatCode>#,##0.0</c:formatCode>
                <c:ptCount val="6"/>
                <c:pt idx="0">
                  <c:v>2.3368396266999998</c:v>
                </c:pt>
                <c:pt idx="1">
                  <c:v>2.4278513433</c:v>
                </c:pt>
                <c:pt idx="2">
                  <c:v>1.7201610143999999</c:v>
                </c:pt>
                <c:pt idx="3">
                  <c:v>1.7490314037000001</c:v>
                </c:pt>
                <c:pt idx="4">
                  <c:v>2.1310186749</c:v>
                </c:pt>
                <c:pt idx="5">
                  <c:v>2.6852255307999999</c:v>
                </c:pt>
              </c:numCache>
            </c:numRef>
          </c:val>
          <c:smooth val="0"/>
        </c:ser>
        <c:ser>
          <c:idx val="2"/>
          <c:order val="2"/>
          <c:tx>
            <c:strRef>
              <c:f>'Figure6.15a et b'!$Q$3</c:f>
              <c:strCache>
                <c:ptCount val="1"/>
                <c:pt idx="0">
                  <c:v>Enseignement et direction d'école simultanés</c:v>
                </c:pt>
              </c:strCache>
            </c:strRef>
          </c:tx>
          <c:marker>
            <c:symbol val="none"/>
          </c:marker>
          <c:cat>
            <c:strRef>
              <c:f>'Figure6.15a et b'!$N$4:$N$9</c:f>
              <c:strCache>
                <c:ptCount val="6"/>
                <c:pt idx="0">
                  <c:v>2012-2013</c:v>
                </c:pt>
                <c:pt idx="1">
                  <c:v>2013-2014</c:v>
                </c:pt>
                <c:pt idx="2">
                  <c:v>2014-2015</c:v>
                </c:pt>
                <c:pt idx="3">
                  <c:v>2015-2016</c:v>
                </c:pt>
                <c:pt idx="4">
                  <c:v>2016-2017</c:v>
                </c:pt>
                <c:pt idx="5">
                  <c:v>2017-2018</c:v>
                </c:pt>
              </c:strCache>
            </c:strRef>
          </c:cat>
          <c:val>
            <c:numRef>
              <c:f>'Figure6.15a et b'!$Q$4:$Q$9</c:f>
              <c:numCache>
                <c:formatCode>#,##0.0</c:formatCode>
                <c:ptCount val="6"/>
                <c:pt idx="0">
                  <c:v>2.8906807695999999</c:v>
                </c:pt>
                <c:pt idx="1">
                  <c:v>2.6271520751000002</c:v>
                </c:pt>
                <c:pt idx="2">
                  <c:v>2.5124403583000001</c:v>
                </c:pt>
                <c:pt idx="3">
                  <c:v>2.9373905098000002</c:v>
                </c:pt>
                <c:pt idx="4">
                  <c:v>3.6432478042000001</c:v>
                </c:pt>
                <c:pt idx="5">
                  <c:v>4.0291481395000002</c:v>
                </c:pt>
              </c:numCache>
            </c:numRef>
          </c:val>
          <c:smooth val="0"/>
        </c:ser>
        <c:ser>
          <c:idx val="3"/>
          <c:order val="3"/>
          <c:tx>
            <c:strRef>
              <c:f>'Figure6.15a et b'!$R$3</c:f>
              <c:strCache>
                <c:ptCount val="1"/>
                <c:pt idx="0">
                  <c:v>Remplacement</c:v>
                </c:pt>
              </c:strCache>
            </c:strRef>
          </c:tx>
          <c:marker>
            <c:symbol val="none"/>
          </c:marker>
          <c:cat>
            <c:strRef>
              <c:f>'Figure6.15a et b'!$N$4:$N$9</c:f>
              <c:strCache>
                <c:ptCount val="6"/>
                <c:pt idx="0">
                  <c:v>2012-2013</c:v>
                </c:pt>
                <c:pt idx="1">
                  <c:v>2013-2014</c:v>
                </c:pt>
                <c:pt idx="2">
                  <c:v>2014-2015</c:v>
                </c:pt>
                <c:pt idx="3">
                  <c:v>2015-2016</c:v>
                </c:pt>
                <c:pt idx="4">
                  <c:v>2016-2017</c:v>
                </c:pt>
                <c:pt idx="5">
                  <c:v>2017-2018</c:v>
                </c:pt>
              </c:strCache>
            </c:strRef>
          </c:cat>
          <c:val>
            <c:numRef>
              <c:f>'Figure6.15a et b'!$R$4:$R$9</c:f>
              <c:numCache>
                <c:formatCode>#,##0.0</c:formatCode>
                <c:ptCount val="6"/>
                <c:pt idx="0">
                  <c:v>1.7194396394</c:v>
                </c:pt>
                <c:pt idx="1">
                  <c:v>1.7600499524</c:v>
                </c:pt>
                <c:pt idx="2">
                  <c:v>1.4006468255</c:v>
                </c:pt>
                <c:pt idx="3">
                  <c:v>1.4839597041000001</c:v>
                </c:pt>
                <c:pt idx="4">
                  <c:v>1.993085526</c:v>
                </c:pt>
                <c:pt idx="5">
                  <c:v>2.1525086768000001</c:v>
                </c:pt>
              </c:numCache>
            </c:numRef>
          </c:val>
          <c:smooth val="0"/>
        </c:ser>
        <c:ser>
          <c:idx val="4"/>
          <c:order val="4"/>
          <c:tx>
            <c:strRef>
              <c:f>'Figure6.15a et b'!$S$3</c:f>
              <c:strCache>
                <c:ptCount val="1"/>
                <c:pt idx="0">
                  <c:v>Enseignement répondant à des besoins spécifiques</c:v>
                </c:pt>
              </c:strCache>
            </c:strRef>
          </c:tx>
          <c:marker>
            <c:symbol val="none"/>
          </c:marker>
          <c:cat>
            <c:strRef>
              <c:f>'Figure6.15a et b'!$N$4:$N$9</c:f>
              <c:strCache>
                <c:ptCount val="6"/>
                <c:pt idx="0">
                  <c:v>2012-2013</c:v>
                </c:pt>
                <c:pt idx="1">
                  <c:v>2013-2014</c:v>
                </c:pt>
                <c:pt idx="2">
                  <c:v>2014-2015</c:v>
                </c:pt>
                <c:pt idx="3">
                  <c:v>2015-2016</c:v>
                </c:pt>
                <c:pt idx="4">
                  <c:v>2016-2017</c:v>
                </c:pt>
                <c:pt idx="5">
                  <c:v>2017-2018</c:v>
                </c:pt>
              </c:strCache>
            </c:strRef>
          </c:cat>
          <c:val>
            <c:numRef>
              <c:f>'Figure6.15a et b'!$S$4:$S$9</c:f>
              <c:numCache>
                <c:formatCode>#,##0.0</c:formatCode>
                <c:ptCount val="6"/>
                <c:pt idx="0">
                  <c:v>3.3356247796999998</c:v>
                </c:pt>
                <c:pt idx="1">
                  <c:v>3.4845859656</c:v>
                </c:pt>
                <c:pt idx="2">
                  <c:v>3.4341471854000001</c:v>
                </c:pt>
                <c:pt idx="3">
                  <c:v>4.1959740793</c:v>
                </c:pt>
                <c:pt idx="4">
                  <c:v>4.4184335246000002</c:v>
                </c:pt>
                <c:pt idx="5">
                  <c:v>4.5773708579000001</c:v>
                </c:pt>
              </c:numCache>
            </c:numRef>
          </c:val>
          <c:smooth val="0"/>
        </c:ser>
        <c:dLbls>
          <c:showLegendKey val="0"/>
          <c:showVal val="0"/>
          <c:showCatName val="0"/>
          <c:showSerName val="0"/>
          <c:showPercent val="0"/>
          <c:showBubbleSize val="0"/>
        </c:dLbls>
        <c:marker val="1"/>
        <c:smooth val="0"/>
        <c:axId val="118761344"/>
        <c:axId val="118762880"/>
      </c:lineChart>
      <c:catAx>
        <c:axId val="1187613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762880"/>
        <c:crosses val="autoZero"/>
        <c:auto val="1"/>
        <c:lblAlgn val="ctr"/>
        <c:lblOffset val="100"/>
        <c:noMultiLvlLbl val="0"/>
      </c:catAx>
      <c:valAx>
        <c:axId val="118762880"/>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761344"/>
        <c:crosses val="autoZero"/>
        <c:crossBetween val="between"/>
      </c:valAx>
    </c:plotArea>
    <c:legend>
      <c:legendPos val="r"/>
      <c:layout>
        <c:manualLayout>
          <c:xMode val="edge"/>
          <c:yMode val="edge"/>
          <c:x val="0.76638855780691295"/>
          <c:y val="9.4339731283778108E-2"/>
          <c:w val="0.22050059594755661"/>
          <c:h val="0.66273661226854119"/>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869939461678737E-2"/>
          <c:y val="6.7238986737078399E-2"/>
          <c:w val="0.85581348230050081"/>
          <c:h val="0.62698985682502051"/>
        </c:manualLayout>
      </c:layout>
      <c:barChart>
        <c:barDir val="col"/>
        <c:grouping val="clustered"/>
        <c:varyColors val="0"/>
        <c:ser>
          <c:idx val="0"/>
          <c:order val="0"/>
          <c:tx>
            <c:strRef>
              <c:f>'Figure6.1a et b'!$B$11</c:f>
              <c:strCache>
                <c:ptCount val="1"/>
                <c:pt idx="0">
                  <c:v>REP ou REP+ </c:v>
                </c:pt>
              </c:strCache>
            </c:strRef>
          </c:tx>
          <c:spPr>
            <a:solidFill>
              <a:schemeClr val="accent6"/>
            </a:solidFill>
          </c:spPr>
          <c:invertIfNegative val="0"/>
          <c:dPt>
            <c:idx val="0"/>
            <c:invertIfNegative val="0"/>
            <c:bubble3D val="0"/>
          </c:dPt>
          <c:dPt>
            <c:idx val="2"/>
            <c:invertIfNegative val="0"/>
            <c:bubble3D val="0"/>
          </c:dPt>
          <c:dPt>
            <c:idx val="4"/>
            <c:invertIfNegative val="0"/>
            <c:bubble3D val="0"/>
          </c:dPt>
          <c:dPt>
            <c:idx val="6"/>
            <c:invertIfNegative val="0"/>
            <c:bubble3D val="0"/>
          </c:dPt>
          <c:dLbls>
            <c:spPr>
              <a:solidFill>
                <a:schemeClr val="accent6">
                  <a:lumMod val="40000"/>
                  <a:lumOff val="60000"/>
                </a:schemeClr>
              </a:solidFill>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showLeaderLines val="0"/>
          </c:dLbls>
          <c:cat>
            <c:strRef>
              <c:f>'Figure6.1a et b'!$A$12:$A$15</c:f>
              <c:strCache>
                <c:ptCount val="4"/>
                <c:pt idx="0">
                  <c:v>Enseignement en classe préélémentaire</c:v>
                </c:pt>
                <c:pt idx="1">
                  <c:v>Enseignement en classe élémentaire</c:v>
                </c:pt>
                <c:pt idx="2">
                  <c:v>Enseignement et direction d'école simultanés</c:v>
                </c:pt>
                <c:pt idx="3">
                  <c:v>Ensemble des enseignants du premier degré public</c:v>
                </c:pt>
              </c:strCache>
            </c:strRef>
          </c:cat>
          <c:val>
            <c:numRef>
              <c:f>'Figure6.1a et b'!$B$12:$B$15</c:f>
              <c:numCache>
                <c:formatCode>0.0</c:formatCode>
                <c:ptCount val="4"/>
                <c:pt idx="0">
                  <c:v>65.3</c:v>
                </c:pt>
                <c:pt idx="1">
                  <c:v>70.2</c:v>
                </c:pt>
                <c:pt idx="2">
                  <c:v>85.4</c:v>
                </c:pt>
                <c:pt idx="3">
                  <c:v>69.900000000000006</c:v>
                </c:pt>
              </c:numCache>
            </c:numRef>
          </c:val>
        </c:ser>
        <c:ser>
          <c:idx val="1"/>
          <c:order val="1"/>
          <c:tx>
            <c:strRef>
              <c:f>'Figure6.1a et b'!$C$11</c:f>
              <c:strCache>
                <c:ptCount val="1"/>
                <c:pt idx="0">
                  <c:v>hors EP</c:v>
                </c:pt>
              </c:strCache>
            </c:strRef>
          </c:tx>
          <c:spPr>
            <a:solidFill>
              <a:schemeClr val="accent5"/>
            </a:solidFill>
          </c:spPr>
          <c:invertIfNegative val="0"/>
          <c:dLbls>
            <c:spPr>
              <a:solidFill>
                <a:schemeClr val="accent1">
                  <a:lumMod val="40000"/>
                  <a:lumOff val="60000"/>
                </a:schemeClr>
              </a:solidFill>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showLeaderLines val="0"/>
          </c:dLbls>
          <c:cat>
            <c:strRef>
              <c:f>'Figure6.1a et b'!$A$12:$A$15</c:f>
              <c:strCache>
                <c:ptCount val="4"/>
                <c:pt idx="0">
                  <c:v>Enseignement en classe préélémentaire</c:v>
                </c:pt>
                <c:pt idx="1">
                  <c:v>Enseignement en classe élémentaire</c:v>
                </c:pt>
                <c:pt idx="2">
                  <c:v>Enseignement et direction d'école simultanés</c:v>
                </c:pt>
                <c:pt idx="3">
                  <c:v>Ensemble des enseignants du premier degré public</c:v>
                </c:pt>
              </c:strCache>
            </c:strRef>
          </c:cat>
          <c:val>
            <c:numRef>
              <c:f>'Figure6.1a et b'!$C$12:$C$15</c:f>
              <c:numCache>
                <c:formatCode>0.0</c:formatCode>
                <c:ptCount val="4"/>
                <c:pt idx="0">
                  <c:v>74.400000000000006</c:v>
                </c:pt>
                <c:pt idx="1">
                  <c:v>77.8</c:v>
                </c:pt>
                <c:pt idx="2">
                  <c:v>88.1</c:v>
                </c:pt>
                <c:pt idx="3">
                  <c:v>77</c:v>
                </c:pt>
              </c:numCache>
            </c:numRef>
          </c:val>
        </c:ser>
        <c:dLbls>
          <c:showLegendKey val="0"/>
          <c:showVal val="0"/>
          <c:showCatName val="0"/>
          <c:showSerName val="0"/>
          <c:showPercent val="0"/>
          <c:showBubbleSize val="0"/>
        </c:dLbls>
        <c:gapWidth val="150"/>
        <c:axId val="125597568"/>
        <c:axId val="125599104"/>
      </c:barChart>
      <c:catAx>
        <c:axId val="1255975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599104"/>
        <c:crosses val="autoZero"/>
        <c:auto val="1"/>
        <c:lblAlgn val="ctr"/>
        <c:lblOffset val="100"/>
        <c:noMultiLvlLbl val="0"/>
      </c:catAx>
      <c:valAx>
        <c:axId val="125599104"/>
        <c:scaling>
          <c:orientation val="minMax"/>
          <c:max val="100"/>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597568"/>
        <c:crosses val="autoZero"/>
        <c:crossBetween val="between"/>
        <c:majorUnit val="20"/>
      </c:valAx>
    </c:plotArea>
    <c:legend>
      <c:legendPos val="r"/>
      <c:layout>
        <c:manualLayout>
          <c:xMode val="edge"/>
          <c:yMode val="edge"/>
          <c:x val="0.33545717111442391"/>
          <c:y val="0.88470588235294123"/>
          <c:w val="0.35031919768278447"/>
          <c:h val="5.1764705882352942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942060537006518E-2"/>
          <c:y val="0.11820197554170082"/>
          <c:w val="0.93210875772311408"/>
          <c:h val="0.77642829346647124"/>
        </c:manualLayout>
      </c:layout>
      <c:lineChart>
        <c:grouping val="standard"/>
        <c:varyColors val="0"/>
        <c:ser>
          <c:idx val="0"/>
          <c:order val="0"/>
          <c:tx>
            <c:strRef>
              <c:f>'Figure6.15a et b'!$O$12</c:f>
              <c:strCache>
                <c:ptCount val="1"/>
                <c:pt idx="0">
                  <c:v>Hommes</c:v>
                </c:pt>
              </c:strCache>
            </c:strRef>
          </c:tx>
          <c:spPr>
            <a:ln>
              <a:solidFill>
                <a:srgbClr val="00B050"/>
              </a:solidFill>
            </a:ln>
          </c:spPr>
          <c:marker>
            <c:symbol val="none"/>
          </c:marker>
          <c:cat>
            <c:strRef>
              <c:f>'Figure6.15a et b'!$N$13:$N$18</c:f>
              <c:strCache>
                <c:ptCount val="6"/>
                <c:pt idx="0">
                  <c:v>2012-2013</c:v>
                </c:pt>
                <c:pt idx="1">
                  <c:v>2013-2014</c:v>
                </c:pt>
                <c:pt idx="2">
                  <c:v>2014-2015</c:v>
                </c:pt>
                <c:pt idx="3">
                  <c:v>2015-2016</c:v>
                </c:pt>
                <c:pt idx="4">
                  <c:v>2016-2017</c:v>
                </c:pt>
                <c:pt idx="5">
                  <c:v>2017-2018</c:v>
                </c:pt>
              </c:strCache>
            </c:strRef>
          </c:cat>
          <c:val>
            <c:numRef>
              <c:f>'Figure6.15a et b'!$O$13:$O$18</c:f>
              <c:numCache>
                <c:formatCode>0.0</c:formatCode>
                <c:ptCount val="6"/>
                <c:pt idx="0">
                  <c:v>2.4</c:v>
                </c:pt>
                <c:pt idx="1">
                  <c:v>2.5</c:v>
                </c:pt>
                <c:pt idx="2">
                  <c:v>2</c:v>
                </c:pt>
                <c:pt idx="3">
                  <c:v>2.1</c:v>
                </c:pt>
                <c:pt idx="4">
                  <c:v>2.5</c:v>
                </c:pt>
                <c:pt idx="5">
                  <c:v>3</c:v>
                </c:pt>
              </c:numCache>
            </c:numRef>
          </c:val>
          <c:smooth val="0"/>
        </c:ser>
        <c:ser>
          <c:idx val="1"/>
          <c:order val="1"/>
          <c:tx>
            <c:strRef>
              <c:f>'Figure6.15a et b'!$P$12</c:f>
              <c:strCache>
                <c:ptCount val="1"/>
                <c:pt idx="0">
                  <c:v>Femmes</c:v>
                </c:pt>
              </c:strCache>
            </c:strRef>
          </c:tx>
          <c:spPr>
            <a:ln>
              <a:solidFill>
                <a:schemeClr val="accent6">
                  <a:lumMod val="75000"/>
                </a:schemeClr>
              </a:solidFill>
            </a:ln>
          </c:spPr>
          <c:marker>
            <c:symbol val="none"/>
          </c:marker>
          <c:cat>
            <c:strRef>
              <c:f>'Figure6.15a et b'!$N$13:$N$18</c:f>
              <c:strCache>
                <c:ptCount val="6"/>
                <c:pt idx="0">
                  <c:v>2012-2013</c:v>
                </c:pt>
                <c:pt idx="1">
                  <c:v>2013-2014</c:v>
                </c:pt>
                <c:pt idx="2">
                  <c:v>2014-2015</c:v>
                </c:pt>
                <c:pt idx="3">
                  <c:v>2015-2016</c:v>
                </c:pt>
                <c:pt idx="4">
                  <c:v>2016-2017</c:v>
                </c:pt>
                <c:pt idx="5">
                  <c:v>2017-2018</c:v>
                </c:pt>
              </c:strCache>
            </c:strRef>
          </c:cat>
          <c:val>
            <c:numRef>
              <c:f>'Figure6.15a et b'!$P$13:$P$18</c:f>
              <c:numCache>
                <c:formatCode>0.0</c:formatCode>
                <c:ptCount val="6"/>
                <c:pt idx="0">
                  <c:v>2.4</c:v>
                </c:pt>
                <c:pt idx="1">
                  <c:v>2.4</c:v>
                </c:pt>
                <c:pt idx="2">
                  <c:v>1.8</c:v>
                </c:pt>
                <c:pt idx="3">
                  <c:v>2.2000000000000002</c:v>
                </c:pt>
                <c:pt idx="4">
                  <c:v>2.4</c:v>
                </c:pt>
                <c:pt idx="5">
                  <c:v>2.8</c:v>
                </c:pt>
              </c:numCache>
            </c:numRef>
          </c:val>
          <c:smooth val="0"/>
        </c:ser>
        <c:dLbls>
          <c:showLegendKey val="0"/>
          <c:showVal val="0"/>
          <c:showCatName val="0"/>
          <c:showSerName val="0"/>
          <c:showPercent val="0"/>
          <c:showBubbleSize val="0"/>
        </c:dLbls>
        <c:marker val="1"/>
        <c:smooth val="0"/>
        <c:axId val="118800768"/>
        <c:axId val="118802304"/>
      </c:lineChart>
      <c:catAx>
        <c:axId val="1188007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802304"/>
        <c:crosses val="autoZero"/>
        <c:auto val="1"/>
        <c:lblAlgn val="ctr"/>
        <c:lblOffset val="100"/>
        <c:noMultiLvlLbl val="0"/>
      </c:catAx>
      <c:valAx>
        <c:axId val="118802304"/>
        <c:scaling>
          <c:orientation val="minMax"/>
          <c:min val="1.5"/>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800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821720156713312E-2"/>
          <c:y val="9.2954671540487935E-2"/>
          <c:w val="0.94190190155774112"/>
          <c:h val="0.8119021405738035"/>
        </c:manualLayout>
      </c:layout>
      <c:lineChart>
        <c:grouping val="standard"/>
        <c:varyColors val="0"/>
        <c:ser>
          <c:idx val="0"/>
          <c:order val="0"/>
          <c:tx>
            <c:strRef>
              <c:f>'Figure6.16a b c'!$O$3</c:f>
              <c:strCache>
                <c:ptCount val="1"/>
                <c:pt idx="0">
                  <c:v>Enseignement sur classes attitrées</c:v>
                </c:pt>
              </c:strCache>
            </c:strRef>
          </c:tx>
          <c:marker>
            <c:symbol val="none"/>
          </c:marker>
          <c:cat>
            <c:strRef>
              <c:f>'Figure6.16a b c'!$N$4:$N$9</c:f>
              <c:strCache>
                <c:ptCount val="6"/>
                <c:pt idx="0">
                  <c:v>2012-2013</c:v>
                </c:pt>
                <c:pt idx="1">
                  <c:v>2013-2014</c:v>
                </c:pt>
                <c:pt idx="2">
                  <c:v>2014-2015</c:v>
                </c:pt>
                <c:pt idx="3">
                  <c:v>2015-2016</c:v>
                </c:pt>
                <c:pt idx="4">
                  <c:v>2016-2017</c:v>
                </c:pt>
                <c:pt idx="5">
                  <c:v>2017-2018</c:v>
                </c:pt>
              </c:strCache>
            </c:strRef>
          </c:cat>
          <c:val>
            <c:numRef>
              <c:f>'Figure6.16a b c'!$O$4:$O$9</c:f>
              <c:numCache>
                <c:formatCode>0.0</c:formatCode>
                <c:ptCount val="6"/>
                <c:pt idx="0">
                  <c:v>2.2658253013</c:v>
                </c:pt>
                <c:pt idx="1">
                  <c:v>2.2873064179</c:v>
                </c:pt>
                <c:pt idx="2">
                  <c:v>2.0495296110000001</c:v>
                </c:pt>
                <c:pt idx="3">
                  <c:v>3.1049093080999999</c:v>
                </c:pt>
                <c:pt idx="4">
                  <c:v>2.4583501329000002</c:v>
                </c:pt>
                <c:pt idx="5" formatCode="#,##0.0">
                  <c:v>2.2755759925999999</c:v>
                </c:pt>
              </c:numCache>
            </c:numRef>
          </c:val>
          <c:smooth val="0"/>
        </c:ser>
        <c:ser>
          <c:idx val="1"/>
          <c:order val="1"/>
          <c:tx>
            <c:strRef>
              <c:f>'Figure6.16a b c'!$P$3</c:f>
              <c:strCache>
                <c:ptCount val="1"/>
                <c:pt idx="0">
                  <c:v>Remplacement</c:v>
                </c:pt>
              </c:strCache>
            </c:strRef>
          </c:tx>
          <c:marker>
            <c:symbol val="none"/>
          </c:marker>
          <c:cat>
            <c:strRef>
              <c:f>'Figure6.16a b c'!$N$4:$N$9</c:f>
              <c:strCache>
                <c:ptCount val="6"/>
                <c:pt idx="0">
                  <c:v>2012-2013</c:v>
                </c:pt>
                <c:pt idx="1">
                  <c:v>2013-2014</c:v>
                </c:pt>
                <c:pt idx="2">
                  <c:v>2014-2015</c:v>
                </c:pt>
                <c:pt idx="3">
                  <c:v>2015-2016</c:v>
                </c:pt>
                <c:pt idx="4">
                  <c:v>2016-2017</c:v>
                </c:pt>
                <c:pt idx="5">
                  <c:v>2017-2018</c:v>
                </c:pt>
              </c:strCache>
            </c:strRef>
          </c:cat>
          <c:val>
            <c:numRef>
              <c:f>'Figure6.16a b c'!$P$4:$P$9</c:f>
              <c:numCache>
                <c:formatCode>#,##0.0</c:formatCode>
                <c:ptCount val="6"/>
                <c:pt idx="0">
                  <c:v>1.6565352593</c:v>
                </c:pt>
                <c:pt idx="1">
                  <c:v>1.4591575934000001</c:v>
                </c:pt>
                <c:pt idx="2">
                  <c:v>1.5654515467000001</c:v>
                </c:pt>
                <c:pt idx="3">
                  <c:v>2.4693764426000002</c:v>
                </c:pt>
                <c:pt idx="4">
                  <c:v>1.8355826557999999</c:v>
                </c:pt>
                <c:pt idx="5">
                  <c:v>1.8532686219000001</c:v>
                </c:pt>
              </c:numCache>
            </c:numRef>
          </c:val>
          <c:smooth val="0"/>
        </c:ser>
        <c:ser>
          <c:idx val="2"/>
          <c:order val="2"/>
          <c:tx>
            <c:strRef>
              <c:f>'Figure6.16a b c'!$Q$3</c:f>
              <c:strCache>
                <c:ptCount val="1"/>
                <c:pt idx="0">
                  <c:v>Documentation</c:v>
                </c:pt>
              </c:strCache>
            </c:strRef>
          </c:tx>
          <c:marker>
            <c:symbol val="none"/>
          </c:marker>
          <c:cat>
            <c:strRef>
              <c:f>'Figure6.16a b c'!$N$4:$N$9</c:f>
              <c:strCache>
                <c:ptCount val="6"/>
                <c:pt idx="0">
                  <c:v>2012-2013</c:v>
                </c:pt>
                <c:pt idx="1">
                  <c:v>2013-2014</c:v>
                </c:pt>
                <c:pt idx="2">
                  <c:v>2014-2015</c:v>
                </c:pt>
                <c:pt idx="3">
                  <c:v>2015-2016</c:v>
                </c:pt>
                <c:pt idx="4">
                  <c:v>2016-2017</c:v>
                </c:pt>
                <c:pt idx="5">
                  <c:v>2017-2018</c:v>
                </c:pt>
              </c:strCache>
            </c:strRef>
          </c:cat>
          <c:val>
            <c:numRef>
              <c:f>'Figure6.16a b c'!$Q$4:$Q$9</c:f>
              <c:numCache>
                <c:formatCode>#,##0.0</c:formatCode>
                <c:ptCount val="6"/>
                <c:pt idx="0">
                  <c:v>3.6851176428999999</c:v>
                </c:pt>
                <c:pt idx="1">
                  <c:v>3.8391348547000002</c:v>
                </c:pt>
                <c:pt idx="2">
                  <c:v>3.7125030628000002</c:v>
                </c:pt>
                <c:pt idx="3">
                  <c:v>5.0439583552</c:v>
                </c:pt>
                <c:pt idx="4">
                  <c:v>4.1604046746999996</c:v>
                </c:pt>
                <c:pt idx="5">
                  <c:v>3.9967480523000001</c:v>
                </c:pt>
              </c:numCache>
            </c:numRef>
          </c:val>
          <c:smooth val="0"/>
        </c:ser>
        <c:ser>
          <c:idx val="3"/>
          <c:order val="3"/>
          <c:tx>
            <c:strRef>
              <c:f>'Figure6.16a b c'!$R$3</c:f>
              <c:strCache>
                <c:ptCount val="1"/>
                <c:pt idx="0">
                  <c:v>Enseignement répondant à des besoins spécifiques</c:v>
                </c:pt>
              </c:strCache>
            </c:strRef>
          </c:tx>
          <c:marker>
            <c:symbol val="none"/>
          </c:marker>
          <c:cat>
            <c:strRef>
              <c:f>'Figure6.16a b c'!$N$4:$N$9</c:f>
              <c:strCache>
                <c:ptCount val="6"/>
                <c:pt idx="0">
                  <c:v>2012-2013</c:v>
                </c:pt>
                <c:pt idx="1">
                  <c:v>2013-2014</c:v>
                </c:pt>
                <c:pt idx="2">
                  <c:v>2014-2015</c:v>
                </c:pt>
                <c:pt idx="3">
                  <c:v>2015-2016</c:v>
                </c:pt>
                <c:pt idx="4">
                  <c:v>2016-2017</c:v>
                </c:pt>
                <c:pt idx="5">
                  <c:v>2017-2018</c:v>
                </c:pt>
              </c:strCache>
            </c:strRef>
          </c:cat>
          <c:val>
            <c:numRef>
              <c:f>'Figure6.16a b c'!$R$4:$R$9</c:f>
              <c:numCache>
                <c:formatCode>#,##0.0</c:formatCode>
                <c:ptCount val="6"/>
                <c:pt idx="0">
                  <c:v>2.4964387464</c:v>
                </c:pt>
                <c:pt idx="1">
                  <c:v>2.3740842491</c:v>
                </c:pt>
                <c:pt idx="2">
                  <c:v>2.1853007945999998</c:v>
                </c:pt>
                <c:pt idx="3">
                  <c:v>2.9321970406000002</c:v>
                </c:pt>
                <c:pt idx="4">
                  <c:v>2.8091614717</c:v>
                </c:pt>
                <c:pt idx="5">
                  <c:v>2.7026515151999999</c:v>
                </c:pt>
              </c:numCache>
            </c:numRef>
          </c:val>
          <c:smooth val="0"/>
        </c:ser>
        <c:dLbls>
          <c:showLegendKey val="0"/>
          <c:showVal val="0"/>
          <c:showCatName val="0"/>
          <c:showSerName val="0"/>
          <c:showPercent val="0"/>
          <c:showBubbleSize val="0"/>
        </c:dLbls>
        <c:marker val="1"/>
        <c:smooth val="0"/>
        <c:axId val="125440768"/>
        <c:axId val="125442304"/>
      </c:lineChart>
      <c:catAx>
        <c:axId val="1254407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442304"/>
        <c:crosses val="autoZero"/>
        <c:auto val="1"/>
        <c:lblAlgn val="ctr"/>
        <c:lblOffset val="100"/>
        <c:noMultiLvlLbl val="0"/>
      </c:catAx>
      <c:valAx>
        <c:axId val="125442304"/>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440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804122277339969E-2"/>
          <c:y val="9.0414940755040085E-2"/>
          <c:w val="0.9433975087883375"/>
          <c:h val="0.80224983081061785"/>
        </c:manualLayout>
      </c:layout>
      <c:lineChart>
        <c:grouping val="standard"/>
        <c:varyColors val="0"/>
        <c:ser>
          <c:idx val="0"/>
          <c:order val="0"/>
          <c:tx>
            <c:strRef>
              <c:f>'Figure6.16a b c'!$O$12</c:f>
              <c:strCache>
                <c:ptCount val="1"/>
                <c:pt idx="0">
                  <c:v>Hommes</c:v>
                </c:pt>
              </c:strCache>
            </c:strRef>
          </c:tx>
          <c:spPr>
            <a:ln>
              <a:solidFill>
                <a:srgbClr val="00B050"/>
              </a:solidFill>
            </a:ln>
          </c:spPr>
          <c:marker>
            <c:symbol val="none"/>
          </c:marker>
          <c:cat>
            <c:strRef>
              <c:f>'Figure6.16a b c'!$N$13:$N$18</c:f>
              <c:strCache>
                <c:ptCount val="6"/>
                <c:pt idx="0">
                  <c:v>2012-2013</c:v>
                </c:pt>
                <c:pt idx="1">
                  <c:v>2013-2014</c:v>
                </c:pt>
                <c:pt idx="2">
                  <c:v>2014-2015</c:v>
                </c:pt>
                <c:pt idx="3">
                  <c:v>2015-2016</c:v>
                </c:pt>
                <c:pt idx="4">
                  <c:v>2016-2017</c:v>
                </c:pt>
                <c:pt idx="5">
                  <c:v>2017-2018</c:v>
                </c:pt>
              </c:strCache>
            </c:strRef>
          </c:cat>
          <c:val>
            <c:numRef>
              <c:f>'Figure6.16a b c'!$O$13:$O$18</c:f>
              <c:numCache>
                <c:formatCode>0.0</c:formatCode>
                <c:ptCount val="6"/>
                <c:pt idx="0">
                  <c:v>2.2999999999999998</c:v>
                </c:pt>
                <c:pt idx="1">
                  <c:v>2.2000000000000002</c:v>
                </c:pt>
                <c:pt idx="2">
                  <c:v>2</c:v>
                </c:pt>
                <c:pt idx="3">
                  <c:v>2.9</c:v>
                </c:pt>
                <c:pt idx="4">
                  <c:v>2.2999999999999998</c:v>
                </c:pt>
                <c:pt idx="5">
                  <c:v>2.2239409013999998</c:v>
                </c:pt>
              </c:numCache>
            </c:numRef>
          </c:val>
          <c:smooth val="0"/>
        </c:ser>
        <c:ser>
          <c:idx val="1"/>
          <c:order val="1"/>
          <c:tx>
            <c:strRef>
              <c:f>'Figure6.16a b c'!$P$12</c:f>
              <c:strCache>
                <c:ptCount val="1"/>
                <c:pt idx="0">
                  <c:v>Femmes</c:v>
                </c:pt>
              </c:strCache>
            </c:strRef>
          </c:tx>
          <c:spPr>
            <a:ln>
              <a:solidFill>
                <a:schemeClr val="accent6">
                  <a:lumMod val="75000"/>
                </a:schemeClr>
              </a:solidFill>
            </a:ln>
          </c:spPr>
          <c:marker>
            <c:symbol val="none"/>
          </c:marker>
          <c:cat>
            <c:strRef>
              <c:f>'Figure6.16a b c'!$N$13:$N$18</c:f>
              <c:strCache>
                <c:ptCount val="6"/>
                <c:pt idx="0">
                  <c:v>2012-2013</c:v>
                </c:pt>
                <c:pt idx="1">
                  <c:v>2013-2014</c:v>
                </c:pt>
                <c:pt idx="2">
                  <c:v>2014-2015</c:v>
                </c:pt>
                <c:pt idx="3">
                  <c:v>2015-2016</c:v>
                </c:pt>
                <c:pt idx="4">
                  <c:v>2016-2017</c:v>
                </c:pt>
                <c:pt idx="5">
                  <c:v>2017-2018</c:v>
                </c:pt>
              </c:strCache>
            </c:strRef>
          </c:cat>
          <c:val>
            <c:numRef>
              <c:f>'Figure6.16a b c'!$P$13:$P$18</c:f>
              <c:numCache>
                <c:formatCode>0.0</c:formatCode>
                <c:ptCount val="6"/>
                <c:pt idx="0">
                  <c:v>2.2999999999999998</c:v>
                </c:pt>
                <c:pt idx="1">
                  <c:v>2.2999999999999998</c:v>
                </c:pt>
                <c:pt idx="2">
                  <c:v>2.1</c:v>
                </c:pt>
                <c:pt idx="3">
                  <c:v>3.3</c:v>
                </c:pt>
                <c:pt idx="4">
                  <c:v>2.6</c:v>
                </c:pt>
                <c:pt idx="5">
                  <c:v>2.4</c:v>
                </c:pt>
              </c:numCache>
            </c:numRef>
          </c:val>
          <c:smooth val="0"/>
        </c:ser>
        <c:dLbls>
          <c:showLegendKey val="0"/>
          <c:showVal val="0"/>
          <c:showCatName val="0"/>
          <c:showSerName val="0"/>
          <c:showPercent val="0"/>
          <c:showBubbleSize val="0"/>
        </c:dLbls>
        <c:marker val="1"/>
        <c:smooth val="0"/>
        <c:axId val="135815552"/>
        <c:axId val="135817088"/>
      </c:lineChart>
      <c:catAx>
        <c:axId val="135815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5817088"/>
        <c:crosses val="autoZero"/>
        <c:auto val="1"/>
        <c:lblAlgn val="ctr"/>
        <c:lblOffset val="100"/>
        <c:noMultiLvlLbl val="0"/>
      </c:catAx>
      <c:valAx>
        <c:axId val="135817088"/>
        <c:scaling>
          <c:orientation val="minMax"/>
          <c:min val="1.5"/>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5815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441374495707221E-2"/>
          <c:y val="8.1774714708575613E-2"/>
          <c:w val="0.92767899124592601"/>
          <c:h val="0.82985630961832091"/>
        </c:manualLayout>
      </c:layout>
      <c:lineChart>
        <c:grouping val="standard"/>
        <c:varyColors val="0"/>
        <c:ser>
          <c:idx val="0"/>
          <c:order val="0"/>
          <c:tx>
            <c:v>'Figure8.16a b c'!#REF!</c:v>
          </c:tx>
          <c:marker>
            <c:symbol val="none"/>
          </c:marker>
          <c:cat>
            <c:strRef>
              <c:f>'Figure6.16a b c'!$N$29:$N$34</c:f>
              <c:strCache>
                <c:ptCount val="6"/>
                <c:pt idx="0">
                  <c:v>2012-2013</c:v>
                </c:pt>
                <c:pt idx="1">
                  <c:v>2013-2014</c:v>
                </c:pt>
                <c:pt idx="2">
                  <c:v>2014-2015</c:v>
                </c:pt>
                <c:pt idx="3">
                  <c:v>2015-2016</c:v>
                </c:pt>
                <c:pt idx="4">
                  <c:v>2016-2017</c:v>
                </c:pt>
                <c:pt idx="5">
                  <c:v>2017-2018</c:v>
                </c:pt>
              </c:strCache>
            </c:strRef>
          </c:cat>
          <c:val>
            <c:numRef>
              <c:f>'Figure6.16a b c'!#REF!</c:f>
              <c:numCache>
                <c:formatCode>General</c:formatCode>
                <c:ptCount val="1"/>
                <c:pt idx="0">
                  <c:v>1</c:v>
                </c:pt>
              </c:numCache>
            </c:numRef>
          </c:val>
          <c:smooth val="0"/>
        </c:ser>
        <c:ser>
          <c:idx val="1"/>
          <c:order val="1"/>
          <c:tx>
            <c:strRef>
              <c:f>'Figure6.16a b c'!$Q$28</c:f>
              <c:strCache>
                <c:ptCount val="1"/>
                <c:pt idx="0">
                  <c:v>PLP</c:v>
                </c:pt>
              </c:strCache>
            </c:strRef>
          </c:tx>
          <c:marker>
            <c:symbol val="none"/>
          </c:marker>
          <c:cat>
            <c:strRef>
              <c:f>'Figure6.16a b c'!$N$29:$N$34</c:f>
              <c:strCache>
                <c:ptCount val="6"/>
                <c:pt idx="0">
                  <c:v>2012-2013</c:v>
                </c:pt>
                <c:pt idx="1">
                  <c:v>2013-2014</c:v>
                </c:pt>
                <c:pt idx="2">
                  <c:v>2014-2015</c:v>
                </c:pt>
                <c:pt idx="3">
                  <c:v>2015-2016</c:v>
                </c:pt>
                <c:pt idx="4">
                  <c:v>2016-2017</c:v>
                </c:pt>
                <c:pt idx="5">
                  <c:v>2017-2018</c:v>
                </c:pt>
              </c:strCache>
            </c:strRef>
          </c:cat>
          <c:val>
            <c:numRef>
              <c:f>'Figure6.16a b c'!$Q$29:$Q$34</c:f>
              <c:numCache>
                <c:formatCode>#,##0.0</c:formatCode>
                <c:ptCount val="6"/>
                <c:pt idx="0">
                  <c:v>2.6939957876</c:v>
                </c:pt>
                <c:pt idx="1">
                  <c:v>2.7434309057999999</c:v>
                </c:pt>
                <c:pt idx="2">
                  <c:v>2.5343901888000002</c:v>
                </c:pt>
                <c:pt idx="3">
                  <c:v>2.5658253537000002</c:v>
                </c:pt>
                <c:pt idx="4">
                  <c:v>2.7428727864</c:v>
                </c:pt>
                <c:pt idx="5">
                  <c:v>2.6653473806000001</c:v>
                </c:pt>
              </c:numCache>
            </c:numRef>
          </c:val>
          <c:smooth val="0"/>
        </c:ser>
        <c:ser>
          <c:idx val="2"/>
          <c:order val="2"/>
          <c:tx>
            <c:strRef>
              <c:f>'Figure6.16a b c'!$O$28</c:f>
              <c:strCache>
                <c:ptCount val="1"/>
                <c:pt idx="0">
                  <c:v>Agrégés et chaires supérieures</c:v>
                </c:pt>
              </c:strCache>
            </c:strRef>
          </c:tx>
          <c:marker>
            <c:symbol val="none"/>
          </c:marker>
          <c:cat>
            <c:strRef>
              <c:f>'Figure6.16a b c'!$N$29:$N$34</c:f>
              <c:strCache>
                <c:ptCount val="6"/>
                <c:pt idx="0">
                  <c:v>2012-2013</c:v>
                </c:pt>
                <c:pt idx="1">
                  <c:v>2013-2014</c:v>
                </c:pt>
                <c:pt idx="2">
                  <c:v>2014-2015</c:v>
                </c:pt>
                <c:pt idx="3">
                  <c:v>2015-2016</c:v>
                </c:pt>
                <c:pt idx="4">
                  <c:v>2016-2017</c:v>
                </c:pt>
                <c:pt idx="5">
                  <c:v>2017-2018</c:v>
                </c:pt>
              </c:strCache>
            </c:strRef>
          </c:cat>
          <c:val>
            <c:numRef>
              <c:f>'Figure6.16a b c'!$O$29:$O$34</c:f>
              <c:numCache>
                <c:formatCode>#,##0.0</c:formatCode>
                <c:ptCount val="6"/>
                <c:pt idx="0">
                  <c:v>1.8221264858999999</c:v>
                </c:pt>
                <c:pt idx="1">
                  <c:v>1.7255945398000001</c:v>
                </c:pt>
                <c:pt idx="2">
                  <c:v>1.4730291042000001</c:v>
                </c:pt>
                <c:pt idx="3">
                  <c:v>1.8918447115000001</c:v>
                </c:pt>
                <c:pt idx="4">
                  <c:v>1.7197536686999999</c:v>
                </c:pt>
                <c:pt idx="5">
                  <c:v>1.8348411863</c:v>
                </c:pt>
              </c:numCache>
            </c:numRef>
          </c:val>
          <c:smooth val="0"/>
        </c:ser>
        <c:ser>
          <c:idx val="3"/>
          <c:order val="3"/>
          <c:tx>
            <c:strRef>
              <c:f>'Figure6.16a b c'!$P$28</c:f>
              <c:strCache>
                <c:ptCount val="1"/>
                <c:pt idx="0">
                  <c:v>Certifiés et PEPS</c:v>
                </c:pt>
              </c:strCache>
            </c:strRef>
          </c:tx>
          <c:marker>
            <c:symbol val="none"/>
          </c:marker>
          <c:cat>
            <c:strRef>
              <c:f>'Figure6.16a b c'!$N$29:$N$34</c:f>
              <c:strCache>
                <c:ptCount val="6"/>
                <c:pt idx="0">
                  <c:v>2012-2013</c:v>
                </c:pt>
                <c:pt idx="1">
                  <c:v>2013-2014</c:v>
                </c:pt>
                <c:pt idx="2">
                  <c:v>2014-2015</c:v>
                </c:pt>
                <c:pt idx="3">
                  <c:v>2015-2016</c:v>
                </c:pt>
                <c:pt idx="4">
                  <c:v>2016-2017</c:v>
                </c:pt>
                <c:pt idx="5">
                  <c:v>2017-2018</c:v>
                </c:pt>
              </c:strCache>
            </c:strRef>
          </c:cat>
          <c:val>
            <c:numRef>
              <c:f>'Figure6.16a b c'!$P$29:$P$34</c:f>
              <c:numCache>
                <c:formatCode>#,##0.0</c:formatCode>
                <c:ptCount val="6"/>
                <c:pt idx="0">
                  <c:v>2.2756056277000001</c:v>
                </c:pt>
                <c:pt idx="1">
                  <c:v>2.3304690608</c:v>
                </c:pt>
                <c:pt idx="2">
                  <c:v>2.0490943613999999</c:v>
                </c:pt>
                <c:pt idx="3">
                  <c:v>3.4484723504999999</c:v>
                </c:pt>
                <c:pt idx="4">
                  <c:v>2.5186906605999999</c:v>
                </c:pt>
                <c:pt idx="5">
                  <c:v>2.2324124356000001</c:v>
                </c:pt>
              </c:numCache>
            </c:numRef>
          </c:val>
          <c:smooth val="0"/>
        </c:ser>
        <c:dLbls>
          <c:showLegendKey val="0"/>
          <c:showVal val="0"/>
          <c:showCatName val="0"/>
          <c:showSerName val="0"/>
          <c:showPercent val="0"/>
          <c:showBubbleSize val="0"/>
        </c:dLbls>
        <c:marker val="1"/>
        <c:smooth val="0"/>
        <c:axId val="125682432"/>
        <c:axId val="125683968"/>
      </c:lineChart>
      <c:catAx>
        <c:axId val="1256824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683968"/>
        <c:crosses val="autoZero"/>
        <c:auto val="1"/>
        <c:lblAlgn val="ctr"/>
        <c:lblOffset val="100"/>
        <c:noMultiLvlLbl val="0"/>
      </c:catAx>
      <c:valAx>
        <c:axId val="125683968"/>
        <c:scaling>
          <c:orientation val="minMax"/>
        </c:scaling>
        <c:delete val="0"/>
        <c:axPos val="l"/>
        <c:majorGridlines/>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682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20436602051247E-2"/>
          <c:y val="9.3385826771653538E-2"/>
          <c:w val="0.70350620329085356"/>
          <c:h val="0.81713517694346183"/>
        </c:manualLayout>
      </c:layout>
      <c:lineChart>
        <c:grouping val="standard"/>
        <c:varyColors val="0"/>
        <c:ser>
          <c:idx val="0"/>
          <c:order val="0"/>
          <c:tx>
            <c:strRef>
              <c:f>Figure6.17!$O$3</c:f>
              <c:strCache>
                <c:ptCount val="1"/>
                <c:pt idx="0">
                  <c:v>Animation pédagogique</c:v>
                </c:pt>
              </c:strCache>
            </c:strRef>
          </c:tx>
          <c:marker>
            <c:symbol val="none"/>
          </c:marker>
          <c:cat>
            <c:strRef>
              <c:f>Figure6.17!$N$4:$N$9</c:f>
              <c:strCache>
                <c:ptCount val="6"/>
                <c:pt idx="0">
                  <c:v>2012-2013</c:v>
                </c:pt>
                <c:pt idx="1">
                  <c:v>2013-2014</c:v>
                </c:pt>
                <c:pt idx="2">
                  <c:v>2014-2015</c:v>
                </c:pt>
                <c:pt idx="3">
                  <c:v>2015-2016</c:v>
                </c:pt>
                <c:pt idx="4">
                  <c:v>2016-2017</c:v>
                </c:pt>
                <c:pt idx="5">
                  <c:v>2017-2018</c:v>
                </c:pt>
              </c:strCache>
            </c:strRef>
          </c:cat>
          <c:val>
            <c:numRef>
              <c:f>Figure6.17!$O$4:$O$9</c:f>
              <c:numCache>
                <c:formatCode>#,##0.0</c:formatCode>
                <c:ptCount val="6"/>
                <c:pt idx="0">
                  <c:v>4.0344010134000001</c:v>
                </c:pt>
                <c:pt idx="1">
                  <c:v>4.1241947158999999</c:v>
                </c:pt>
                <c:pt idx="2">
                  <c:v>4.3992102629999996</c:v>
                </c:pt>
                <c:pt idx="3">
                  <c:v>4.9933911387999999</c:v>
                </c:pt>
                <c:pt idx="4">
                  <c:v>5.4198385236000002</c:v>
                </c:pt>
                <c:pt idx="5">
                  <c:v>5.7399568478000003</c:v>
                </c:pt>
              </c:numCache>
            </c:numRef>
          </c:val>
          <c:smooth val="0"/>
        </c:ser>
        <c:ser>
          <c:idx val="1"/>
          <c:order val="1"/>
          <c:tx>
            <c:strRef>
              <c:f>Figure6.17!$P$3</c:f>
              <c:strCache>
                <c:ptCount val="1"/>
                <c:pt idx="0">
                  <c:v>Direction d'école du premier degré sans enseignement</c:v>
                </c:pt>
              </c:strCache>
            </c:strRef>
          </c:tx>
          <c:marker>
            <c:symbol val="none"/>
          </c:marker>
          <c:cat>
            <c:strRef>
              <c:f>Figure6.17!$N$4:$N$9</c:f>
              <c:strCache>
                <c:ptCount val="6"/>
                <c:pt idx="0">
                  <c:v>2012-2013</c:v>
                </c:pt>
                <c:pt idx="1">
                  <c:v>2013-2014</c:v>
                </c:pt>
                <c:pt idx="2">
                  <c:v>2014-2015</c:v>
                </c:pt>
                <c:pt idx="3">
                  <c:v>2015-2016</c:v>
                </c:pt>
                <c:pt idx="4">
                  <c:v>2016-2017</c:v>
                </c:pt>
                <c:pt idx="5">
                  <c:v>2017-2018</c:v>
                </c:pt>
              </c:strCache>
            </c:strRef>
          </c:cat>
          <c:val>
            <c:numRef>
              <c:f>Figure6.17!$P$4:$P$9</c:f>
              <c:numCache>
                <c:formatCode>#,##0.0</c:formatCode>
                <c:ptCount val="6"/>
                <c:pt idx="0">
                  <c:v>1.9</c:v>
                </c:pt>
                <c:pt idx="1">
                  <c:v>2.8192331477999999</c:v>
                </c:pt>
                <c:pt idx="2">
                  <c:v>2.6496586197999998</c:v>
                </c:pt>
                <c:pt idx="3">
                  <c:v>3.0035772930000002</c:v>
                </c:pt>
                <c:pt idx="4">
                  <c:v>3.5995518206999999</c:v>
                </c:pt>
                <c:pt idx="5">
                  <c:v>3.3723178245000001</c:v>
                </c:pt>
              </c:numCache>
            </c:numRef>
          </c:val>
          <c:smooth val="0"/>
        </c:ser>
        <c:ser>
          <c:idx val="2"/>
          <c:order val="2"/>
          <c:tx>
            <c:strRef>
              <c:f>Figure6.17!$Q$3</c:f>
              <c:strCache>
                <c:ptCount val="1"/>
                <c:pt idx="0">
                  <c:v>Direction d'établissement du second degré</c:v>
                </c:pt>
              </c:strCache>
            </c:strRef>
          </c:tx>
          <c:marker>
            <c:symbol val="none"/>
          </c:marker>
          <c:cat>
            <c:strRef>
              <c:f>Figure6.17!$N$4:$N$9</c:f>
              <c:strCache>
                <c:ptCount val="6"/>
                <c:pt idx="0">
                  <c:v>2012-2013</c:v>
                </c:pt>
                <c:pt idx="1">
                  <c:v>2013-2014</c:v>
                </c:pt>
                <c:pt idx="2">
                  <c:v>2014-2015</c:v>
                </c:pt>
                <c:pt idx="3">
                  <c:v>2015-2016</c:v>
                </c:pt>
                <c:pt idx="4">
                  <c:v>2016-2017</c:v>
                </c:pt>
                <c:pt idx="5">
                  <c:v>2017-2018</c:v>
                </c:pt>
              </c:strCache>
            </c:strRef>
          </c:cat>
          <c:val>
            <c:numRef>
              <c:f>Figure6.17!$Q$4:$Q$9</c:f>
              <c:numCache>
                <c:formatCode>#,##0.0</c:formatCode>
                <c:ptCount val="6"/>
                <c:pt idx="0">
                  <c:v>3.3</c:v>
                </c:pt>
                <c:pt idx="1">
                  <c:v>3.2217809867999998</c:v>
                </c:pt>
                <c:pt idx="2">
                  <c:v>3.5307784692999999</c:v>
                </c:pt>
                <c:pt idx="3">
                  <c:v>4.2452428256000001</c:v>
                </c:pt>
                <c:pt idx="4">
                  <c:v>4.5242535279</c:v>
                </c:pt>
                <c:pt idx="5">
                  <c:v>4.0172055576999997</c:v>
                </c:pt>
              </c:numCache>
            </c:numRef>
          </c:val>
          <c:smooth val="0"/>
        </c:ser>
        <c:ser>
          <c:idx val="3"/>
          <c:order val="3"/>
          <c:tx>
            <c:strRef>
              <c:f>Figure6.17!$R$3</c:f>
              <c:strCache>
                <c:ptCount val="1"/>
                <c:pt idx="0">
                  <c:v>Inspection du 1er degré</c:v>
                </c:pt>
              </c:strCache>
            </c:strRef>
          </c:tx>
          <c:marker>
            <c:symbol val="none"/>
          </c:marker>
          <c:cat>
            <c:strRef>
              <c:f>Figure6.17!$N$4:$N$9</c:f>
              <c:strCache>
                <c:ptCount val="6"/>
                <c:pt idx="0">
                  <c:v>2012-2013</c:v>
                </c:pt>
                <c:pt idx="1">
                  <c:v>2013-2014</c:v>
                </c:pt>
                <c:pt idx="2">
                  <c:v>2014-2015</c:v>
                </c:pt>
                <c:pt idx="3">
                  <c:v>2015-2016</c:v>
                </c:pt>
                <c:pt idx="4">
                  <c:v>2016-2017</c:v>
                </c:pt>
                <c:pt idx="5">
                  <c:v>2017-2018</c:v>
                </c:pt>
              </c:strCache>
            </c:strRef>
          </c:cat>
          <c:val>
            <c:numRef>
              <c:f>Figure6.17!$R$4:$R$9</c:f>
              <c:numCache>
                <c:formatCode>0.0</c:formatCode>
                <c:ptCount val="6"/>
                <c:pt idx="0">
                  <c:v>5.1751620836000001</c:v>
                </c:pt>
                <c:pt idx="1">
                  <c:v>5.7122015915000004</c:v>
                </c:pt>
                <c:pt idx="2">
                  <c:v>6.6212524982999996</c:v>
                </c:pt>
                <c:pt idx="3">
                  <c:v>6.8899516271000003</c:v>
                </c:pt>
                <c:pt idx="4">
                  <c:v>8.8097402596999999</c:v>
                </c:pt>
                <c:pt idx="5">
                  <c:v>9.8457354221000006</c:v>
                </c:pt>
              </c:numCache>
            </c:numRef>
          </c:val>
          <c:smooth val="0"/>
        </c:ser>
        <c:ser>
          <c:idx val="4"/>
          <c:order val="4"/>
          <c:tx>
            <c:strRef>
              <c:f>Figure6.17!$S$3</c:f>
              <c:strCache>
                <c:ptCount val="1"/>
                <c:pt idx="0">
                  <c:v>Inspection du 2nd degré</c:v>
                </c:pt>
              </c:strCache>
            </c:strRef>
          </c:tx>
          <c:marker>
            <c:symbol val="none"/>
          </c:marker>
          <c:cat>
            <c:strRef>
              <c:f>Figure6.17!$N$4:$N$9</c:f>
              <c:strCache>
                <c:ptCount val="6"/>
                <c:pt idx="0">
                  <c:v>2012-2013</c:v>
                </c:pt>
                <c:pt idx="1">
                  <c:v>2013-2014</c:v>
                </c:pt>
                <c:pt idx="2">
                  <c:v>2014-2015</c:v>
                </c:pt>
                <c:pt idx="3">
                  <c:v>2015-2016</c:v>
                </c:pt>
                <c:pt idx="4">
                  <c:v>2016-2017</c:v>
                </c:pt>
                <c:pt idx="5">
                  <c:v>2017-2018</c:v>
                </c:pt>
              </c:strCache>
            </c:strRef>
          </c:cat>
          <c:val>
            <c:numRef>
              <c:f>Figure6.17!$S$4:$S$9</c:f>
              <c:numCache>
                <c:formatCode>0.0</c:formatCode>
                <c:ptCount val="6"/>
                <c:pt idx="0">
                  <c:v>6.8753114816561238</c:v>
                </c:pt>
                <c:pt idx="1">
                  <c:v>7.0956702589903573</c:v>
                </c:pt>
                <c:pt idx="2">
                  <c:v>7.0887044270507813</c:v>
                </c:pt>
                <c:pt idx="3">
                  <c:v>6.9850468800678946</c:v>
                </c:pt>
                <c:pt idx="4">
                  <c:v>7.7793658616559886</c:v>
                </c:pt>
                <c:pt idx="5">
                  <c:v>8.2606510292165147</c:v>
                </c:pt>
              </c:numCache>
            </c:numRef>
          </c:val>
          <c:smooth val="0"/>
        </c:ser>
        <c:ser>
          <c:idx val="5"/>
          <c:order val="5"/>
          <c:tx>
            <c:strRef>
              <c:f>Figure6.17!$T$3</c:f>
              <c:strCache>
                <c:ptCount val="1"/>
                <c:pt idx="0">
                  <c:v>Education</c:v>
                </c:pt>
              </c:strCache>
            </c:strRef>
          </c:tx>
          <c:marker>
            <c:symbol val="none"/>
          </c:marker>
          <c:cat>
            <c:strRef>
              <c:f>Figure6.17!$N$4:$N$9</c:f>
              <c:strCache>
                <c:ptCount val="6"/>
                <c:pt idx="0">
                  <c:v>2012-2013</c:v>
                </c:pt>
                <c:pt idx="1">
                  <c:v>2013-2014</c:v>
                </c:pt>
                <c:pt idx="2">
                  <c:v>2014-2015</c:v>
                </c:pt>
                <c:pt idx="3">
                  <c:v>2015-2016</c:v>
                </c:pt>
                <c:pt idx="4">
                  <c:v>2016-2017</c:v>
                </c:pt>
                <c:pt idx="5">
                  <c:v>2017-2018</c:v>
                </c:pt>
              </c:strCache>
            </c:strRef>
          </c:cat>
          <c:val>
            <c:numRef>
              <c:f>Figure6.17!$T$4:$T$9</c:f>
              <c:numCache>
                <c:formatCode>#,##0.0</c:formatCode>
                <c:ptCount val="6"/>
                <c:pt idx="0">
                  <c:v>2.1064634673999998</c:v>
                </c:pt>
                <c:pt idx="1">
                  <c:v>2.2141265293000001</c:v>
                </c:pt>
                <c:pt idx="2">
                  <c:v>2.4838316321999998</c:v>
                </c:pt>
                <c:pt idx="3">
                  <c:v>2.9849314036000001</c:v>
                </c:pt>
                <c:pt idx="4">
                  <c:v>2.9003429508999998</c:v>
                </c:pt>
                <c:pt idx="5">
                  <c:v>2.5901622555000001</c:v>
                </c:pt>
              </c:numCache>
            </c:numRef>
          </c:val>
          <c:smooth val="0"/>
        </c:ser>
        <c:dLbls>
          <c:showLegendKey val="0"/>
          <c:showVal val="0"/>
          <c:showCatName val="0"/>
          <c:showSerName val="0"/>
          <c:showPercent val="0"/>
          <c:showBubbleSize val="0"/>
        </c:dLbls>
        <c:marker val="1"/>
        <c:smooth val="0"/>
        <c:axId val="125652352"/>
        <c:axId val="136057984"/>
      </c:lineChart>
      <c:catAx>
        <c:axId val="1256523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6057984"/>
        <c:crosses val="autoZero"/>
        <c:auto val="1"/>
        <c:lblAlgn val="ctr"/>
        <c:lblOffset val="100"/>
        <c:noMultiLvlLbl val="0"/>
      </c:catAx>
      <c:valAx>
        <c:axId val="136057984"/>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652352"/>
        <c:crosses val="autoZero"/>
        <c:crossBetween val="between"/>
      </c:valAx>
    </c:plotArea>
    <c:legend>
      <c:legendPos val="r"/>
      <c:layout>
        <c:manualLayout>
          <c:xMode val="edge"/>
          <c:yMode val="edge"/>
          <c:x val="0.75457481162540363"/>
          <c:y val="7.7294868317076909E-2"/>
          <c:w val="0.22927879440258342"/>
          <c:h val="0.85024355148784603"/>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97113879523145E-2"/>
          <c:y val="6.2426534918429304E-2"/>
          <c:w val="0.93102919056204636"/>
          <c:h val="0.85570531624723378"/>
        </c:manualLayout>
      </c:layout>
      <c:lineChart>
        <c:grouping val="standard"/>
        <c:varyColors val="0"/>
        <c:ser>
          <c:idx val="0"/>
          <c:order val="0"/>
          <c:tx>
            <c:strRef>
              <c:f>'Figure 6.2a et b'!$N$1</c:f>
              <c:strCache>
                <c:ptCount val="1"/>
                <c:pt idx="0">
                  <c:v>Enseignement en classe préélémentaire</c:v>
                </c:pt>
              </c:strCache>
            </c:strRef>
          </c:tx>
          <c:marker>
            <c:symbol val="none"/>
          </c:marker>
          <c:cat>
            <c:strRef>
              <c:f>'Figure 6.2a et b'!$M$2:$M$7</c:f>
              <c:strCache>
                <c:ptCount val="6"/>
                <c:pt idx="0">
                  <c:v>2012-2013</c:v>
                </c:pt>
                <c:pt idx="1">
                  <c:v>2013-2014</c:v>
                </c:pt>
                <c:pt idx="2">
                  <c:v>2014-2015</c:v>
                </c:pt>
                <c:pt idx="3">
                  <c:v>2015-2016</c:v>
                </c:pt>
                <c:pt idx="4">
                  <c:v>2016-2017</c:v>
                </c:pt>
                <c:pt idx="5">
                  <c:v>2017-2018</c:v>
                </c:pt>
              </c:strCache>
            </c:strRef>
          </c:cat>
          <c:val>
            <c:numRef>
              <c:f>'Figure 6.2a et b'!$N$2:$N$7</c:f>
              <c:numCache>
                <c:formatCode>General</c:formatCode>
                <c:ptCount val="6"/>
                <c:pt idx="0">
                  <c:v>54.6</c:v>
                </c:pt>
                <c:pt idx="1">
                  <c:v>53.2</c:v>
                </c:pt>
                <c:pt idx="2">
                  <c:v>51</c:v>
                </c:pt>
                <c:pt idx="3">
                  <c:v>57.4</c:v>
                </c:pt>
                <c:pt idx="4">
                  <c:v>65.900000000000006</c:v>
                </c:pt>
                <c:pt idx="5">
                  <c:v>72.099999999999994</c:v>
                </c:pt>
              </c:numCache>
            </c:numRef>
          </c:val>
          <c:smooth val="0"/>
        </c:ser>
        <c:ser>
          <c:idx val="1"/>
          <c:order val="1"/>
          <c:tx>
            <c:strRef>
              <c:f>'Figure 6.2a et b'!$O$1</c:f>
              <c:strCache>
                <c:ptCount val="1"/>
                <c:pt idx="0">
                  <c:v>Enseignement en classe élémentaire</c:v>
                </c:pt>
              </c:strCache>
            </c:strRef>
          </c:tx>
          <c:marker>
            <c:symbol val="none"/>
          </c:marker>
          <c:cat>
            <c:strRef>
              <c:f>'Figure 6.2a et b'!$M$2:$M$7</c:f>
              <c:strCache>
                <c:ptCount val="6"/>
                <c:pt idx="0">
                  <c:v>2012-2013</c:v>
                </c:pt>
                <c:pt idx="1">
                  <c:v>2013-2014</c:v>
                </c:pt>
                <c:pt idx="2">
                  <c:v>2014-2015</c:v>
                </c:pt>
                <c:pt idx="3">
                  <c:v>2015-2016</c:v>
                </c:pt>
                <c:pt idx="4">
                  <c:v>2016-2017</c:v>
                </c:pt>
                <c:pt idx="5">
                  <c:v>2017-2018</c:v>
                </c:pt>
              </c:strCache>
            </c:strRef>
          </c:cat>
          <c:val>
            <c:numRef>
              <c:f>'Figure 6.2a et b'!$O$2:$O$7</c:f>
              <c:numCache>
                <c:formatCode>General</c:formatCode>
                <c:ptCount val="6"/>
                <c:pt idx="0">
                  <c:v>58.5</c:v>
                </c:pt>
                <c:pt idx="1">
                  <c:v>55.5</c:v>
                </c:pt>
                <c:pt idx="2">
                  <c:v>54.2</c:v>
                </c:pt>
                <c:pt idx="3">
                  <c:v>60.2</c:v>
                </c:pt>
                <c:pt idx="4">
                  <c:v>69.2</c:v>
                </c:pt>
                <c:pt idx="5">
                  <c:v>76.099999999999994</c:v>
                </c:pt>
              </c:numCache>
            </c:numRef>
          </c:val>
          <c:smooth val="0"/>
        </c:ser>
        <c:ser>
          <c:idx val="2"/>
          <c:order val="2"/>
          <c:tx>
            <c:strRef>
              <c:f>'Figure 6.2a et b'!$P$1</c:f>
              <c:strCache>
                <c:ptCount val="1"/>
                <c:pt idx="0">
                  <c:v>Enseignement et direction d'école simultanés</c:v>
                </c:pt>
              </c:strCache>
            </c:strRef>
          </c:tx>
          <c:marker>
            <c:symbol val="none"/>
          </c:marker>
          <c:cat>
            <c:strRef>
              <c:f>'Figure 6.2a et b'!$M$2:$M$7</c:f>
              <c:strCache>
                <c:ptCount val="6"/>
                <c:pt idx="0">
                  <c:v>2012-2013</c:v>
                </c:pt>
                <c:pt idx="1">
                  <c:v>2013-2014</c:v>
                </c:pt>
                <c:pt idx="2">
                  <c:v>2014-2015</c:v>
                </c:pt>
                <c:pt idx="3">
                  <c:v>2015-2016</c:v>
                </c:pt>
                <c:pt idx="4">
                  <c:v>2016-2017</c:v>
                </c:pt>
                <c:pt idx="5">
                  <c:v>2017-2018</c:v>
                </c:pt>
              </c:strCache>
            </c:strRef>
          </c:cat>
          <c:val>
            <c:numRef>
              <c:f>'Figure 6.2a et b'!$P$2:$P$7</c:f>
              <c:numCache>
                <c:formatCode>General</c:formatCode>
                <c:ptCount val="6"/>
                <c:pt idx="0">
                  <c:v>70.099999999999994</c:v>
                </c:pt>
                <c:pt idx="1">
                  <c:v>66</c:v>
                </c:pt>
                <c:pt idx="2">
                  <c:v>65.599999999999994</c:v>
                </c:pt>
                <c:pt idx="3">
                  <c:v>72.400000000000006</c:v>
                </c:pt>
                <c:pt idx="4">
                  <c:v>82.8</c:v>
                </c:pt>
                <c:pt idx="5">
                  <c:v>87.8</c:v>
                </c:pt>
              </c:numCache>
            </c:numRef>
          </c:val>
          <c:smooth val="0"/>
        </c:ser>
        <c:ser>
          <c:idx val="3"/>
          <c:order val="3"/>
          <c:tx>
            <c:strRef>
              <c:f>'Figure 6.2a et b'!$Q$1</c:f>
              <c:strCache>
                <c:ptCount val="1"/>
                <c:pt idx="0">
                  <c:v>Remplacement</c:v>
                </c:pt>
              </c:strCache>
            </c:strRef>
          </c:tx>
          <c:marker>
            <c:symbol val="none"/>
          </c:marker>
          <c:cat>
            <c:strRef>
              <c:f>'Figure 6.2a et b'!$M$2:$M$7</c:f>
              <c:strCache>
                <c:ptCount val="6"/>
                <c:pt idx="0">
                  <c:v>2012-2013</c:v>
                </c:pt>
                <c:pt idx="1">
                  <c:v>2013-2014</c:v>
                </c:pt>
                <c:pt idx="2">
                  <c:v>2014-2015</c:v>
                </c:pt>
                <c:pt idx="3">
                  <c:v>2015-2016</c:v>
                </c:pt>
                <c:pt idx="4">
                  <c:v>2016-2017</c:v>
                </c:pt>
                <c:pt idx="5">
                  <c:v>2017-2018</c:v>
                </c:pt>
              </c:strCache>
            </c:strRef>
          </c:cat>
          <c:val>
            <c:numRef>
              <c:f>'Figure 6.2a et b'!$Q$2:$Q$7</c:f>
              <c:numCache>
                <c:formatCode>General</c:formatCode>
                <c:ptCount val="6"/>
                <c:pt idx="0">
                  <c:v>50.4</c:v>
                </c:pt>
                <c:pt idx="1">
                  <c:v>50.4</c:v>
                </c:pt>
                <c:pt idx="2">
                  <c:v>47.6</c:v>
                </c:pt>
                <c:pt idx="3">
                  <c:v>54.4</c:v>
                </c:pt>
                <c:pt idx="4">
                  <c:v>62.5</c:v>
                </c:pt>
                <c:pt idx="5">
                  <c:v>68.900000000000006</c:v>
                </c:pt>
              </c:numCache>
            </c:numRef>
          </c:val>
          <c:smooth val="0"/>
        </c:ser>
        <c:ser>
          <c:idx val="4"/>
          <c:order val="4"/>
          <c:tx>
            <c:strRef>
              <c:f>'Figure 6.2a et b'!$R$1</c:f>
              <c:strCache>
                <c:ptCount val="1"/>
                <c:pt idx="0">
                  <c:v>Enseignement répondant à des besoins spécifiques</c:v>
                </c:pt>
              </c:strCache>
            </c:strRef>
          </c:tx>
          <c:marker>
            <c:symbol val="none"/>
          </c:marker>
          <c:cat>
            <c:strRef>
              <c:f>'Figure 6.2a et b'!$M$2:$M$7</c:f>
              <c:strCache>
                <c:ptCount val="6"/>
                <c:pt idx="0">
                  <c:v>2012-2013</c:v>
                </c:pt>
                <c:pt idx="1">
                  <c:v>2013-2014</c:v>
                </c:pt>
                <c:pt idx="2">
                  <c:v>2014-2015</c:v>
                </c:pt>
                <c:pt idx="3">
                  <c:v>2015-2016</c:v>
                </c:pt>
                <c:pt idx="4">
                  <c:v>2016-2017</c:v>
                </c:pt>
                <c:pt idx="5">
                  <c:v>2017-2018</c:v>
                </c:pt>
              </c:strCache>
            </c:strRef>
          </c:cat>
          <c:val>
            <c:numRef>
              <c:f>'Figure 6.2a et b'!$R$2:$R$7</c:f>
              <c:numCache>
                <c:formatCode>General</c:formatCode>
                <c:ptCount val="6"/>
                <c:pt idx="0">
                  <c:v>54.9</c:v>
                </c:pt>
                <c:pt idx="1">
                  <c:v>56.6</c:v>
                </c:pt>
                <c:pt idx="2">
                  <c:v>56.2</c:v>
                </c:pt>
                <c:pt idx="3">
                  <c:v>63.1</c:v>
                </c:pt>
                <c:pt idx="4">
                  <c:v>66</c:v>
                </c:pt>
                <c:pt idx="5">
                  <c:v>68.5</c:v>
                </c:pt>
              </c:numCache>
            </c:numRef>
          </c:val>
          <c:smooth val="0"/>
        </c:ser>
        <c:dLbls>
          <c:showLegendKey val="0"/>
          <c:showVal val="0"/>
          <c:showCatName val="0"/>
          <c:showSerName val="0"/>
          <c:showPercent val="0"/>
          <c:showBubbleSize val="0"/>
        </c:dLbls>
        <c:marker val="1"/>
        <c:smooth val="0"/>
        <c:axId val="135461888"/>
        <c:axId val="135480064"/>
      </c:lineChart>
      <c:catAx>
        <c:axId val="13546188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5480064"/>
        <c:crosses val="autoZero"/>
        <c:auto val="1"/>
        <c:lblAlgn val="ctr"/>
        <c:lblOffset val="100"/>
        <c:noMultiLvlLbl val="0"/>
      </c:catAx>
      <c:valAx>
        <c:axId val="135480064"/>
        <c:scaling>
          <c:orientation val="minMax"/>
          <c:min val="40"/>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5461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701727937306673E-2"/>
          <c:y val="8.4153247735924891E-2"/>
          <c:w val="0.93632457650426293"/>
          <c:h val="0.82557045234210591"/>
        </c:manualLayout>
      </c:layout>
      <c:lineChart>
        <c:grouping val="standard"/>
        <c:varyColors val="0"/>
        <c:ser>
          <c:idx val="0"/>
          <c:order val="0"/>
          <c:tx>
            <c:strRef>
              <c:f>'Figure 6.2a et b'!$N$27</c:f>
              <c:strCache>
                <c:ptCount val="1"/>
                <c:pt idx="0">
                  <c:v>Hommes</c:v>
                </c:pt>
              </c:strCache>
            </c:strRef>
          </c:tx>
          <c:spPr>
            <a:ln>
              <a:solidFill>
                <a:schemeClr val="accent6">
                  <a:lumMod val="75000"/>
                </a:schemeClr>
              </a:solidFill>
            </a:ln>
          </c:spPr>
          <c:marker>
            <c:symbol val="none"/>
          </c:marker>
          <c:cat>
            <c:strRef>
              <c:f>'Figure 6.2a et b'!$M$28:$M$33</c:f>
              <c:strCache>
                <c:ptCount val="6"/>
                <c:pt idx="0">
                  <c:v>2012-2013</c:v>
                </c:pt>
                <c:pt idx="1">
                  <c:v>2013-2014</c:v>
                </c:pt>
                <c:pt idx="2">
                  <c:v>2014-2015</c:v>
                </c:pt>
                <c:pt idx="3">
                  <c:v>2015-2016</c:v>
                </c:pt>
                <c:pt idx="4">
                  <c:v>2016-2017</c:v>
                </c:pt>
                <c:pt idx="5">
                  <c:v>2017-2018</c:v>
                </c:pt>
              </c:strCache>
            </c:strRef>
          </c:cat>
          <c:val>
            <c:numRef>
              <c:f>'Figure 6.2a et b'!$N$28:$N$33</c:f>
              <c:numCache>
                <c:formatCode>General</c:formatCode>
                <c:ptCount val="6"/>
                <c:pt idx="0">
                  <c:v>58.4</c:v>
                </c:pt>
                <c:pt idx="1">
                  <c:v>55.7</c:v>
                </c:pt>
                <c:pt idx="2">
                  <c:v>55.2</c:v>
                </c:pt>
                <c:pt idx="3">
                  <c:v>61</c:v>
                </c:pt>
                <c:pt idx="4">
                  <c:v>68.900000000000006</c:v>
                </c:pt>
                <c:pt idx="5">
                  <c:v>74.099999999999994</c:v>
                </c:pt>
              </c:numCache>
            </c:numRef>
          </c:val>
          <c:smooth val="0"/>
        </c:ser>
        <c:ser>
          <c:idx val="1"/>
          <c:order val="1"/>
          <c:tx>
            <c:strRef>
              <c:f>'Figure 6.2a et b'!$O$27</c:f>
              <c:strCache>
                <c:ptCount val="1"/>
                <c:pt idx="0">
                  <c:v>Femmes</c:v>
                </c:pt>
              </c:strCache>
            </c:strRef>
          </c:tx>
          <c:spPr>
            <a:ln>
              <a:solidFill>
                <a:srgbClr val="00B050"/>
              </a:solidFill>
            </a:ln>
          </c:spPr>
          <c:marker>
            <c:symbol val="none"/>
          </c:marker>
          <c:cat>
            <c:strRef>
              <c:f>'Figure 6.2a et b'!$M$28:$M$33</c:f>
              <c:strCache>
                <c:ptCount val="6"/>
                <c:pt idx="0">
                  <c:v>2012-2013</c:v>
                </c:pt>
                <c:pt idx="1">
                  <c:v>2013-2014</c:v>
                </c:pt>
                <c:pt idx="2">
                  <c:v>2014-2015</c:v>
                </c:pt>
                <c:pt idx="3">
                  <c:v>2015-2016</c:v>
                </c:pt>
                <c:pt idx="4">
                  <c:v>2016-2017</c:v>
                </c:pt>
                <c:pt idx="5">
                  <c:v>2017-2018</c:v>
                </c:pt>
              </c:strCache>
            </c:strRef>
          </c:cat>
          <c:val>
            <c:numRef>
              <c:f>'Figure 6.2a et b'!$O$28:$O$33</c:f>
              <c:numCache>
                <c:formatCode>General</c:formatCode>
                <c:ptCount val="6"/>
                <c:pt idx="0">
                  <c:v>58.3</c:v>
                </c:pt>
                <c:pt idx="1">
                  <c:v>56.2</c:v>
                </c:pt>
                <c:pt idx="2">
                  <c:v>54.5</c:v>
                </c:pt>
                <c:pt idx="3">
                  <c:v>60.9</c:v>
                </c:pt>
                <c:pt idx="4">
                  <c:v>69.5</c:v>
                </c:pt>
                <c:pt idx="5">
                  <c:v>75.7</c:v>
                </c:pt>
              </c:numCache>
            </c:numRef>
          </c:val>
          <c:smooth val="0"/>
        </c:ser>
        <c:dLbls>
          <c:showLegendKey val="0"/>
          <c:showVal val="0"/>
          <c:showCatName val="0"/>
          <c:showSerName val="0"/>
          <c:showPercent val="0"/>
          <c:showBubbleSize val="0"/>
        </c:dLbls>
        <c:marker val="1"/>
        <c:smooth val="0"/>
        <c:axId val="124340096"/>
        <c:axId val="124341632"/>
      </c:lineChart>
      <c:catAx>
        <c:axId val="1243400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4341632"/>
        <c:crosses val="autoZero"/>
        <c:auto val="1"/>
        <c:lblAlgn val="ctr"/>
        <c:lblOffset val="100"/>
        <c:noMultiLvlLbl val="0"/>
      </c:catAx>
      <c:valAx>
        <c:axId val="124341632"/>
        <c:scaling>
          <c:orientation val="minMax"/>
          <c:min val="40"/>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4340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2314265001828E-2"/>
          <c:y val="0.15770603384564902"/>
          <c:w val="0.9443953714699963"/>
          <c:h val="0.72488763774348297"/>
        </c:manualLayout>
      </c:layout>
      <c:barChart>
        <c:barDir val="bar"/>
        <c:grouping val="clustered"/>
        <c:varyColors val="0"/>
        <c:ser>
          <c:idx val="1"/>
          <c:order val="0"/>
          <c:tx>
            <c:strRef>
              <c:f>'Figure 6.3'!$B$4</c:f>
              <c:strCache>
                <c:ptCount val="1"/>
                <c:pt idx="0">
                  <c:v>Hommes</c:v>
                </c:pt>
              </c:strCache>
            </c:strRef>
          </c:tx>
          <c:spPr>
            <a:solidFill>
              <a:schemeClr val="accent6">
                <a:lumMod val="75000"/>
              </a:schemeClr>
            </a:solidFill>
          </c:spPr>
          <c:invertIfNegative val="0"/>
          <c:cat>
            <c:strRef>
              <c:f>'Figure 6.3'!$A$6:$A$15</c:f>
              <c:strCache>
                <c:ptCount val="10"/>
                <c:pt idx="0">
                  <c:v>20-24</c:v>
                </c:pt>
                <c:pt idx="1">
                  <c:v>25-29</c:v>
                </c:pt>
                <c:pt idx="2">
                  <c:v>30-34</c:v>
                </c:pt>
                <c:pt idx="3">
                  <c:v>35-39</c:v>
                </c:pt>
                <c:pt idx="4">
                  <c:v>40-44</c:v>
                </c:pt>
                <c:pt idx="5">
                  <c:v>45-49</c:v>
                </c:pt>
                <c:pt idx="6">
                  <c:v>50-54</c:v>
                </c:pt>
                <c:pt idx="7">
                  <c:v>55-59</c:v>
                </c:pt>
                <c:pt idx="8">
                  <c:v>60-64</c:v>
                </c:pt>
                <c:pt idx="9">
                  <c:v>65 et plus</c:v>
                </c:pt>
              </c:strCache>
            </c:strRef>
          </c:cat>
          <c:val>
            <c:numRef>
              <c:f>'Figure 6.3'!$B$6:$B$15</c:f>
              <c:numCache>
                <c:formatCode>General</c:formatCode>
                <c:ptCount val="10"/>
                <c:pt idx="0">
                  <c:v>-63.9</c:v>
                </c:pt>
                <c:pt idx="1">
                  <c:v>-67.400000000000006</c:v>
                </c:pt>
                <c:pt idx="2">
                  <c:v>-71.599999999999994</c:v>
                </c:pt>
                <c:pt idx="3">
                  <c:v>-74.8</c:v>
                </c:pt>
                <c:pt idx="4">
                  <c:v>-76.8</c:v>
                </c:pt>
                <c:pt idx="5">
                  <c:v>-75.400000000000006</c:v>
                </c:pt>
                <c:pt idx="6">
                  <c:v>-76.2</c:v>
                </c:pt>
                <c:pt idx="7">
                  <c:v>-74.3</c:v>
                </c:pt>
                <c:pt idx="8">
                  <c:v>-66.3</c:v>
                </c:pt>
                <c:pt idx="9">
                  <c:v>-51</c:v>
                </c:pt>
              </c:numCache>
            </c:numRef>
          </c:val>
        </c:ser>
        <c:ser>
          <c:idx val="2"/>
          <c:order val="1"/>
          <c:tx>
            <c:strRef>
              <c:f>'Figure 6.3'!$C$4</c:f>
              <c:strCache>
                <c:ptCount val="1"/>
                <c:pt idx="0">
                  <c:v>Femmes</c:v>
                </c:pt>
              </c:strCache>
            </c:strRef>
          </c:tx>
          <c:spPr>
            <a:solidFill>
              <a:srgbClr val="00B050"/>
            </a:solidFill>
          </c:spPr>
          <c:invertIfNegative val="0"/>
          <c:cat>
            <c:strRef>
              <c:f>'Figure 6.3'!$A$6:$A$15</c:f>
              <c:strCache>
                <c:ptCount val="10"/>
                <c:pt idx="0">
                  <c:v>20-24</c:v>
                </c:pt>
                <c:pt idx="1">
                  <c:v>25-29</c:v>
                </c:pt>
                <c:pt idx="2">
                  <c:v>30-34</c:v>
                </c:pt>
                <c:pt idx="3">
                  <c:v>35-39</c:v>
                </c:pt>
                <c:pt idx="4">
                  <c:v>40-44</c:v>
                </c:pt>
                <c:pt idx="5">
                  <c:v>45-49</c:v>
                </c:pt>
                <c:pt idx="6">
                  <c:v>50-54</c:v>
                </c:pt>
                <c:pt idx="7">
                  <c:v>55-59</c:v>
                </c:pt>
                <c:pt idx="8">
                  <c:v>60-64</c:v>
                </c:pt>
                <c:pt idx="9">
                  <c:v>65 et plus</c:v>
                </c:pt>
              </c:strCache>
            </c:strRef>
          </c:cat>
          <c:val>
            <c:numRef>
              <c:f>'Figure 6.3'!$C$6:$C$15</c:f>
              <c:numCache>
                <c:formatCode>General</c:formatCode>
                <c:ptCount val="10"/>
                <c:pt idx="0">
                  <c:v>66.900000000000006</c:v>
                </c:pt>
                <c:pt idx="1">
                  <c:v>70.2</c:v>
                </c:pt>
                <c:pt idx="2">
                  <c:v>73.400000000000006</c:v>
                </c:pt>
                <c:pt idx="3">
                  <c:v>76.400000000000006</c:v>
                </c:pt>
                <c:pt idx="4">
                  <c:v>78.2</c:v>
                </c:pt>
                <c:pt idx="5">
                  <c:v>78.900000000000006</c:v>
                </c:pt>
                <c:pt idx="6">
                  <c:v>78</c:v>
                </c:pt>
                <c:pt idx="7">
                  <c:v>74</c:v>
                </c:pt>
                <c:pt idx="8">
                  <c:v>66.599999999999994</c:v>
                </c:pt>
                <c:pt idx="9">
                  <c:v>54.9</c:v>
                </c:pt>
              </c:numCache>
            </c:numRef>
          </c:val>
        </c:ser>
        <c:dLbls>
          <c:showLegendKey val="0"/>
          <c:showVal val="0"/>
          <c:showCatName val="0"/>
          <c:showSerName val="0"/>
          <c:showPercent val="0"/>
          <c:showBubbleSize val="0"/>
        </c:dLbls>
        <c:gapWidth val="25"/>
        <c:overlap val="100"/>
        <c:axId val="114296704"/>
        <c:axId val="114298240"/>
      </c:barChart>
      <c:catAx>
        <c:axId val="11429670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4298240"/>
        <c:crosses val="autoZero"/>
        <c:auto val="1"/>
        <c:lblAlgn val="ctr"/>
        <c:lblOffset val="0"/>
        <c:noMultiLvlLbl val="0"/>
      </c:catAx>
      <c:valAx>
        <c:axId val="114298240"/>
        <c:scaling>
          <c:orientation val="minMax"/>
        </c:scaling>
        <c:delete val="0"/>
        <c:axPos val="b"/>
        <c:majorGridlines/>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4296704"/>
        <c:crosses val="autoZero"/>
        <c:crossBetween val="between"/>
      </c:valAx>
    </c:plotArea>
    <c:legend>
      <c:legendPos val="r"/>
      <c:layout>
        <c:manualLayout>
          <c:xMode val="edge"/>
          <c:yMode val="edge"/>
          <c:x val="0.41591951018576045"/>
          <c:y val="0.9409668326591436"/>
          <c:w val="0.16591937333555942"/>
          <c:h val="4.2933847877983738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342797228371798E-2"/>
          <c:y val="7.8658941217253503E-2"/>
          <c:w val="0.84116798017544092"/>
          <c:h val="0.65701753082751446"/>
        </c:manualLayout>
      </c:layout>
      <c:barChart>
        <c:barDir val="col"/>
        <c:grouping val="clustered"/>
        <c:varyColors val="0"/>
        <c:ser>
          <c:idx val="0"/>
          <c:order val="0"/>
          <c:tx>
            <c:strRef>
              <c:f>'Figure6.4a et b'!$B$3</c:f>
              <c:strCache>
                <c:ptCount val="1"/>
                <c:pt idx="0">
                  <c:v>REP ou REP+</c:v>
                </c:pt>
              </c:strCache>
            </c:strRef>
          </c:tx>
          <c:spPr>
            <a:solidFill>
              <a:schemeClr val="accent6"/>
            </a:solidFill>
          </c:spPr>
          <c:invertIfNegative val="0"/>
          <c:dPt>
            <c:idx val="0"/>
            <c:invertIfNegative val="0"/>
            <c:bubble3D val="0"/>
          </c:dPt>
          <c:dPt>
            <c:idx val="2"/>
            <c:invertIfNegative val="0"/>
            <c:bubble3D val="0"/>
          </c:dPt>
          <c:dPt>
            <c:idx val="4"/>
            <c:invertIfNegative val="0"/>
            <c:bubble3D val="0"/>
          </c:dPt>
          <c:dPt>
            <c:idx val="6"/>
            <c:invertIfNegative val="0"/>
            <c:bubble3D val="0"/>
          </c:dPt>
          <c:dLbls>
            <c:spPr>
              <a:solidFill>
                <a:schemeClr val="accent6">
                  <a:lumMod val="40000"/>
                  <a:lumOff val="60000"/>
                </a:schemeClr>
              </a:solidFill>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showLeaderLines val="0"/>
          </c:dLbls>
          <c:cat>
            <c:strRef>
              <c:f>'Figure6.4a et b'!$A$4:$A$9</c:f>
              <c:strCache>
                <c:ptCount val="6"/>
                <c:pt idx="0">
                  <c:v>Agrégés et chaires supérieures</c:v>
                </c:pt>
                <c:pt idx="1">
                  <c:v>Certifiés et PEPS</c:v>
                </c:pt>
                <c:pt idx="2">
                  <c:v>PLP</c:v>
                </c:pt>
                <c:pt idx="3">
                  <c:v>Enseignant non-titulaire</c:v>
                </c:pt>
                <c:pt idx="4">
                  <c:v>Autres titulaires</c:v>
                </c:pt>
                <c:pt idx="5">
                  <c:v>Ensemble des enseignants en classes attitrées du second degré public</c:v>
                </c:pt>
              </c:strCache>
            </c:strRef>
          </c:cat>
          <c:val>
            <c:numRef>
              <c:f>'Figure6.4a et b'!$B$4:$B$9</c:f>
              <c:numCache>
                <c:formatCode>#,##0.0</c:formatCode>
                <c:ptCount val="6"/>
                <c:pt idx="0">
                  <c:v>82.8</c:v>
                </c:pt>
                <c:pt idx="1">
                  <c:v>79.099999999999994</c:v>
                </c:pt>
                <c:pt idx="2">
                  <c:v>68.3</c:v>
                </c:pt>
                <c:pt idx="3">
                  <c:v>66</c:v>
                </c:pt>
                <c:pt idx="4">
                  <c:v>73.8</c:v>
                </c:pt>
                <c:pt idx="5">
                  <c:v>77.3</c:v>
                </c:pt>
              </c:numCache>
            </c:numRef>
          </c:val>
        </c:ser>
        <c:ser>
          <c:idx val="1"/>
          <c:order val="1"/>
          <c:tx>
            <c:strRef>
              <c:f>'Figure6.4a et b'!$C$3</c:f>
              <c:strCache>
                <c:ptCount val="1"/>
                <c:pt idx="0">
                  <c:v>hors EP</c:v>
                </c:pt>
              </c:strCache>
            </c:strRef>
          </c:tx>
          <c:spPr>
            <a:solidFill>
              <a:schemeClr val="accent5"/>
            </a:solidFill>
          </c:spPr>
          <c:invertIfNegative val="0"/>
          <c:dLbls>
            <c:spPr>
              <a:solidFill>
                <a:schemeClr val="accent1">
                  <a:lumMod val="40000"/>
                  <a:lumOff val="60000"/>
                </a:schemeClr>
              </a:solidFill>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showLeaderLines val="0"/>
          </c:dLbls>
          <c:cat>
            <c:strRef>
              <c:f>'Figure6.4a et b'!$A$4:$A$9</c:f>
              <c:strCache>
                <c:ptCount val="6"/>
                <c:pt idx="0">
                  <c:v>Agrégés et chaires supérieures</c:v>
                </c:pt>
                <c:pt idx="1">
                  <c:v>Certifiés et PEPS</c:v>
                </c:pt>
                <c:pt idx="2">
                  <c:v>PLP</c:v>
                </c:pt>
                <c:pt idx="3">
                  <c:v>Enseignant non-titulaire</c:v>
                </c:pt>
                <c:pt idx="4">
                  <c:v>Autres titulaires</c:v>
                </c:pt>
                <c:pt idx="5">
                  <c:v>Ensemble des enseignants en classes attitrées du second degré public</c:v>
                </c:pt>
              </c:strCache>
            </c:strRef>
          </c:cat>
          <c:val>
            <c:numRef>
              <c:f>'Figure6.4a et b'!$C$4:$C$9</c:f>
              <c:numCache>
                <c:formatCode>#,##0.0</c:formatCode>
                <c:ptCount val="6"/>
                <c:pt idx="0">
                  <c:v>66.5</c:v>
                </c:pt>
                <c:pt idx="1">
                  <c:v>73.5</c:v>
                </c:pt>
                <c:pt idx="2">
                  <c:v>75.3</c:v>
                </c:pt>
                <c:pt idx="3">
                  <c:v>67.900000000000006</c:v>
                </c:pt>
                <c:pt idx="4">
                  <c:v>64.400000000000006</c:v>
                </c:pt>
                <c:pt idx="5">
                  <c:v>72.3</c:v>
                </c:pt>
              </c:numCache>
            </c:numRef>
          </c:val>
        </c:ser>
        <c:dLbls>
          <c:showLegendKey val="0"/>
          <c:showVal val="0"/>
          <c:showCatName val="0"/>
          <c:showSerName val="0"/>
          <c:showPercent val="0"/>
          <c:showBubbleSize val="0"/>
        </c:dLbls>
        <c:gapWidth val="150"/>
        <c:axId val="108400000"/>
        <c:axId val="125625472"/>
      </c:barChart>
      <c:catAx>
        <c:axId val="1084000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625472"/>
        <c:crosses val="autoZero"/>
        <c:auto val="1"/>
        <c:lblAlgn val="ctr"/>
        <c:lblOffset val="100"/>
        <c:noMultiLvlLbl val="0"/>
      </c:catAx>
      <c:valAx>
        <c:axId val="125625472"/>
        <c:scaling>
          <c:orientation val="minMax"/>
          <c:max val="100"/>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8400000"/>
        <c:crosses val="autoZero"/>
        <c:crossBetween val="between"/>
        <c:majorUnit val="20"/>
      </c:valAx>
    </c:plotArea>
    <c:legend>
      <c:legendPos val="r"/>
      <c:layout>
        <c:manualLayout>
          <c:xMode val="edge"/>
          <c:yMode val="edge"/>
          <c:x val="0.29792465316488903"/>
          <c:y val="0.89858594047798646"/>
          <c:w val="0.35286977362562677"/>
          <c:h val="5.6603838770266861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342797228371798E-2"/>
          <c:y val="7.5182534001431642E-2"/>
          <c:w val="0.84733048683632173"/>
          <c:h val="0.61904628966833686"/>
        </c:manualLayout>
      </c:layout>
      <c:barChart>
        <c:barDir val="col"/>
        <c:grouping val="clustered"/>
        <c:varyColors val="0"/>
        <c:ser>
          <c:idx val="0"/>
          <c:order val="0"/>
          <c:tx>
            <c:strRef>
              <c:f>'Figure6.4a et b'!$B$13</c:f>
              <c:strCache>
                <c:ptCount val="1"/>
                <c:pt idx="0">
                  <c:v>REP ou REP+ </c:v>
                </c:pt>
              </c:strCache>
            </c:strRef>
          </c:tx>
          <c:spPr>
            <a:solidFill>
              <a:schemeClr val="accent6"/>
            </a:solidFill>
          </c:spPr>
          <c:invertIfNegative val="0"/>
          <c:dPt>
            <c:idx val="0"/>
            <c:invertIfNegative val="0"/>
            <c:bubble3D val="0"/>
          </c:dPt>
          <c:dPt>
            <c:idx val="2"/>
            <c:invertIfNegative val="0"/>
            <c:bubble3D val="0"/>
          </c:dPt>
          <c:dPt>
            <c:idx val="4"/>
            <c:invertIfNegative val="0"/>
            <c:bubble3D val="0"/>
          </c:dPt>
          <c:dPt>
            <c:idx val="6"/>
            <c:invertIfNegative val="0"/>
            <c:bubble3D val="0"/>
          </c:dPt>
          <c:dLbls>
            <c:spPr>
              <a:solidFill>
                <a:schemeClr val="accent6">
                  <a:lumMod val="40000"/>
                  <a:lumOff val="60000"/>
                </a:schemeClr>
              </a:solidFill>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showLeaderLines val="0"/>
          </c:dLbls>
          <c:cat>
            <c:strRef>
              <c:f>'Figure6.4a et b'!$A$14:$A$19</c:f>
              <c:strCache>
                <c:ptCount val="6"/>
                <c:pt idx="0">
                  <c:v>Agrégés et chaires supérieures</c:v>
                </c:pt>
                <c:pt idx="1">
                  <c:v>Certifiés et PEPS</c:v>
                </c:pt>
                <c:pt idx="2">
                  <c:v>PLP</c:v>
                </c:pt>
                <c:pt idx="3">
                  <c:v>Enseignant non-titulaire</c:v>
                </c:pt>
                <c:pt idx="4">
                  <c:v>Autres titulaires</c:v>
                </c:pt>
                <c:pt idx="5">
                  <c:v>Ensemble des enseignants en classes attitrées du second degré public</c:v>
                </c:pt>
              </c:strCache>
            </c:strRef>
          </c:cat>
          <c:val>
            <c:numRef>
              <c:f>'Figure6.4a et b'!$B$14:$B$19</c:f>
              <c:numCache>
                <c:formatCode>#,##0.0</c:formatCode>
                <c:ptCount val="6"/>
                <c:pt idx="0">
                  <c:v>78.8</c:v>
                </c:pt>
                <c:pt idx="1">
                  <c:v>73.7</c:v>
                </c:pt>
                <c:pt idx="2">
                  <c:v>62.4</c:v>
                </c:pt>
                <c:pt idx="3">
                  <c:v>61.2</c:v>
                </c:pt>
                <c:pt idx="4">
                  <c:v>67</c:v>
                </c:pt>
                <c:pt idx="5">
                  <c:v>71.900000000000006</c:v>
                </c:pt>
              </c:numCache>
            </c:numRef>
          </c:val>
        </c:ser>
        <c:ser>
          <c:idx val="1"/>
          <c:order val="1"/>
          <c:tx>
            <c:strRef>
              <c:f>'Figure6.4a et b'!$C$13</c:f>
              <c:strCache>
                <c:ptCount val="1"/>
                <c:pt idx="0">
                  <c:v>hors EP</c:v>
                </c:pt>
              </c:strCache>
            </c:strRef>
          </c:tx>
          <c:spPr>
            <a:solidFill>
              <a:schemeClr val="accent5"/>
            </a:solidFill>
          </c:spPr>
          <c:invertIfNegative val="0"/>
          <c:dLbls>
            <c:spPr>
              <a:solidFill>
                <a:schemeClr val="accent1">
                  <a:lumMod val="40000"/>
                  <a:lumOff val="60000"/>
                </a:schemeClr>
              </a:solidFill>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showLeaderLines val="0"/>
          </c:dLbls>
          <c:cat>
            <c:strRef>
              <c:f>'Figure6.4a et b'!$A$14:$A$19</c:f>
              <c:strCache>
                <c:ptCount val="6"/>
                <c:pt idx="0">
                  <c:v>Agrégés et chaires supérieures</c:v>
                </c:pt>
                <c:pt idx="1">
                  <c:v>Certifiés et PEPS</c:v>
                </c:pt>
                <c:pt idx="2">
                  <c:v>PLP</c:v>
                </c:pt>
                <c:pt idx="3">
                  <c:v>Enseignant non-titulaire</c:v>
                </c:pt>
                <c:pt idx="4">
                  <c:v>Autres titulaires</c:v>
                </c:pt>
                <c:pt idx="5">
                  <c:v>Ensemble des enseignants en classes attitrées du second degré public</c:v>
                </c:pt>
              </c:strCache>
            </c:strRef>
          </c:cat>
          <c:val>
            <c:numRef>
              <c:f>'Figure6.4a et b'!$C$14:$C$19</c:f>
              <c:numCache>
                <c:formatCode>#,##0.0</c:formatCode>
                <c:ptCount val="6"/>
                <c:pt idx="0">
                  <c:v>57.6</c:v>
                </c:pt>
                <c:pt idx="1">
                  <c:v>65.5</c:v>
                </c:pt>
                <c:pt idx="2">
                  <c:v>69.599999999999994</c:v>
                </c:pt>
                <c:pt idx="3">
                  <c:v>65.900000000000006</c:v>
                </c:pt>
                <c:pt idx="4">
                  <c:v>59.6</c:v>
                </c:pt>
                <c:pt idx="5">
                  <c:v>64.900000000000006</c:v>
                </c:pt>
              </c:numCache>
            </c:numRef>
          </c:val>
        </c:ser>
        <c:dLbls>
          <c:showLegendKey val="0"/>
          <c:showVal val="0"/>
          <c:showCatName val="0"/>
          <c:showSerName val="0"/>
          <c:showPercent val="0"/>
          <c:showBubbleSize val="0"/>
        </c:dLbls>
        <c:gapWidth val="150"/>
        <c:axId val="136118656"/>
        <c:axId val="136120192"/>
      </c:barChart>
      <c:catAx>
        <c:axId val="13611865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6120192"/>
        <c:crosses val="autoZero"/>
        <c:auto val="1"/>
        <c:lblAlgn val="ctr"/>
        <c:lblOffset val="100"/>
        <c:noMultiLvlLbl val="0"/>
      </c:catAx>
      <c:valAx>
        <c:axId val="136120192"/>
        <c:scaling>
          <c:orientation val="minMax"/>
          <c:max val="100"/>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6118656"/>
        <c:crosses val="autoZero"/>
        <c:crossBetween val="between"/>
        <c:majorUnit val="20"/>
      </c:valAx>
    </c:plotArea>
    <c:legend>
      <c:legendPos val="r"/>
      <c:layout>
        <c:manualLayout>
          <c:xMode val="edge"/>
          <c:yMode val="edge"/>
          <c:x val="0.33860386122244168"/>
          <c:y val="0.88409090909090904"/>
          <c:w val="0.35704920774817778"/>
          <c:h val="5.4545454545454543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446876708328664E-2"/>
          <c:y val="7.2637830840250647E-2"/>
          <c:w val="0.92757942773324098"/>
          <c:h val="0.83684128914779965"/>
        </c:manualLayout>
      </c:layout>
      <c:lineChart>
        <c:grouping val="standard"/>
        <c:varyColors val="0"/>
        <c:ser>
          <c:idx val="0"/>
          <c:order val="0"/>
          <c:tx>
            <c:strRef>
              <c:f>'Figure6.5a et b'!$N$1</c:f>
              <c:strCache>
                <c:ptCount val="1"/>
                <c:pt idx="0">
                  <c:v>Enseignement sur classes attitrées</c:v>
                </c:pt>
              </c:strCache>
            </c:strRef>
          </c:tx>
          <c:marker>
            <c:symbol val="none"/>
          </c:marker>
          <c:cat>
            <c:strRef>
              <c:f>'Figure6.5a et b'!$M$2:$M$7</c:f>
              <c:strCache>
                <c:ptCount val="6"/>
                <c:pt idx="0">
                  <c:v>2012-2013</c:v>
                </c:pt>
                <c:pt idx="1">
                  <c:v>2013-2014</c:v>
                </c:pt>
                <c:pt idx="2">
                  <c:v>2014-2015</c:v>
                </c:pt>
                <c:pt idx="3">
                  <c:v>2015-2016</c:v>
                </c:pt>
                <c:pt idx="4">
                  <c:v>2016-2017</c:v>
                </c:pt>
                <c:pt idx="5">
                  <c:v>2017-2018</c:v>
                </c:pt>
              </c:strCache>
            </c:strRef>
          </c:cat>
          <c:val>
            <c:numRef>
              <c:f>'Figure6.5a et b'!$N$2:$N$7</c:f>
              <c:numCache>
                <c:formatCode>General</c:formatCode>
                <c:ptCount val="6"/>
                <c:pt idx="0">
                  <c:v>60.2</c:v>
                </c:pt>
                <c:pt idx="1">
                  <c:v>60.5</c:v>
                </c:pt>
                <c:pt idx="2">
                  <c:v>60</c:v>
                </c:pt>
                <c:pt idx="3">
                  <c:v>74.099999999999994</c:v>
                </c:pt>
                <c:pt idx="4">
                  <c:v>70.3</c:v>
                </c:pt>
                <c:pt idx="5">
                  <c:v>65.8</c:v>
                </c:pt>
              </c:numCache>
            </c:numRef>
          </c:val>
          <c:smooth val="0"/>
        </c:ser>
        <c:ser>
          <c:idx val="1"/>
          <c:order val="1"/>
          <c:tx>
            <c:strRef>
              <c:f>'Figure6.5a et b'!$O$1</c:f>
              <c:strCache>
                <c:ptCount val="1"/>
                <c:pt idx="0">
                  <c:v>Remplacement</c:v>
                </c:pt>
              </c:strCache>
            </c:strRef>
          </c:tx>
          <c:marker>
            <c:symbol val="none"/>
          </c:marker>
          <c:cat>
            <c:strRef>
              <c:f>'Figure6.5a et b'!$M$2:$M$7</c:f>
              <c:strCache>
                <c:ptCount val="6"/>
                <c:pt idx="0">
                  <c:v>2012-2013</c:v>
                </c:pt>
                <c:pt idx="1">
                  <c:v>2013-2014</c:v>
                </c:pt>
                <c:pt idx="2">
                  <c:v>2014-2015</c:v>
                </c:pt>
                <c:pt idx="3">
                  <c:v>2015-2016</c:v>
                </c:pt>
                <c:pt idx="4">
                  <c:v>2016-2017</c:v>
                </c:pt>
                <c:pt idx="5">
                  <c:v>2017-2018</c:v>
                </c:pt>
              </c:strCache>
            </c:strRef>
          </c:cat>
          <c:val>
            <c:numRef>
              <c:f>'Figure6.5a et b'!$O$2:$O$7</c:f>
              <c:numCache>
                <c:formatCode>General</c:formatCode>
                <c:ptCount val="6"/>
                <c:pt idx="0">
                  <c:v>45.8</c:v>
                </c:pt>
                <c:pt idx="1">
                  <c:v>44.3</c:v>
                </c:pt>
                <c:pt idx="2">
                  <c:v>44.7</c:v>
                </c:pt>
                <c:pt idx="3">
                  <c:v>62.9</c:v>
                </c:pt>
                <c:pt idx="4">
                  <c:v>57.8</c:v>
                </c:pt>
                <c:pt idx="5">
                  <c:v>55.9</c:v>
                </c:pt>
              </c:numCache>
            </c:numRef>
          </c:val>
          <c:smooth val="0"/>
        </c:ser>
        <c:ser>
          <c:idx val="2"/>
          <c:order val="2"/>
          <c:tx>
            <c:strRef>
              <c:f>'Figure6.5a et b'!$P$1</c:f>
              <c:strCache>
                <c:ptCount val="1"/>
                <c:pt idx="0">
                  <c:v>Documentation</c:v>
                </c:pt>
              </c:strCache>
            </c:strRef>
          </c:tx>
          <c:marker>
            <c:symbol val="none"/>
          </c:marker>
          <c:cat>
            <c:strRef>
              <c:f>'Figure6.5a et b'!$M$2:$M$7</c:f>
              <c:strCache>
                <c:ptCount val="6"/>
                <c:pt idx="0">
                  <c:v>2012-2013</c:v>
                </c:pt>
                <c:pt idx="1">
                  <c:v>2013-2014</c:v>
                </c:pt>
                <c:pt idx="2">
                  <c:v>2014-2015</c:v>
                </c:pt>
                <c:pt idx="3">
                  <c:v>2015-2016</c:v>
                </c:pt>
                <c:pt idx="4">
                  <c:v>2016-2017</c:v>
                </c:pt>
                <c:pt idx="5">
                  <c:v>2017-2018</c:v>
                </c:pt>
              </c:strCache>
            </c:strRef>
          </c:cat>
          <c:val>
            <c:numRef>
              <c:f>'Figure6.5a et b'!$P$2:$P$7</c:f>
              <c:numCache>
                <c:formatCode>General</c:formatCode>
                <c:ptCount val="6"/>
                <c:pt idx="0">
                  <c:v>79.5</c:v>
                </c:pt>
                <c:pt idx="1">
                  <c:v>80.5</c:v>
                </c:pt>
                <c:pt idx="2">
                  <c:v>81.400000000000006</c:v>
                </c:pt>
                <c:pt idx="3">
                  <c:v>90.3</c:v>
                </c:pt>
                <c:pt idx="4">
                  <c:v>87.4</c:v>
                </c:pt>
                <c:pt idx="5">
                  <c:v>86.6</c:v>
                </c:pt>
              </c:numCache>
            </c:numRef>
          </c:val>
          <c:smooth val="0"/>
        </c:ser>
        <c:ser>
          <c:idx val="3"/>
          <c:order val="3"/>
          <c:tx>
            <c:strRef>
              <c:f>'Figure6.5a et b'!$Q$1</c:f>
              <c:strCache>
                <c:ptCount val="1"/>
                <c:pt idx="0">
                  <c:v>Enseignement répondant à des besoins spécifiques</c:v>
                </c:pt>
              </c:strCache>
            </c:strRef>
          </c:tx>
          <c:marker>
            <c:symbol val="none"/>
          </c:marker>
          <c:cat>
            <c:strRef>
              <c:f>'Figure6.5a et b'!$M$2:$M$7</c:f>
              <c:strCache>
                <c:ptCount val="6"/>
                <c:pt idx="0">
                  <c:v>2012-2013</c:v>
                </c:pt>
                <c:pt idx="1">
                  <c:v>2013-2014</c:v>
                </c:pt>
                <c:pt idx="2">
                  <c:v>2014-2015</c:v>
                </c:pt>
                <c:pt idx="3">
                  <c:v>2015-2016</c:v>
                </c:pt>
                <c:pt idx="4">
                  <c:v>2016-2017</c:v>
                </c:pt>
                <c:pt idx="5">
                  <c:v>2017-2018</c:v>
                </c:pt>
              </c:strCache>
            </c:strRef>
          </c:cat>
          <c:val>
            <c:numRef>
              <c:f>'Figure6.5a et b'!$Q$2:$Q$7</c:f>
              <c:numCache>
                <c:formatCode>General</c:formatCode>
                <c:ptCount val="6"/>
                <c:pt idx="0">
                  <c:v>56.7</c:v>
                </c:pt>
                <c:pt idx="1">
                  <c:v>56.6</c:v>
                </c:pt>
                <c:pt idx="2">
                  <c:v>57.8</c:v>
                </c:pt>
                <c:pt idx="3">
                  <c:v>69.099999999999994</c:v>
                </c:pt>
                <c:pt idx="4">
                  <c:v>66</c:v>
                </c:pt>
                <c:pt idx="5">
                  <c:v>68.5</c:v>
                </c:pt>
              </c:numCache>
            </c:numRef>
          </c:val>
          <c:smooth val="0"/>
        </c:ser>
        <c:dLbls>
          <c:showLegendKey val="0"/>
          <c:showVal val="0"/>
          <c:showCatName val="0"/>
          <c:showSerName val="0"/>
          <c:showPercent val="0"/>
          <c:showBubbleSize val="0"/>
        </c:dLbls>
        <c:marker val="1"/>
        <c:smooth val="0"/>
        <c:axId val="136135424"/>
        <c:axId val="136136960"/>
      </c:lineChart>
      <c:catAx>
        <c:axId val="1361354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6136960"/>
        <c:crosses val="autoZero"/>
        <c:auto val="1"/>
        <c:lblAlgn val="ctr"/>
        <c:lblOffset val="100"/>
        <c:noMultiLvlLbl val="0"/>
      </c:catAx>
      <c:valAx>
        <c:axId val="136136960"/>
        <c:scaling>
          <c:orientation val="minMax"/>
          <c:min val="40"/>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61354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701727937306673E-2"/>
          <c:y val="8.3252323189331068E-2"/>
          <c:w val="0.93632457650426293"/>
          <c:h val="0.82647144782577853"/>
        </c:manualLayout>
      </c:layout>
      <c:lineChart>
        <c:grouping val="standard"/>
        <c:varyColors val="0"/>
        <c:ser>
          <c:idx val="0"/>
          <c:order val="0"/>
          <c:tx>
            <c:strRef>
              <c:f>'Figure6.5a et b'!$N$27</c:f>
              <c:strCache>
                <c:ptCount val="1"/>
                <c:pt idx="0">
                  <c:v>Hommes</c:v>
                </c:pt>
              </c:strCache>
            </c:strRef>
          </c:tx>
          <c:spPr>
            <a:ln>
              <a:solidFill>
                <a:schemeClr val="accent6">
                  <a:lumMod val="75000"/>
                </a:schemeClr>
              </a:solidFill>
            </a:ln>
          </c:spPr>
          <c:marker>
            <c:symbol val="none"/>
          </c:marker>
          <c:cat>
            <c:strRef>
              <c:f>'Figure6.5a et b'!$M$28:$M$33</c:f>
              <c:strCache>
                <c:ptCount val="6"/>
                <c:pt idx="0">
                  <c:v>2012-2013</c:v>
                </c:pt>
                <c:pt idx="1">
                  <c:v>2013-2014</c:v>
                </c:pt>
                <c:pt idx="2">
                  <c:v>2014-2015</c:v>
                </c:pt>
                <c:pt idx="3">
                  <c:v>2015-2016</c:v>
                </c:pt>
                <c:pt idx="4">
                  <c:v>2016-2017</c:v>
                </c:pt>
                <c:pt idx="5">
                  <c:v>2017-2018</c:v>
                </c:pt>
              </c:strCache>
            </c:strRef>
          </c:cat>
          <c:val>
            <c:numRef>
              <c:f>'Figure6.5a et b'!$N$28:$N$33</c:f>
              <c:numCache>
                <c:formatCode>General</c:formatCode>
                <c:ptCount val="6"/>
                <c:pt idx="0">
                  <c:v>58.3</c:v>
                </c:pt>
                <c:pt idx="1">
                  <c:v>57.7</c:v>
                </c:pt>
                <c:pt idx="2">
                  <c:v>57.1</c:v>
                </c:pt>
                <c:pt idx="3">
                  <c:v>69.7</c:v>
                </c:pt>
                <c:pt idx="4">
                  <c:v>66.599999999999994</c:v>
                </c:pt>
                <c:pt idx="5">
                  <c:v>63.4</c:v>
                </c:pt>
              </c:numCache>
            </c:numRef>
          </c:val>
          <c:smooth val="0"/>
        </c:ser>
        <c:ser>
          <c:idx val="1"/>
          <c:order val="1"/>
          <c:tx>
            <c:strRef>
              <c:f>'Figure6.5a et b'!$O$27</c:f>
              <c:strCache>
                <c:ptCount val="1"/>
                <c:pt idx="0">
                  <c:v>Femmes</c:v>
                </c:pt>
              </c:strCache>
            </c:strRef>
          </c:tx>
          <c:spPr>
            <a:ln>
              <a:solidFill>
                <a:srgbClr val="00B050"/>
              </a:solidFill>
            </a:ln>
          </c:spPr>
          <c:marker>
            <c:symbol val="none"/>
          </c:marker>
          <c:cat>
            <c:strRef>
              <c:f>'Figure6.5a et b'!$M$28:$M$33</c:f>
              <c:strCache>
                <c:ptCount val="6"/>
                <c:pt idx="0">
                  <c:v>2012-2013</c:v>
                </c:pt>
                <c:pt idx="1">
                  <c:v>2013-2014</c:v>
                </c:pt>
                <c:pt idx="2">
                  <c:v>2014-2015</c:v>
                </c:pt>
                <c:pt idx="3">
                  <c:v>2015-2016</c:v>
                </c:pt>
                <c:pt idx="4">
                  <c:v>2016-2017</c:v>
                </c:pt>
                <c:pt idx="5">
                  <c:v>2017-2018</c:v>
                </c:pt>
              </c:strCache>
            </c:strRef>
          </c:cat>
          <c:val>
            <c:numRef>
              <c:f>'Figure6.5a et b'!$O$28:$O$33</c:f>
              <c:numCache>
                <c:formatCode>General</c:formatCode>
                <c:ptCount val="6"/>
                <c:pt idx="0">
                  <c:v>61</c:v>
                </c:pt>
                <c:pt idx="1">
                  <c:v>61.8</c:v>
                </c:pt>
                <c:pt idx="2">
                  <c:v>61.5</c:v>
                </c:pt>
                <c:pt idx="3">
                  <c:v>76.900000000000006</c:v>
                </c:pt>
                <c:pt idx="4">
                  <c:v>72.5</c:v>
                </c:pt>
                <c:pt idx="5">
                  <c:v>67.599999999999994</c:v>
                </c:pt>
              </c:numCache>
            </c:numRef>
          </c:val>
          <c:smooth val="0"/>
        </c:ser>
        <c:dLbls>
          <c:showLegendKey val="0"/>
          <c:showVal val="0"/>
          <c:showCatName val="0"/>
          <c:showSerName val="0"/>
          <c:showPercent val="0"/>
          <c:showBubbleSize val="0"/>
        </c:dLbls>
        <c:marker val="1"/>
        <c:smooth val="0"/>
        <c:axId val="116130176"/>
        <c:axId val="116131712"/>
      </c:lineChart>
      <c:catAx>
        <c:axId val="1161301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6131712"/>
        <c:crosses val="autoZero"/>
        <c:auto val="1"/>
        <c:lblAlgn val="ctr"/>
        <c:lblOffset val="100"/>
        <c:noMultiLvlLbl val="0"/>
      </c:catAx>
      <c:valAx>
        <c:axId val="116131712"/>
        <c:scaling>
          <c:orientation val="minMax"/>
          <c:min val="40"/>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6130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95250</xdr:colOff>
      <xdr:row>18</xdr:row>
      <xdr:rowOff>28575</xdr:rowOff>
    </xdr:from>
    <xdr:to>
      <xdr:col>2</xdr:col>
      <xdr:colOff>866775</xdr:colOff>
      <xdr:row>39</xdr:row>
      <xdr:rowOff>28575</xdr:rowOff>
    </xdr:to>
    <xdr:graphicFrame macro="">
      <xdr:nvGraphicFramePr>
        <xdr:cNvPr id="156147"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85725</xdr:colOff>
      <xdr:row>18</xdr:row>
      <xdr:rowOff>57150</xdr:rowOff>
    </xdr:from>
    <xdr:to>
      <xdr:col>9</xdr:col>
      <xdr:colOff>390525</xdr:colOff>
      <xdr:row>39</xdr:row>
      <xdr:rowOff>104775</xdr:rowOff>
    </xdr:to>
    <xdr:graphicFrame macro="">
      <xdr:nvGraphicFramePr>
        <xdr:cNvPr id="156148"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0.06766</cdr:x>
      <cdr:y>0.01179</cdr:y>
    </cdr:from>
    <cdr:to>
      <cdr:x>0.10989</cdr:x>
      <cdr:y>0.06977</cdr:y>
    </cdr:to>
    <cdr:sp macro="" textlink="">
      <cdr:nvSpPr>
        <cdr:cNvPr id="2" name="ZoneTexte 1"/>
        <cdr:cNvSpPr txBox="1"/>
      </cdr:nvSpPr>
      <cdr:spPr>
        <a:xfrm xmlns:a="http://schemas.openxmlformats.org/drawingml/2006/main">
          <a:off x="523875" y="47625"/>
          <a:ext cx="33337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1.xml><?xml version="1.0" encoding="utf-8"?>
<c:userShapes xmlns:c="http://schemas.openxmlformats.org/drawingml/2006/chart">
  <cdr:relSizeAnchor xmlns:cdr="http://schemas.openxmlformats.org/drawingml/2006/chartDrawing">
    <cdr:from>
      <cdr:x>0.05294</cdr:x>
      <cdr:y>0.00934</cdr:y>
    </cdr:from>
    <cdr:to>
      <cdr:x>0.09354</cdr:x>
      <cdr:y>0.0642</cdr:y>
    </cdr:to>
    <cdr:sp macro="" textlink="">
      <cdr:nvSpPr>
        <cdr:cNvPr id="2" name="ZoneTexte 1"/>
        <cdr:cNvSpPr txBox="1"/>
      </cdr:nvSpPr>
      <cdr:spPr>
        <a:xfrm xmlns:a="http://schemas.openxmlformats.org/drawingml/2006/main">
          <a:off x="381000" y="38100"/>
          <a:ext cx="29527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85725</xdr:colOff>
      <xdr:row>1</xdr:row>
      <xdr:rowOff>66675</xdr:rowOff>
    </xdr:from>
    <xdr:to>
      <xdr:col>9</xdr:col>
      <xdr:colOff>590550</xdr:colOff>
      <xdr:row>19</xdr:row>
      <xdr:rowOff>152400</xdr:rowOff>
    </xdr:to>
    <xdr:graphicFrame macro="">
      <xdr:nvGraphicFramePr>
        <xdr:cNvPr id="1097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28</xdr:row>
      <xdr:rowOff>19050</xdr:rowOff>
    </xdr:from>
    <xdr:to>
      <xdr:col>9</xdr:col>
      <xdr:colOff>581025</xdr:colOff>
      <xdr:row>46</xdr:row>
      <xdr:rowOff>114300</xdr:rowOff>
    </xdr:to>
    <xdr:graphicFrame macro="">
      <xdr:nvGraphicFramePr>
        <xdr:cNvPr id="1097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0.0501</cdr:x>
      <cdr:y>0.25075</cdr:y>
    </cdr:from>
    <cdr:to>
      <cdr:x>0.19989</cdr:x>
      <cdr:y>0.32838</cdr:y>
    </cdr:to>
    <cdr:sp macro="" textlink="">
      <cdr:nvSpPr>
        <cdr:cNvPr id="2" name="ZoneTexte 1"/>
        <cdr:cNvSpPr txBox="1"/>
      </cdr:nvSpPr>
      <cdr:spPr>
        <a:xfrm xmlns:a="http://schemas.openxmlformats.org/drawingml/2006/main">
          <a:off x="352425" y="876300"/>
          <a:ext cx="110490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Documentation</a:t>
          </a:r>
          <a:endParaRPr lang="fr-FR" sz="1050"/>
        </a:p>
      </cdr:txBody>
    </cdr:sp>
  </cdr:relSizeAnchor>
  <cdr:relSizeAnchor xmlns:cdr="http://schemas.openxmlformats.org/drawingml/2006/chartDrawing">
    <cdr:from>
      <cdr:x>0.05418</cdr:x>
      <cdr:y>0.54961</cdr:y>
    </cdr:from>
    <cdr:to>
      <cdr:x>0.32368</cdr:x>
      <cdr:y>0.62219</cdr:y>
    </cdr:to>
    <cdr:sp macro="" textlink="">
      <cdr:nvSpPr>
        <cdr:cNvPr id="3" name="ZoneTexte 1"/>
        <cdr:cNvSpPr txBox="1"/>
      </cdr:nvSpPr>
      <cdr:spPr>
        <a:xfrm xmlns:a="http://schemas.openxmlformats.org/drawingml/2006/main">
          <a:off x="384174" y="1914524"/>
          <a:ext cx="1997075" cy="2508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Enseignement sur classes attitrées</a:t>
          </a:r>
          <a:endParaRPr lang="fr-FR" sz="1050"/>
        </a:p>
      </cdr:txBody>
    </cdr:sp>
  </cdr:relSizeAnchor>
  <cdr:relSizeAnchor xmlns:cdr="http://schemas.openxmlformats.org/drawingml/2006/chartDrawing">
    <cdr:from>
      <cdr:x>0.06514</cdr:x>
      <cdr:y>0.65965</cdr:y>
    </cdr:from>
    <cdr:to>
      <cdr:x>0.44222</cdr:x>
      <cdr:y>0.73168</cdr:y>
    </cdr:to>
    <cdr:sp macro="" textlink="">
      <cdr:nvSpPr>
        <cdr:cNvPr id="4" name="ZoneTexte 1"/>
        <cdr:cNvSpPr txBox="1"/>
      </cdr:nvSpPr>
      <cdr:spPr>
        <a:xfrm xmlns:a="http://schemas.openxmlformats.org/drawingml/2006/main">
          <a:off x="466929" y="2298753"/>
          <a:ext cx="2808945" cy="2540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Enseignement répondant</a:t>
          </a:r>
          <a:r>
            <a:rPr lang="fr-FR" sz="1000" baseline="0"/>
            <a:t> à des besoins spécifiques</a:t>
          </a:r>
          <a:endParaRPr lang="fr-FR" sz="1050"/>
        </a:p>
      </cdr:txBody>
    </cdr:sp>
  </cdr:relSizeAnchor>
  <cdr:relSizeAnchor xmlns:cdr="http://schemas.openxmlformats.org/drawingml/2006/chartDrawing">
    <cdr:from>
      <cdr:x>0.07382</cdr:x>
      <cdr:y>0.81814</cdr:y>
    </cdr:from>
    <cdr:to>
      <cdr:x>0.22289</cdr:x>
      <cdr:y>0.89596</cdr:y>
    </cdr:to>
    <cdr:sp macro="" textlink="">
      <cdr:nvSpPr>
        <cdr:cNvPr id="5" name="ZoneTexte 1"/>
        <cdr:cNvSpPr txBox="1"/>
      </cdr:nvSpPr>
      <cdr:spPr>
        <a:xfrm xmlns:a="http://schemas.openxmlformats.org/drawingml/2006/main">
          <a:off x="527150" y="2857384"/>
          <a:ext cx="1103123" cy="2718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Remplacement</a:t>
          </a:r>
          <a:endParaRPr lang="fr-FR" sz="1050"/>
        </a:p>
      </cdr:txBody>
    </cdr:sp>
  </cdr:relSizeAnchor>
  <cdr:relSizeAnchor xmlns:cdr="http://schemas.openxmlformats.org/drawingml/2006/chartDrawing">
    <cdr:from>
      <cdr:x>0.02821</cdr:x>
      <cdr:y>0.00542</cdr:y>
    </cdr:from>
    <cdr:to>
      <cdr:x>0.07633</cdr:x>
      <cdr:y>0.06871</cdr:y>
    </cdr:to>
    <cdr:sp macro="" textlink="">
      <cdr:nvSpPr>
        <cdr:cNvPr id="6" name="ZoneTexte 5"/>
        <cdr:cNvSpPr txBox="1"/>
      </cdr:nvSpPr>
      <cdr:spPr>
        <a:xfrm xmlns:a="http://schemas.openxmlformats.org/drawingml/2006/main">
          <a:off x="209550" y="19050"/>
          <a:ext cx="352425" cy="219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4.xml><?xml version="1.0" encoding="utf-8"?>
<c:userShapes xmlns:c="http://schemas.openxmlformats.org/drawingml/2006/chart">
  <cdr:relSizeAnchor xmlns:cdr="http://schemas.openxmlformats.org/drawingml/2006/chartDrawing">
    <cdr:from>
      <cdr:x>0.85867</cdr:x>
      <cdr:y>0.40153</cdr:y>
    </cdr:from>
    <cdr:to>
      <cdr:x>0.95989</cdr:x>
      <cdr:y>0.46934</cdr:y>
    </cdr:to>
    <cdr:sp macro="" textlink="">
      <cdr:nvSpPr>
        <cdr:cNvPr id="2" name="ZoneTexte 1"/>
        <cdr:cNvSpPr txBox="1"/>
      </cdr:nvSpPr>
      <cdr:spPr>
        <a:xfrm xmlns:a="http://schemas.openxmlformats.org/drawingml/2006/main">
          <a:off x="6391275" y="1428750"/>
          <a:ext cx="75247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Hommes</a:t>
          </a:r>
        </a:p>
      </cdr:txBody>
    </cdr:sp>
  </cdr:relSizeAnchor>
  <cdr:relSizeAnchor xmlns:cdr="http://schemas.openxmlformats.org/drawingml/2006/chartDrawing">
    <cdr:from>
      <cdr:x>0.85935</cdr:x>
      <cdr:y>0.21887</cdr:y>
    </cdr:from>
    <cdr:to>
      <cdr:x>0.96008</cdr:x>
      <cdr:y>0.28694</cdr:y>
    </cdr:to>
    <cdr:sp macro="" textlink="">
      <cdr:nvSpPr>
        <cdr:cNvPr id="3" name="ZoneTexte 1"/>
        <cdr:cNvSpPr txBox="1"/>
      </cdr:nvSpPr>
      <cdr:spPr>
        <a:xfrm xmlns:a="http://schemas.openxmlformats.org/drawingml/2006/main">
          <a:off x="6394450" y="784225"/>
          <a:ext cx="752475" cy="2381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Femmes</a:t>
          </a:r>
        </a:p>
      </cdr:txBody>
    </cdr:sp>
  </cdr:relSizeAnchor>
  <cdr:relSizeAnchor xmlns:cdr="http://schemas.openxmlformats.org/drawingml/2006/chartDrawing">
    <cdr:from>
      <cdr:x>0.02563</cdr:x>
      <cdr:y>0.00835</cdr:y>
    </cdr:from>
    <cdr:to>
      <cdr:x>0.06986</cdr:x>
      <cdr:y>0.07127</cdr:y>
    </cdr:to>
    <cdr:sp macro="" textlink="">
      <cdr:nvSpPr>
        <cdr:cNvPr id="4" name="ZoneTexte 3"/>
        <cdr:cNvSpPr txBox="1"/>
      </cdr:nvSpPr>
      <cdr:spPr>
        <a:xfrm xmlns:a="http://schemas.openxmlformats.org/drawingml/2006/main">
          <a:off x="190500" y="28575"/>
          <a:ext cx="32385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5.xml><?xml version="1.0" encoding="utf-8"?>
<xdr:wsDr xmlns:xdr="http://schemas.openxmlformats.org/drawingml/2006/spreadsheetDrawing" xmlns:a="http://schemas.openxmlformats.org/drawingml/2006/main">
  <xdr:twoCellAnchor>
    <xdr:from>
      <xdr:col>3</xdr:col>
      <xdr:colOff>933450</xdr:colOff>
      <xdr:row>4</xdr:row>
      <xdr:rowOff>85725</xdr:rowOff>
    </xdr:from>
    <xdr:to>
      <xdr:col>15</xdr:col>
      <xdr:colOff>85725</xdr:colOff>
      <xdr:row>30</xdr:row>
      <xdr:rowOff>133350</xdr:rowOff>
    </xdr:to>
    <xdr:graphicFrame macro="">
      <xdr:nvGraphicFramePr>
        <xdr:cNvPr id="554628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158115</xdr:colOff>
      <xdr:row>4</xdr:row>
      <xdr:rowOff>156210</xdr:rowOff>
    </xdr:from>
    <xdr:to>
      <xdr:col>15</xdr:col>
      <xdr:colOff>9530</xdr:colOff>
      <xdr:row>7</xdr:row>
      <xdr:rowOff>156210</xdr:rowOff>
    </xdr:to>
    <xdr:sp macro="" textlink="">
      <xdr:nvSpPr>
        <xdr:cNvPr id="3" name="ZoneTexte 1"/>
        <xdr:cNvSpPr txBox="1"/>
      </xdr:nvSpPr>
      <xdr:spPr>
        <a:xfrm>
          <a:off x="9508331" y="904875"/>
          <a:ext cx="2133600" cy="762000"/>
        </a:xfrm>
        <a:prstGeom prst="rect">
          <a:avLst/>
        </a:prstGeom>
        <a:ln>
          <a:solidFill>
            <a:srgbClr val="00B05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000" b="1"/>
            <a:t>Femmes 2nd degré:</a:t>
          </a:r>
        </a:p>
        <a:p>
          <a:r>
            <a:rPr lang="fr-FR" sz="1000"/>
            <a:t>Age moyen: </a:t>
          </a:r>
        </a:p>
        <a:p>
          <a:r>
            <a:rPr lang="fr-FR" sz="1000"/>
            <a:t>- sans accès à la formation:</a:t>
          </a:r>
          <a:r>
            <a:rPr lang="fr-FR" sz="1000" baseline="0"/>
            <a:t> 44,7 </a:t>
          </a:r>
          <a:r>
            <a:rPr lang="fr-FR" sz="1000"/>
            <a:t>ans </a:t>
          </a:r>
        </a:p>
        <a:p>
          <a:r>
            <a:rPr lang="fr-FR" sz="1000"/>
            <a:t>- avec accès à la formation:</a:t>
          </a:r>
          <a:r>
            <a:rPr lang="fr-FR" sz="1000" baseline="0"/>
            <a:t> 42,6 </a:t>
          </a:r>
          <a:r>
            <a:rPr lang="fr-FR" sz="1000"/>
            <a:t>ans</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0.0073</cdr:x>
      <cdr:y>0.00985</cdr:y>
    </cdr:from>
    <cdr:to>
      <cdr:x>0.27568</cdr:x>
      <cdr:y>0.14898</cdr:y>
    </cdr:to>
    <cdr:sp macro="" textlink="">
      <cdr:nvSpPr>
        <cdr:cNvPr id="2" name="ZoneTexte 1"/>
        <cdr:cNvSpPr txBox="1"/>
      </cdr:nvSpPr>
      <cdr:spPr>
        <a:xfrm xmlns:a="http://schemas.openxmlformats.org/drawingml/2006/main">
          <a:off x="62039" y="51063"/>
          <a:ext cx="2278729" cy="727608"/>
        </a:xfrm>
        <a:prstGeom xmlns:a="http://schemas.openxmlformats.org/drawingml/2006/main" prst="rect">
          <a:avLst/>
        </a:prstGeom>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Hommes 2nd degré:</a:t>
          </a:r>
        </a:p>
        <a:p xmlns:a="http://schemas.openxmlformats.org/drawingml/2006/main">
          <a:r>
            <a:rPr lang="fr-FR" sz="1000"/>
            <a:t>Age moyen: </a:t>
          </a:r>
        </a:p>
        <a:p xmlns:a="http://schemas.openxmlformats.org/drawingml/2006/main">
          <a:r>
            <a:rPr lang="fr-FR" sz="1000"/>
            <a:t>- sans accès à la formation:</a:t>
          </a:r>
          <a:r>
            <a:rPr lang="fr-FR" sz="1000" baseline="0"/>
            <a:t> 46,5 </a:t>
          </a:r>
          <a:r>
            <a:rPr lang="fr-FR" sz="1000"/>
            <a:t>ans </a:t>
          </a:r>
        </a:p>
        <a:p xmlns:a="http://schemas.openxmlformats.org/drawingml/2006/main">
          <a:r>
            <a:rPr lang="fr-FR" sz="1000"/>
            <a:t>- avec accès à la formation:</a:t>
          </a:r>
          <a:r>
            <a:rPr lang="fr-FR" sz="1000" baseline="0"/>
            <a:t> 43,2 </a:t>
          </a:r>
          <a:r>
            <a:rPr lang="fr-FR" sz="1000"/>
            <a:t>ans</a:t>
          </a:r>
        </a:p>
      </cdr:txBody>
    </cdr:sp>
  </cdr:relSizeAnchor>
  <cdr:relSizeAnchor xmlns:cdr="http://schemas.openxmlformats.org/drawingml/2006/chartDrawing">
    <cdr:from>
      <cdr:x>0.44423</cdr:x>
      <cdr:y>0.13137</cdr:y>
    </cdr:from>
    <cdr:to>
      <cdr:x>0.53889</cdr:x>
      <cdr:y>0.17435</cdr:y>
    </cdr:to>
    <cdr:sp macro="" textlink="">
      <cdr:nvSpPr>
        <cdr:cNvPr id="3" name="ZoneTexte 1"/>
        <cdr:cNvSpPr txBox="1"/>
      </cdr:nvSpPr>
      <cdr:spPr>
        <a:xfrm xmlns:a="http://schemas.openxmlformats.org/drawingml/2006/main">
          <a:off x="3777456" y="693737"/>
          <a:ext cx="825500" cy="227809"/>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Classe d'age</a:t>
          </a:r>
          <a:endParaRPr lang="fr-FR" sz="1000"/>
        </a:p>
      </cdr:txBody>
    </cdr:sp>
  </cdr:relSizeAnchor>
  <cdr:relSizeAnchor xmlns:cdr="http://schemas.openxmlformats.org/drawingml/2006/chartDrawing">
    <cdr:from>
      <cdr:x>0.00137</cdr:x>
      <cdr:y>0.92393</cdr:y>
    </cdr:from>
    <cdr:to>
      <cdr:x>0.03812</cdr:x>
      <cdr:y>0.97089</cdr:y>
    </cdr:to>
    <cdr:sp macro="" textlink="">
      <cdr:nvSpPr>
        <cdr:cNvPr id="4" name="ZoneTexte 3"/>
        <cdr:cNvSpPr txBox="1"/>
      </cdr:nvSpPr>
      <cdr:spPr>
        <a:xfrm xmlns:a="http://schemas.openxmlformats.org/drawingml/2006/main">
          <a:off x="9525" y="4791075"/>
          <a:ext cx="3143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0.95789</cdr:x>
      <cdr:y>0.91694</cdr:y>
    </cdr:from>
    <cdr:to>
      <cdr:x>0.99478</cdr:x>
      <cdr:y>0.96271</cdr:y>
    </cdr:to>
    <cdr:sp macro="" textlink="">
      <cdr:nvSpPr>
        <cdr:cNvPr id="5" name="ZoneTexte 1"/>
        <cdr:cNvSpPr txBox="1"/>
      </cdr:nvSpPr>
      <cdr:spPr>
        <a:xfrm xmlns:a="http://schemas.openxmlformats.org/drawingml/2006/main">
          <a:off x="8395335" y="4538980"/>
          <a:ext cx="314325" cy="2476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userShapes>
</file>

<file path=xl/drawings/drawing17.xml><?xml version="1.0" encoding="utf-8"?>
<xdr:wsDr xmlns:xdr="http://schemas.openxmlformats.org/drawingml/2006/spreadsheetDrawing" xmlns:a="http://schemas.openxmlformats.org/drawingml/2006/main">
  <xdr:twoCellAnchor>
    <xdr:from>
      <xdr:col>3</xdr:col>
      <xdr:colOff>933450</xdr:colOff>
      <xdr:row>6</xdr:row>
      <xdr:rowOff>85725</xdr:rowOff>
    </xdr:from>
    <xdr:to>
      <xdr:col>15</xdr:col>
      <xdr:colOff>85725</xdr:colOff>
      <xdr:row>31</xdr:row>
      <xdr:rowOff>133350</xdr:rowOff>
    </xdr:to>
    <xdr:graphicFrame macro="">
      <xdr:nvGraphicFramePr>
        <xdr:cNvPr id="592308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158115</xdr:colOff>
      <xdr:row>6</xdr:row>
      <xdr:rowOff>148590</xdr:rowOff>
    </xdr:from>
    <xdr:to>
      <xdr:col>15</xdr:col>
      <xdr:colOff>19055</xdr:colOff>
      <xdr:row>10</xdr:row>
      <xdr:rowOff>111619</xdr:rowOff>
    </xdr:to>
    <xdr:sp macro="" textlink="">
      <xdr:nvSpPr>
        <xdr:cNvPr id="3" name="ZoneTexte 1"/>
        <xdr:cNvSpPr txBox="1"/>
      </xdr:nvSpPr>
      <xdr:spPr>
        <a:xfrm>
          <a:off x="9505950" y="1285875"/>
          <a:ext cx="2133600" cy="738188"/>
        </a:xfrm>
        <a:prstGeom prst="rect">
          <a:avLst/>
        </a:prstGeom>
        <a:ln>
          <a:solidFill>
            <a:srgbClr val="00B05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000" b="1"/>
            <a:t>Femmes :</a:t>
          </a:r>
        </a:p>
        <a:p>
          <a:r>
            <a:rPr lang="fr-FR" sz="1000"/>
            <a:t>Age moyen: </a:t>
          </a:r>
        </a:p>
        <a:p>
          <a:r>
            <a:rPr lang="fr-FR" sz="1000"/>
            <a:t>- sans accès à la formation:</a:t>
          </a:r>
          <a:r>
            <a:rPr lang="fr-FR" sz="1000" baseline="0"/>
            <a:t> 49,8 </a:t>
          </a:r>
          <a:r>
            <a:rPr lang="fr-FR" sz="1000"/>
            <a:t>ans </a:t>
          </a:r>
        </a:p>
        <a:p>
          <a:r>
            <a:rPr lang="fr-FR" sz="1000"/>
            <a:t>- avec accès à la formation:</a:t>
          </a:r>
          <a:r>
            <a:rPr lang="fr-FR" sz="1000" baseline="0"/>
            <a:t> 48,4 </a:t>
          </a:r>
          <a:r>
            <a:rPr lang="fr-FR" sz="1000"/>
            <a:t>ans</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0.0073</cdr:x>
      <cdr:y>0.00985</cdr:y>
    </cdr:from>
    <cdr:to>
      <cdr:x>0.27568</cdr:x>
      <cdr:y>0.14543</cdr:y>
    </cdr:to>
    <cdr:sp macro="" textlink="">
      <cdr:nvSpPr>
        <cdr:cNvPr id="2" name="ZoneTexte 1"/>
        <cdr:cNvSpPr txBox="1"/>
      </cdr:nvSpPr>
      <cdr:spPr>
        <a:xfrm xmlns:a="http://schemas.openxmlformats.org/drawingml/2006/main">
          <a:off x="62040" y="51414"/>
          <a:ext cx="2278752" cy="715350"/>
        </a:xfrm>
        <a:prstGeom xmlns:a="http://schemas.openxmlformats.org/drawingml/2006/main" prst="rect">
          <a:avLst/>
        </a:prstGeom>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Hommes :</a:t>
          </a:r>
        </a:p>
        <a:p xmlns:a="http://schemas.openxmlformats.org/drawingml/2006/main">
          <a:r>
            <a:rPr lang="fr-FR" sz="1000"/>
            <a:t>Age moyen: </a:t>
          </a:r>
        </a:p>
        <a:p xmlns:a="http://schemas.openxmlformats.org/drawingml/2006/main">
          <a:r>
            <a:rPr lang="fr-FR" sz="1000"/>
            <a:t>- sans accès à la formation:</a:t>
          </a:r>
          <a:r>
            <a:rPr lang="fr-FR" sz="1000" baseline="0"/>
            <a:t> 51,3 </a:t>
          </a:r>
          <a:r>
            <a:rPr lang="fr-FR" sz="1000"/>
            <a:t>ans </a:t>
          </a:r>
        </a:p>
        <a:p xmlns:a="http://schemas.openxmlformats.org/drawingml/2006/main">
          <a:r>
            <a:rPr lang="fr-FR" sz="1000"/>
            <a:t>- avec accès à la formation:</a:t>
          </a:r>
          <a:r>
            <a:rPr lang="fr-FR" sz="1000" baseline="0"/>
            <a:t> 49,3 </a:t>
          </a:r>
          <a:r>
            <a:rPr lang="fr-FR" sz="1000"/>
            <a:t>ans</a:t>
          </a:r>
        </a:p>
      </cdr:txBody>
    </cdr:sp>
  </cdr:relSizeAnchor>
  <cdr:relSizeAnchor xmlns:cdr="http://schemas.openxmlformats.org/drawingml/2006/chartDrawing">
    <cdr:from>
      <cdr:x>0.45313</cdr:x>
      <cdr:y>0.11307</cdr:y>
    </cdr:from>
    <cdr:to>
      <cdr:x>0.551</cdr:x>
      <cdr:y>0.16392</cdr:y>
    </cdr:to>
    <cdr:sp macro="" textlink="">
      <cdr:nvSpPr>
        <cdr:cNvPr id="3" name="ZoneTexte 1"/>
        <cdr:cNvSpPr txBox="1"/>
      </cdr:nvSpPr>
      <cdr:spPr>
        <a:xfrm xmlns:a="http://schemas.openxmlformats.org/drawingml/2006/main">
          <a:off x="3848894" y="595315"/>
          <a:ext cx="825500" cy="270508"/>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Classe d'age</a:t>
          </a:r>
          <a:endParaRPr lang="fr-FR" sz="1000"/>
        </a:p>
      </cdr:txBody>
    </cdr:sp>
  </cdr:relSizeAnchor>
  <cdr:relSizeAnchor xmlns:cdr="http://schemas.openxmlformats.org/drawingml/2006/chartDrawing">
    <cdr:from>
      <cdr:x>0.00785</cdr:x>
      <cdr:y>0.89799</cdr:y>
    </cdr:from>
    <cdr:to>
      <cdr:x>0.04596</cdr:x>
      <cdr:y>0.94994</cdr:y>
    </cdr:to>
    <cdr:sp macro="" textlink="">
      <cdr:nvSpPr>
        <cdr:cNvPr id="4" name="ZoneTexte 3"/>
        <cdr:cNvSpPr txBox="1"/>
      </cdr:nvSpPr>
      <cdr:spPr>
        <a:xfrm xmlns:a="http://schemas.openxmlformats.org/drawingml/2006/main">
          <a:off x="66675" y="4514850"/>
          <a:ext cx="32385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0.95466</cdr:x>
      <cdr:y>0.90996</cdr:y>
    </cdr:from>
    <cdr:to>
      <cdr:x>0.99253</cdr:x>
      <cdr:y>0.96142</cdr:y>
    </cdr:to>
    <cdr:sp macro="" textlink="">
      <cdr:nvSpPr>
        <cdr:cNvPr id="5" name="ZoneTexte 1"/>
        <cdr:cNvSpPr txBox="1"/>
      </cdr:nvSpPr>
      <cdr:spPr>
        <a:xfrm xmlns:a="http://schemas.openxmlformats.org/drawingml/2006/main">
          <a:off x="8108950" y="4575175"/>
          <a:ext cx="323850" cy="266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userShapes>
</file>

<file path=xl/drawings/drawing19.xml><?xml version="1.0" encoding="utf-8"?>
<xdr:wsDr xmlns:xdr="http://schemas.openxmlformats.org/drawingml/2006/spreadsheetDrawing" xmlns:a="http://schemas.openxmlformats.org/drawingml/2006/main">
  <xdr:twoCellAnchor>
    <xdr:from>
      <xdr:col>3</xdr:col>
      <xdr:colOff>933450</xdr:colOff>
      <xdr:row>6</xdr:row>
      <xdr:rowOff>85725</xdr:rowOff>
    </xdr:from>
    <xdr:to>
      <xdr:col>15</xdr:col>
      <xdr:colOff>85725</xdr:colOff>
      <xdr:row>31</xdr:row>
      <xdr:rowOff>133350</xdr:rowOff>
    </xdr:to>
    <xdr:graphicFrame macro="">
      <xdr:nvGraphicFramePr>
        <xdr:cNvPr id="562103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158115</xdr:colOff>
      <xdr:row>6</xdr:row>
      <xdr:rowOff>156210</xdr:rowOff>
    </xdr:from>
    <xdr:to>
      <xdr:col>15</xdr:col>
      <xdr:colOff>9530</xdr:colOff>
      <xdr:row>10</xdr:row>
      <xdr:rowOff>119238</xdr:rowOff>
    </xdr:to>
    <xdr:sp macro="" textlink="">
      <xdr:nvSpPr>
        <xdr:cNvPr id="3" name="ZoneTexte 1"/>
        <xdr:cNvSpPr txBox="1"/>
      </xdr:nvSpPr>
      <xdr:spPr>
        <a:xfrm>
          <a:off x="9508331" y="1285875"/>
          <a:ext cx="2133600" cy="738188"/>
        </a:xfrm>
        <a:prstGeom prst="rect">
          <a:avLst/>
        </a:prstGeom>
        <a:ln>
          <a:solidFill>
            <a:srgbClr val="00B05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000" b="1"/>
            <a:t>Femmes :</a:t>
          </a:r>
        </a:p>
        <a:p>
          <a:r>
            <a:rPr lang="fr-FR" sz="1000"/>
            <a:t>Age moyen: </a:t>
          </a:r>
        </a:p>
        <a:p>
          <a:r>
            <a:rPr lang="fr-FR" sz="1000"/>
            <a:t>- sans accès à la formation:</a:t>
          </a:r>
          <a:r>
            <a:rPr lang="fr-FR" sz="1000" baseline="0"/>
            <a:t> 52,7 </a:t>
          </a:r>
          <a:r>
            <a:rPr lang="fr-FR" sz="1000"/>
            <a:t>ans </a:t>
          </a:r>
        </a:p>
        <a:p>
          <a:r>
            <a:rPr lang="fr-FR" sz="1000"/>
            <a:t>- avec accès à la formation:</a:t>
          </a:r>
          <a:r>
            <a:rPr lang="fr-FR" sz="1000" baseline="0"/>
            <a:t> 51,3 </a:t>
          </a:r>
          <a:r>
            <a:rPr lang="fr-FR" sz="1000"/>
            <a:t>ans</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0.03776</cdr:x>
      <cdr:y>0.00244</cdr:y>
    </cdr:from>
    <cdr:to>
      <cdr:x>0.03874</cdr:x>
      <cdr:y>0.00244</cdr:y>
    </cdr:to>
    <cdr:sp macro="" textlink="">
      <cdr:nvSpPr>
        <cdr:cNvPr id="2" name="ZoneTexte 1"/>
        <cdr:cNvSpPr txBox="1"/>
      </cdr:nvSpPr>
      <cdr:spPr>
        <a:xfrm xmlns:a="http://schemas.openxmlformats.org/drawingml/2006/main">
          <a:off x="214866" y="0"/>
          <a:ext cx="287965" cy="2215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0.02629</cdr:x>
      <cdr:y>0.00244</cdr:y>
    </cdr:from>
    <cdr:to>
      <cdr:x>0.11345</cdr:x>
      <cdr:y>0.07411</cdr:y>
    </cdr:to>
    <cdr:sp macro="" textlink="">
      <cdr:nvSpPr>
        <cdr:cNvPr id="3" name="ZoneTexte 2"/>
        <cdr:cNvSpPr txBox="1"/>
      </cdr:nvSpPr>
      <cdr:spPr>
        <a:xfrm xmlns:a="http://schemas.openxmlformats.org/drawingml/2006/main">
          <a:off x="120015" y="0"/>
          <a:ext cx="400050"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20.xml><?xml version="1.0" encoding="utf-8"?>
<c:userShapes xmlns:c="http://schemas.openxmlformats.org/drawingml/2006/chart">
  <cdr:relSizeAnchor xmlns:cdr="http://schemas.openxmlformats.org/drawingml/2006/chartDrawing">
    <cdr:from>
      <cdr:x>0.0073</cdr:x>
      <cdr:y>0.00985</cdr:y>
    </cdr:from>
    <cdr:to>
      <cdr:x>0.27543</cdr:x>
      <cdr:y>0.14346</cdr:y>
    </cdr:to>
    <cdr:sp macro="" textlink="">
      <cdr:nvSpPr>
        <cdr:cNvPr id="2" name="ZoneTexte 1"/>
        <cdr:cNvSpPr txBox="1"/>
      </cdr:nvSpPr>
      <cdr:spPr>
        <a:xfrm xmlns:a="http://schemas.openxmlformats.org/drawingml/2006/main">
          <a:off x="62040" y="51414"/>
          <a:ext cx="2278752" cy="715350"/>
        </a:xfrm>
        <a:prstGeom xmlns:a="http://schemas.openxmlformats.org/drawingml/2006/main" prst="rect">
          <a:avLst/>
        </a:prstGeom>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Hommes :</a:t>
          </a:r>
        </a:p>
        <a:p xmlns:a="http://schemas.openxmlformats.org/drawingml/2006/main">
          <a:r>
            <a:rPr lang="fr-FR" sz="1000"/>
            <a:t>Age moyen: </a:t>
          </a:r>
        </a:p>
        <a:p xmlns:a="http://schemas.openxmlformats.org/drawingml/2006/main">
          <a:r>
            <a:rPr lang="fr-FR" sz="1000"/>
            <a:t>- sans accès à la formation:</a:t>
          </a:r>
          <a:r>
            <a:rPr lang="fr-FR" sz="1000" baseline="0"/>
            <a:t> 52,7 </a:t>
          </a:r>
          <a:r>
            <a:rPr lang="fr-FR" sz="1000"/>
            <a:t>ans </a:t>
          </a:r>
        </a:p>
        <a:p xmlns:a="http://schemas.openxmlformats.org/drawingml/2006/main">
          <a:r>
            <a:rPr lang="fr-FR" sz="1000"/>
            <a:t>- avec accès à la formation:</a:t>
          </a:r>
          <a:r>
            <a:rPr lang="fr-FR" sz="1000" baseline="0"/>
            <a:t> 51,5 </a:t>
          </a:r>
          <a:r>
            <a:rPr lang="fr-FR" sz="1000"/>
            <a:t>ans</a:t>
          </a:r>
        </a:p>
      </cdr:txBody>
    </cdr:sp>
  </cdr:relSizeAnchor>
  <cdr:relSizeAnchor xmlns:cdr="http://schemas.openxmlformats.org/drawingml/2006/chartDrawing">
    <cdr:from>
      <cdr:x>0.45288</cdr:x>
      <cdr:y>0.11159</cdr:y>
    </cdr:from>
    <cdr:to>
      <cdr:x>0.55075</cdr:x>
      <cdr:y>0.16196</cdr:y>
    </cdr:to>
    <cdr:sp macro="" textlink="">
      <cdr:nvSpPr>
        <cdr:cNvPr id="3" name="ZoneTexte 1"/>
        <cdr:cNvSpPr txBox="1"/>
      </cdr:nvSpPr>
      <cdr:spPr>
        <a:xfrm xmlns:a="http://schemas.openxmlformats.org/drawingml/2006/main">
          <a:off x="3848894" y="595315"/>
          <a:ext cx="825500" cy="270508"/>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Classe d'age</a:t>
          </a:r>
          <a:endParaRPr lang="fr-FR" sz="1000"/>
        </a:p>
      </cdr:txBody>
    </cdr:sp>
  </cdr:relSizeAnchor>
  <cdr:relSizeAnchor xmlns:cdr="http://schemas.openxmlformats.org/drawingml/2006/chartDrawing">
    <cdr:from>
      <cdr:x>0.00785</cdr:x>
      <cdr:y>0.8986</cdr:y>
    </cdr:from>
    <cdr:to>
      <cdr:x>0.04821</cdr:x>
      <cdr:y>0.9428</cdr:y>
    </cdr:to>
    <cdr:sp macro="" textlink="">
      <cdr:nvSpPr>
        <cdr:cNvPr id="5" name="ZoneTexte 4"/>
        <cdr:cNvSpPr txBox="1"/>
      </cdr:nvSpPr>
      <cdr:spPr>
        <a:xfrm xmlns:a="http://schemas.openxmlformats.org/drawingml/2006/main">
          <a:off x="66675" y="4705350"/>
          <a:ext cx="34290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0.95217</cdr:x>
      <cdr:y>0.90649</cdr:y>
    </cdr:from>
    <cdr:to>
      <cdr:x>0.99253</cdr:x>
      <cdr:y>0.95095</cdr:y>
    </cdr:to>
    <cdr:sp macro="" textlink="">
      <cdr:nvSpPr>
        <cdr:cNvPr id="6" name="ZoneTexte 1"/>
        <cdr:cNvSpPr txBox="1"/>
      </cdr:nvSpPr>
      <cdr:spPr>
        <a:xfrm xmlns:a="http://schemas.openxmlformats.org/drawingml/2006/main">
          <a:off x="8089900" y="4746625"/>
          <a:ext cx="342900" cy="2286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userShapes>
</file>

<file path=xl/drawings/drawing21.xml><?xml version="1.0" encoding="utf-8"?>
<xdr:wsDr xmlns:xdr="http://schemas.openxmlformats.org/drawingml/2006/spreadsheetDrawing" xmlns:a="http://schemas.openxmlformats.org/drawingml/2006/main">
  <xdr:twoCellAnchor>
    <xdr:from>
      <xdr:col>3</xdr:col>
      <xdr:colOff>933450</xdr:colOff>
      <xdr:row>6</xdr:row>
      <xdr:rowOff>85725</xdr:rowOff>
    </xdr:from>
    <xdr:to>
      <xdr:col>15</xdr:col>
      <xdr:colOff>85725</xdr:colOff>
      <xdr:row>32</xdr:row>
      <xdr:rowOff>0</xdr:rowOff>
    </xdr:to>
    <xdr:graphicFrame macro="">
      <xdr:nvGraphicFramePr>
        <xdr:cNvPr id="564765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167640</xdr:colOff>
      <xdr:row>6</xdr:row>
      <xdr:rowOff>156210</xdr:rowOff>
    </xdr:from>
    <xdr:to>
      <xdr:col>15</xdr:col>
      <xdr:colOff>19055</xdr:colOff>
      <xdr:row>10</xdr:row>
      <xdr:rowOff>119238</xdr:rowOff>
    </xdr:to>
    <xdr:sp macro="" textlink="">
      <xdr:nvSpPr>
        <xdr:cNvPr id="3" name="ZoneTexte 1"/>
        <xdr:cNvSpPr txBox="1"/>
      </xdr:nvSpPr>
      <xdr:spPr>
        <a:xfrm>
          <a:off x="9505950" y="1285875"/>
          <a:ext cx="2133600" cy="738188"/>
        </a:xfrm>
        <a:prstGeom prst="rect">
          <a:avLst/>
        </a:prstGeom>
        <a:ln>
          <a:solidFill>
            <a:srgbClr val="00B05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000" b="1"/>
            <a:t>Femmes:</a:t>
          </a:r>
        </a:p>
        <a:p>
          <a:r>
            <a:rPr lang="fr-FR" sz="1000"/>
            <a:t>Age moyen: </a:t>
          </a:r>
        </a:p>
        <a:p>
          <a:r>
            <a:rPr lang="fr-FR" sz="1000"/>
            <a:t>- sans accès à la formation:</a:t>
          </a:r>
          <a:r>
            <a:rPr lang="fr-FR" sz="1000" baseline="0"/>
            <a:t> 52,2 </a:t>
          </a:r>
          <a:r>
            <a:rPr lang="fr-FR" sz="1000"/>
            <a:t>ans </a:t>
          </a:r>
        </a:p>
        <a:p>
          <a:r>
            <a:rPr lang="fr-FR" sz="1000"/>
            <a:t>- avec accès à la formation:</a:t>
          </a:r>
          <a:r>
            <a:rPr lang="fr-FR" sz="1000" baseline="0"/>
            <a:t> 50,3 </a:t>
          </a:r>
          <a:r>
            <a:rPr lang="fr-FR" sz="1000"/>
            <a:t>ans</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0.0073</cdr:x>
      <cdr:y>0.00985</cdr:y>
    </cdr:from>
    <cdr:to>
      <cdr:x>0.27543</cdr:x>
      <cdr:y>0.14975</cdr:y>
    </cdr:to>
    <cdr:sp macro="" textlink="">
      <cdr:nvSpPr>
        <cdr:cNvPr id="2" name="ZoneTexte 1"/>
        <cdr:cNvSpPr txBox="1"/>
      </cdr:nvSpPr>
      <cdr:spPr>
        <a:xfrm xmlns:a="http://schemas.openxmlformats.org/drawingml/2006/main">
          <a:off x="62040" y="52000"/>
          <a:ext cx="2278752" cy="738577"/>
        </a:xfrm>
        <a:prstGeom xmlns:a="http://schemas.openxmlformats.org/drawingml/2006/main" prst="rect">
          <a:avLst/>
        </a:prstGeom>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Hommes :</a:t>
          </a:r>
        </a:p>
        <a:p xmlns:a="http://schemas.openxmlformats.org/drawingml/2006/main">
          <a:r>
            <a:rPr lang="fr-FR" sz="1000"/>
            <a:t>Age moyen: </a:t>
          </a:r>
        </a:p>
        <a:p xmlns:a="http://schemas.openxmlformats.org/drawingml/2006/main">
          <a:r>
            <a:rPr lang="fr-FR" sz="1000"/>
            <a:t>- sans accès à la formation:</a:t>
          </a:r>
          <a:r>
            <a:rPr lang="fr-FR" sz="1000" baseline="0"/>
            <a:t> 52,7 </a:t>
          </a:r>
          <a:r>
            <a:rPr lang="fr-FR" sz="1000"/>
            <a:t>ans </a:t>
          </a:r>
        </a:p>
        <a:p xmlns:a="http://schemas.openxmlformats.org/drawingml/2006/main">
          <a:r>
            <a:rPr lang="fr-FR" sz="1000"/>
            <a:t>- avec accès à la formation:</a:t>
          </a:r>
          <a:r>
            <a:rPr lang="fr-FR" sz="1000" baseline="0"/>
            <a:t> 50,5 </a:t>
          </a:r>
          <a:r>
            <a:rPr lang="fr-FR" sz="1000"/>
            <a:t>ans</a:t>
          </a:r>
        </a:p>
      </cdr:txBody>
    </cdr:sp>
  </cdr:relSizeAnchor>
  <cdr:relSizeAnchor xmlns:cdr="http://schemas.openxmlformats.org/drawingml/2006/chartDrawing">
    <cdr:from>
      <cdr:x>0.44266</cdr:x>
      <cdr:y>0.11231</cdr:y>
    </cdr:from>
    <cdr:to>
      <cdr:x>0.5398</cdr:x>
      <cdr:y>0.16029</cdr:y>
    </cdr:to>
    <cdr:sp macro="" textlink="">
      <cdr:nvSpPr>
        <cdr:cNvPr id="3" name="ZoneTexte 1"/>
        <cdr:cNvSpPr txBox="1"/>
      </cdr:nvSpPr>
      <cdr:spPr>
        <a:xfrm xmlns:a="http://schemas.openxmlformats.org/drawingml/2006/main">
          <a:off x="3753643" y="596791"/>
          <a:ext cx="825500" cy="253317"/>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Classe d'age</a:t>
          </a:r>
          <a:endParaRPr lang="fr-FR" sz="1000"/>
        </a:p>
      </cdr:txBody>
    </cdr:sp>
  </cdr:relSizeAnchor>
  <cdr:relSizeAnchor xmlns:cdr="http://schemas.openxmlformats.org/drawingml/2006/chartDrawing">
    <cdr:from>
      <cdr:x>0.00224</cdr:x>
      <cdr:y>0.92342</cdr:y>
    </cdr:from>
    <cdr:to>
      <cdr:x>0.04733</cdr:x>
      <cdr:y>0.97035</cdr:y>
    </cdr:to>
    <cdr:sp macro="" textlink="">
      <cdr:nvSpPr>
        <cdr:cNvPr id="4" name="ZoneTexte 3"/>
        <cdr:cNvSpPr txBox="1"/>
      </cdr:nvSpPr>
      <cdr:spPr>
        <a:xfrm xmlns:a="http://schemas.openxmlformats.org/drawingml/2006/main">
          <a:off x="19050" y="4867275"/>
          <a:ext cx="38100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0.95204</cdr:x>
      <cdr:y>0.93278</cdr:y>
    </cdr:from>
    <cdr:to>
      <cdr:x>0.99589</cdr:x>
      <cdr:y>0.97947</cdr:y>
    </cdr:to>
    <cdr:sp macro="" textlink="">
      <cdr:nvSpPr>
        <cdr:cNvPr id="5" name="ZoneTexte 1"/>
        <cdr:cNvSpPr txBox="1"/>
      </cdr:nvSpPr>
      <cdr:spPr>
        <a:xfrm xmlns:a="http://schemas.openxmlformats.org/drawingml/2006/main">
          <a:off x="8080375" y="4918075"/>
          <a:ext cx="381000" cy="2571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userShapes>
</file>

<file path=xl/drawings/drawing23.xml><?xml version="1.0" encoding="utf-8"?>
<xdr:wsDr xmlns:xdr="http://schemas.openxmlformats.org/drawingml/2006/spreadsheetDrawing" xmlns:a="http://schemas.openxmlformats.org/drawingml/2006/main">
  <xdr:twoCellAnchor>
    <xdr:from>
      <xdr:col>3</xdr:col>
      <xdr:colOff>942975</xdr:colOff>
      <xdr:row>6</xdr:row>
      <xdr:rowOff>38100</xdr:rowOff>
    </xdr:from>
    <xdr:to>
      <xdr:col>15</xdr:col>
      <xdr:colOff>95250</xdr:colOff>
      <xdr:row>33</xdr:row>
      <xdr:rowOff>133350</xdr:rowOff>
    </xdr:to>
    <xdr:graphicFrame macro="">
      <xdr:nvGraphicFramePr>
        <xdr:cNvPr id="597940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156210</xdr:colOff>
      <xdr:row>6</xdr:row>
      <xdr:rowOff>156210</xdr:rowOff>
    </xdr:from>
    <xdr:to>
      <xdr:col>15</xdr:col>
      <xdr:colOff>9529</xdr:colOff>
      <xdr:row>10</xdr:row>
      <xdr:rowOff>119258</xdr:rowOff>
    </xdr:to>
    <xdr:sp macro="" textlink="">
      <xdr:nvSpPr>
        <xdr:cNvPr id="3" name="ZoneTexte 1"/>
        <xdr:cNvSpPr txBox="1"/>
      </xdr:nvSpPr>
      <xdr:spPr>
        <a:xfrm>
          <a:off x="9505950" y="1285875"/>
          <a:ext cx="2133600" cy="738188"/>
        </a:xfrm>
        <a:prstGeom prst="rect">
          <a:avLst/>
        </a:prstGeom>
        <a:ln>
          <a:solidFill>
            <a:srgbClr val="00B05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000" b="1"/>
            <a:t>Femmes :</a:t>
          </a:r>
        </a:p>
        <a:p>
          <a:r>
            <a:rPr lang="fr-FR" sz="1000"/>
            <a:t>Age moyen: </a:t>
          </a:r>
        </a:p>
        <a:p>
          <a:r>
            <a:rPr lang="fr-FR" sz="1000"/>
            <a:t>- sans accès à la formation:</a:t>
          </a:r>
          <a:r>
            <a:rPr lang="fr-FR" sz="1000" baseline="0"/>
            <a:t> 54,9 </a:t>
          </a:r>
          <a:r>
            <a:rPr lang="fr-FR" sz="1000"/>
            <a:t>ans </a:t>
          </a:r>
        </a:p>
        <a:p>
          <a:r>
            <a:rPr lang="fr-FR" sz="1000"/>
            <a:t>- avec accès à la formation:</a:t>
          </a:r>
          <a:r>
            <a:rPr lang="fr-FR" sz="1000" baseline="0"/>
            <a:t> 53,1 </a:t>
          </a:r>
          <a:r>
            <a:rPr lang="fr-FR" sz="1000"/>
            <a:t>ans</a:t>
          </a:r>
        </a:p>
      </xdr:txBody>
    </xdr:sp>
    <xdr:clientData/>
  </xdr:twoCellAnchor>
</xdr:wsDr>
</file>

<file path=xl/drawings/drawing24.xml><?xml version="1.0" encoding="utf-8"?>
<c:userShapes xmlns:c="http://schemas.openxmlformats.org/drawingml/2006/chart">
  <cdr:relSizeAnchor xmlns:cdr="http://schemas.openxmlformats.org/drawingml/2006/chartDrawing">
    <cdr:from>
      <cdr:x>0.0073</cdr:x>
      <cdr:y>0.00985</cdr:y>
    </cdr:from>
    <cdr:to>
      <cdr:x>0.27543</cdr:x>
      <cdr:y>0.1469</cdr:y>
    </cdr:to>
    <cdr:sp macro="" textlink="">
      <cdr:nvSpPr>
        <cdr:cNvPr id="2" name="ZoneTexte 1"/>
        <cdr:cNvSpPr txBox="1"/>
      </cdr:nvSpPr>
      <cdr:spPr>
        <a:xfrm xmlns:a="http://schemas.openxmlformats.org/drawingml/2006/main">
          <a:off x="62040" y="51414"/>
          <a:ext cx="2278752" cy="715350"/>
        </a:xfrm>
        <a:prstGeom xmlns:a="http://schemas.openxmlformats.org/drawingml/2006/main" prst="rect">
          <a:avLst/>
        </a:prstGeom>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Hommes :</a:t>
          </a:r>
        </a:p>
        <a:p xmlns:a="http://schemas.openxmlformats.org/drawingml/2006/main">
          <a:r>
            <a:rPr lang="fr-FR" sz="1000"/>
            <a:t>Age moyen: </a:t>
          </a:r>
        </a:p>
        <a:p xmlns:a="http://schemas.openxmlformats.org/drawingml/2006/main">
          <a:r>
            <a:rPr lang="fr-FR" sz="1000"/>
            <a:t>- sans accès à la formation:</a:t>
          </a:r>
          <a:r>
            <a:rPr lang="fr-FR" sz="1000" baseline="0"/>
            <a:t> 56,9 </a:t>
          </a:r>
          <a:r>
            <a:rPr lang="fr-FR" sz="1000"/>
            <a:t>ans </a:t>
          </a:r>
        </a:p>
        <a:p xmlns:a="http://schemas.openxmlformats.org/drawingml/2006/main">
          <a:r>
            <a:rPr lang="fr-FR" sz="1000"/>
            <a:t>- avec accès à la formation:</a:t>
          </a:r>
          <a:r>
            <a:rPr lang="fr-FR" sz="1000" baseline="0"/>
            <a:t> 53,0 </a:t>
          </a:r>
          <a:r>
            <a:rPr lang="fr-FR" sz="1000"/>
            <a:t>ans</a:t>
          </a:r>
        </a:p>
      </cdr:txBody>
    </cdr:sp>
  </cdr:relSizeAnchor>
  <cdr:relSizeAnchor xmlns:cdr="http://schemas.openxmlformats.org/drawingml/2006/chartDrawing">
    <cdr:from>
      <cdr:x>0.45288</cdr:x>
      <cdr:y>0.1143</cdr:y>
    </cdr:from>
    <cdr:to>
      <cdr:x>0.551</cdr:x>
      <cdr:y>0.16637</cdr:y>
    </cdr:to>
    <cdr:sp macro="" textlink="">
      <cdr:nvSpPr>
        <cdr:cNvPr id="3" name="ZoneTexte 1"/>
        <cdr:cNvSpPr txBox="1"/>
      </cdr:nvSpPr>
      <cdr:spPr>
        <a:xfrm xmlns:a="http://schemas.openxmlformats.org/drawingml/2006/main">
          <a:off x="3848894" y="595315"/>
          <a:ext cx="825500" cy="270508"/>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Classe d'age</a:t>
          </a:r>
          <a:endParaRPr lang="fr-FR" sz="1000"/>
        </a:p>
      </cdr:txBody>
    </cdr:sp>
  </cdr:relSizeAnchor>
  <cdr:relSizeAnchor xmlns:cdr="http://schemas.openxmlformats.org/drawingml/2006/chartDrawing">
    <cdr:from>
      <cdr:x>0.00392</cdr:x>
      <cdr:y>0.90395</cdr:y>
    </cdr:from>
    <cdr:to>
      <cdr:x>0.05436</cdr:x>
      <cdr:y>0.96592</cdr:y>
    </cdr:to>
    <cdr:sp macro="" textlink="">
      <cdr:nvSpPr>
        <cdr:cNvPr id="4" name="ZoneTexte 3"/>
        <cdr:cNvSpPr txBox="1"/>
      </cdr:nvSpPr>
      <cdr:spPr>
        <a:xfrm xmlns:a="http://schemas.openxmlformats.org/drawingml/2006/main">
          <a:off x="33337" y="5074443"/>
          <a:ext cx="428625" cy="3524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0.94725</cdr:x>
      <cdr:y>0.89749</cdr:y>
    </cdr:from>
    <cdr:to>
      <cdr:x>0.99645</cdr:x>
      <cdr:y>0.95946</cdr:y>
    </cdr:to>
    <cdr:sp macro="" textlink="">
      <cdr:nvSpPr>
        <cdr:cNvPr id="5" name="ZoneTexte 1"/>
        <cdr:cNvSpPr txBox="1"/>
      </cdr:nvSpPr>
      <cdr:spPr>
        <a:xfrm xmlns:a="http://schemas.openxmlformats.org/drawingml/2006/main">
          <a:off x="8039894" y="5039519"/>
          <a:ext cx="428625" cy="3524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userShapes>
</file>

<file path=xl/drawings/drawing25.xml><?xml version="1.0" encoding="utf-8"?>
<xdr:wsDr xmlns:xdr="http://schemas.openxmlformats.org/drawingml/2006/spreadsheetDrawing" xmlns:a="http://schemas.openxmlformats.org/drawingml/2006/main">
  <xdr:twoCellAnchor>
    <xdr:from>
      <xdr:col>3</xdr:col>
      <xdr:colOff>942975</xdr:colOff>
      <xdr:row>6</xdr:row>
      <xdr:rowOff>38100</xdr:rowOff>
    </xdr:from>
    <xdr:to>
      <xdr:col>15</xdr:col>
      <xdr:colOff>95250</xdr:colOff>
      <xdr:row>33</xdr:row>
      <xdr:rowOff>133350</xdr:rowOff>
    </xdr:to>
    <xdr:graphicFrame macro="">
      <xdr:nvGraphicFramePr>
        <xdr:cNvPr id="606336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158115</xdr:colOff>
      <xdr:row>6</xdr:row>
      <xdr:rowOff>156210</xdr:rowOff>
    </xdr:from>
    <xdr:to>
      <xdr:col>15</xdr:col>
      <xdr:colOff>9517</xdr:colOff>
      <xdr:row>10</xdr:row>
      <xdr:rowOff>119258</xdr:rowOff>
    </xdr:to>
    <xdr:sp macro="" textlink="">
      <xdr:nvSpPr>
        <xdr:cNvPr id="3" name="ZoneTexte 1"/>
        <xdr:cNvSpPr txBox="1"/>
      </xdr:nvSpPr>
      <xdr:spPr>
        <a:xfrm>
          <a:off x="9505950" y="1285875"/>
          <a:ext cx="2133600" cy="738188"/>
        </a:xfrm>
        <a:prstGeom prst="rect">
          <a:avLst/>
        </a:prstGeom>
        <a:ln>
          <a:solidFill>
            <a:srgbClr val="00B05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000" b="1"/>
            <a:t>Femmes :</a:t>
          </a:r>
        </a:p>
        <a:p>
          <a:r>
            <a:rPr lang="fr-FR" sz="1000"/>
            <a:t>Age moyen: </a:t>
          </a:r>
        </a:p>
        <a:p>
          <a:r>
            <a:rPr lang="fr-FR" sz="1000"/>
            <a:t>- sans accès à la formation:</a:t>
          </a:r>
          <a:r>
            <a:rPr lang="fr-FR" sz="1000" baseline="0"/>
            <a:t> 56,4 </a:t>
          </a:r>
          <a:r>
            <a:rPr lang="fr-FR" sz="1000"/>
            <a:t>ans </a:t>
          </a:r>
        </a:p>
        <a:p>
          <a:r>
            <a:rPr lang="fr-FR" sz="1000"/>
            <a:t>- avec accès à la formation:</a:t>
          </a:r>
          <a:r>
            <a:rPr lang="fr-FR" sz="1000" baseline="0"/>
            <a:t> 52,3 </a:t>
          </a:r>
          <a:r>
            <a:rPr lang="fr-FR" sz="1000"/>
            <a:t>ans</a:t>
          </a:r>
        </a:p>
      </xdr:txBody>
    </xdr:sp>
    <xdr:clientData/>
  </xdr:twoCellAnchor>
</xdr:wsDr>
</file>

<file path=xl/drawings/drawing26.xml><?xml version="1.0" encoding="utf-8"?>
<c:userShapes xmlns:c="http://schemas.openxmlformats.org/drawingml/2006/chart">
  <cdr:relSizeAnchor xmlns:cdr="http://schemas.openxmlformats.org/drawingml/2006/chartDrawing">
    <cdr:from>
      <cdr:x>0.0073</cdr:x>
      <cdr:y>0.00985</cdr:y>
    </cdr:from>
    <cdr:to>
      <cdr:x>0.27543</cdr:x>
      <cdr:y>0.1469</cdr:y>
    </cdr:to>
    <cdr:sp macro="" textlink="">
      <cdr:nvSpPr>
        <cdr:cNvPr id="2" name="ZoneTexte 1"/>
        <cdr:cNvSpPr txBox="1"/>
      </cdr:nvSpPr>
      <cdr:spPr>
        <a:xfrm xmlns:a="http://schemas.openxmlformats.org/drawingml/2006/main">
          <a:off x="62040" y="51414"/>
          <a:ext cx="2278752" cy="715350"/>
        </a:xfrm>
        <a:prstGeom xmlns:a="http://schemas.openxmlformats.org/drawingml/2006/main" prst="rect">
          <a:avLst/>
        </a:prstGeom>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Hommes :</a:t>
          </a:r>
        </a:p>
        <a:p xmlns:a="http://schemas.openxmlformats.org/drawingml/2006/main">
          <a:r>
            <a:rPr lang="fr-FR" sz="1000"/>
            <a:t>Age moyen: </a:t>
          </a:r>
        </a:p>
        <a:p xmlns:a="http://schemas.openxmlformats.org/drawingml/2006/main">
          <a:r>
            <a:rPr lang="fr-FR" sz="1000"/>
            <a:t>- sans accès à la formation:</a:t>
          </a:r>
          <a:r>
            <a:rPr lang="fr-FR" sz="1000" baseline="0"/>
            <a:t> 56,6 </a:t>
          </a:r>
          <a:r>
            <a:rPr lang="fr-FR" sz="1000"/>
            <a:t>ans </a:t>
          </a:r>
        </a:p>
        <a:p xmlns:a="http://schemas.openxmlformats.org/drawingml/2006/main">
          <a:r>
            <a:rPr lang="fr-FR" sz="1000"/>
            <a:t>- avec accès à la formation:</a:t>
          </a:r>
          <a:r>
            <a:rPr lang="fr-FR" sz="1000" baseline="0"/>
            <a:t> 52,1 </a:t>
          </a:r>
          <a:r>
            <a:rPr lang="fr-FR" sz="1000"/>
            <a:t>ans</a:t>
          </a:r>
        </a:p>
      </cdr:txBody>
    </cdr:sp>
  </cdr:relSizeAnchor>
  <cdr:relSizeAnchor xmlns:cdr="http://schemas.openxmlformats.org/drawingml/2006/chartDrawing">
    <cdr:from>
      <cdr:x>0.45288</cdr:x>
      <cdr:y>0.1143</cdr:y>
    </cdr:from>
    <cdr:to>
      <cdr:x>0.551</cdr:x>
      <cdr:y>0.16637</cdr:y>
    </cdr:to>
    <cdr:sp macro="" textlink="">
      <cdr:nvSpPr>
        <cdr:cNvPr id="3" name="ZoneTexte 1"/>
        <cdr:cNvSpPr txBox="1"/>
      </cdr:nvSpPr>
      <cdr:spPr>
        <a:xfrm xmlns:a="http://schemas.openxmlformats.org/drawingml/2006/main">
          <a:off x="3848894" y="595315"/>
          <a:ext cx="825500" cy="270508"/>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Classe d'age</a:t>
          </a:r>
          <a:endParaRPr lang="fr-FR" sz="1000"/>
        </a:p>
      </cdr:txBody>
    </cdr:sp>
  </cdr:relSizeAnchor>
  <cdr:relSizeAnchor xmlns:cdr="http://schemas.openxmlformats.org/drawingml/2006/chartDrawing">
    <cdr:from>
      <cdr:x>0.00532</cdr:x>
      <cdr:y>0.90395</cdr:y>
    </cdr:from>
    <cdr:to>
      <cdr:x>0.04875</cdr:x>
      <cdr:y>0.95347</cdr:y>
    </cdr:to>
    <cdr:sp macro="" textlink="">
      <cdr:nvSpPr>
        <cdr:cNvPr id="4" name="ZoneTexte 3"/>
        <cdr:cNvSpPr txBox="1"/>
      </cdr:nvSpPr>
      <cdr:spPr>
        <a:xfrm xmlns:a="http://schemas.openxmlformats.org/drawingml/2006/main">
          <a:off x="45244" y="5074444"/>
          <a:ext cx="369094" cy="2809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0.95327</cdr:x>
      <cdr:y>0.90173</cdr:y>
    </cdr:from>
    <cdr:to>
      <cdr:x>0.99645</cdr:x>
      <cdr:y>0.95124</cdr:y>
    </cdr:to>
    <cdr:sp macro="" textlink="">
      <cdr:nvSpPr>
        <cdr:cNvPr id="5" name="ZoneTexte 1"/>
        <cdr:cNvSpPr txBox="1"/>
      </cdr:nvSpPr>
      <cdr:spPr>
        <a:xfrm xmlns:a="http://schemas.openxmlformats.org/drawingml/2006/main">
          <a:off x="8099425" y="5063331"/>
          <a:ext cx="369094" cy="2809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userShapes>
</file>

<file path=xl/drawings/drawing27.xml><?xml version="1.0" encoding="utf-8"?>
<xdr:wsDr xmlns:xdr="http://schemas.openxmlformats.org/drawingml/2006/spreadsheetDrawing" xmlns:a="http://schemas.openxmlformats.org/drawingml/2006/main">
  <xdr:twoCellAnchor>
    <xdr:from>
      <xdr:col>3</xdr:col>
      <xdr:colOff>933450</xdr:colOff>
      <xdr:row>4</xdr:row>
      <xdr:rowOff>85725</xdr:rowOff>
    </xdr:from>
    <xdr:to>
      <xdr:col>15</xdr:col>
      <xdr:colOff>85725</xdr:colOff>
      <xdr:row>31</xdr:row>
      <xdr:rowOff>76200</xdr:rowOff>
    </xdr:to>
    <xdr:graphicFrame macro="">
      <xdr:nvGraphicFramePr>
        <xdr:cNvPr id="615040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156210</xdr:colOff>
      <xdr:row>4</xdr:row>
      <xdr:rowOff>148590</xdr:rowOff>
    </xdr:from>
    <xdr:to>
      <xdr:col>15</xdr:col>
      <xdr:colOff>9543</xdr:colOff>
      <xdr:row>7</xdr:row>
      <xdr:rowOff>75854</xdr:rowOff>
    </xdr:to>
    <xdr:sp macro="" textlink="">
      <xdr:nvSpPr>
        <xdr:cNvPr id="3" name="ZoneTexte 1"/>
        <xdr:cNvSpPr txBox="1"/>
      </xdr:nvSpPr>
      <xdr:spPr>
        <a:xfrm>
          <a:off x="9505950" y="904875"/>
          <a:ext cx="2133600" cy="702469"/>
        </a:xfrm>
        <a:prstGeom prst="rect">
          <a:avLst/>
        </a:prstGeom>
        <a:ln>
          <a:solidFill>
            <a:srgbClr val="00B05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ts val="1000"/>
            </a:lnSpc>
          </a:pPr>
          <a:r>
            <a:rPr lang="fr-FR" sz="1000" b="1"/>
            <a:t>Femmes 1er degré:</a:t>
          </a:r>
        </a:p>
        <a:p>
          <a:pPr>
            <a:lnSpc>
              <a:spcPts val="1000"/>
            </a:lnSpc>
          </a:pPr>
          <a:r>
            <a:rPr lang="fr-FR" sz="1000"/>
            <a:t>Age moyen: </a:t>
          </a:r>
        </a:p>
        <a:p>
          <a:pPr>
            <a:lnSpc>
              <a:spcPts val="1000"/>
            </a:lnSpc>
          </a:pPr>
          <a:r>
            <a:rPr lang="fr-FR" sz="1000"/>
            <a:t>- sans accès à la formation:</a:t>
          </a:r>
          <a:r>
            <a:rPr lang="fr-FR" sz="1000" baseline="0"/>
            <a:t> 46 </a:t>
          </a:r>
          <a:r>
            <a:rPr lang="fr-FR" sz="1000"/>
            <a:t>ans </a:t>
          </a:r>
        </a:p>
        <a:p>
          <a:pPr>
            <a:lnSpc>
              <a:spcPts val="1000"/>
            </a:lnSpc>
          </a:pPr>
          <a:r>
            <a:rPr lang="fr-FR" sz="1000"/>
            <a:t>- avec accès à la formation:</a:t>
          </a:r>
          <a:r>
            <a:rPr lang="fr-FR" sz="1000" baseline="0"/>
            <a:t> 44,1 </a:t>
          </a:r>
          <a:r>
            <a:rPr lang="fr-FR" sz="1000"/>
            <a:t>ans</a:t>
          </a:r>
        </a:p>
      </xdr:txBody>
    </xdr:sp>
    <xdr:clientData/>
  </xdr:twoCellAnchor>
</xdr:wsDr>
</file>

<file path=xl/drawings/drawing28.xml><?xml version="1.0" encoding="utf-8"?>
<c:userShapes xmlns:c="http://schemas.openxmlformats.org/drawingml/2006/chart">
  <cdr:relSizeAnchor xmlns:cdr="http://schemas.openxmlformats.org/drawingml/2006/chartDrawing">
    <cdr:from>
      <cdr:x>0.0073</cdr:x>
      <cdr:y>0.00985</cdr:y>
    </cdr:from>
    <cdr:to>
      <cdr:x>0.2657</cdr:x>
      <cdr:y>0.15605</cdr:y>
    </cdr:to>
    <cdr:sp macro="" textlink="">
      <cdr:nvSpPr>
        <cdr:cNvPr id="2" name="ZoneTexte 1"/>
        <cdr:cNvSpPr txBox="1"/>
      </cdr:nvSpPr>
      <cdr:spPr>
        <a:xfrm xmlns:a="http://schemas.openxmlformats.org/drawingml/2006/main">
          <a:off x="61989" y="50800"/>
          <a:ext cx="2195436" cy="754064"/>
        </a:xfrm>
        <a:prstGeom xmlns:a="http://schemas.openxmlformats.org/drawingml/2006/main" prst="rect">
          <a:avLst/>
        </a:prstGeom>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Hommes 1er degré:</a:t>
          </a:r>
        </a:p>
        <a:p xmlns:a="http://schemas.openxmlformats.org/drawingml/2006/main">
          <a:r>
            <a:rPr lang="fr-FR" sz="1000"/>
            <a:t>Age moyen: </a:t>
          </a:r>
        </a:p>
        <a:p xmlns:a="http://schemas.openxmlformats.org/drawingml/2006/main">
          <a:r>
            <a:rPr lang="fr-FR" sz="1000"/>
            <a:t>- sans accès à la formation:</a:t>
          </a:r>
          <a:r>
            <a:rPr lang="fr-FR" sz="1000" baseline="0"/>
            <a:t> 49,0 </a:t>
          </a:r>
          <a:r>
            <a:rPr lang="fr-FR" sz="1000"/>
            <a:t>ans </a:t>
          </a:r>
        </a:p>
        <a:p xmlns:a="http://schemas.openxmlformats.org/drawingml/2006/main">
          <a:r>
            <a:rPr lang="fr-FR" sz="1000"/>
            <a:t>- avec accès à la formation:</a:t>
          </a:r>
          <a:r>
            <a:rPr lang="fr-FR" sz="1000" baseline="0"/>
            <a:t> 45,7 </a:t>
          </a:r>
          <a:r>
            <a:rPr lang="fr-FR" sz="1000"/>
            <a:t>ans</a:t>
          </a:r>
        </a:p>
      </cdr:txBody>
    </cdr:sp>
  </cdr:relSizeAnchor>
  <cdr:relSizeAnchor xmlns:cdr="http://schemas.openxmlformats.org/drawingml/2006/chartDrawing">
    <cdr:from>
      <cdr:x>0.45008</cdr:x>
      <cdr:y>0.11484</cdr:y>
    </cdr:from>
    <cdr:to>
      <cdr:x>0.54721</cdr:x>
      <cdr:y>0.15771</cdr:y>
    </cdr:to>
    <cdr:sp macro="" textlink="">
      <cdr:nvSpPr>
        <cdr:cNvPr id="3" name="ZoneTexte 1"/>
        <cdr:cNvSpPr txBox="1"/>
      </cdr:nvSpPr>
      <cdr:spPr>
        <a:xfrm xmlns:a="http://schemas.openxmlformats.org/drawingml/2006/main">
          <a:off x="3825081" y="610393"/>
          <a:ext cx="825500" cy="227809"/>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Classe d'age</a:t>
          </a:r>
          <a:endParaRPr lang="fr-FR" sz="1000"/>
        </a:p>
      </cdr:txBody>
    </cdr:sp>
  </cdr:relSizeAnchor>
  <cdr:relSizeAnchor xmlns:cdr="http://schemas.openxmlformats.org/drawingml/2006/chartDrawing">
    <cdr:from>
      <cdr:x>0.01009</cdr:x>
      <cdr:y>0.92513</cdr:y>
    </cdr:from>
    <cdr:to>
      <cdr:x>0.04484</cdr:x>
      <cdr:y>0.97497</cdr:y>
    </cdr:to>
    <cdr:sp macro="" textlink="">
      <cdr:nvSpPr>
        <cdr:cNvPr id="4" name="ZoneTexte 3"/>
        <cdr:cNvSpPr txBox="1"/>
      </cdr:nvSpPr>
      <cdr:spPr>
        <a:xfrm xmlns:a="http://schemas.openxmlformats.org/drawingml/2006/main">
          <a:off x="85725" y="4924425"/>
          <a:ext cx="2952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0.95753</cdr:x>
      <cdr:y>0.9293</cdr:y>
    </cdr:from>
    <cdr:to>
      <cdr:x>0.99253</cdr:x>
      <cdr:y>0.97914</cdr:y>
    </cdr:to>
    <cdr:sp macro="" textlink="">
      <cdr:nvSpPr>
        <cdr:cNvPr id="5" name="ZoneTexte 1"/>
        <cdr:cNvSpPr txBox="1"/>
      </cdr:nvSpPr>
      <cdr:spPr>
        <a:xfrm xmlns:a="http://schemas.openxmlformats.org/drawingml/2006/main">
          <a:off x="8137525" y="4946650"/>
          <a:ext cx="295275" cy="266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85725</xdr:colOff>
      <xdr:row>0</xdr:row>
      <xdr:rowOff>619125</xdr:rowOff>
    </xdr:from>
    <xdr:to>
      <xdr:col>11</xdr:col>
      <xdr:colOff>638175</xdr:colOff>
      <xdr:row>24</xdr:row>
      <xdr:rowOff>142875</xdr:rowOff>
    </xdr:to>
    <xdr:graphicFrame macro="">
      <xdr:nvGraphicFramePr>
        <xdr:cNvPr id="3345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0.04975</cdr:x>
      <cdr:y>0.00195</cdr:y>
    </cdr:from>
    <cdr:to>
      <cdr:x>0.05073</cdr:x>
      <cdr:y>0.00195</cdr:y>
    </cdr:to>
    <cdr:sp macro="" textlink="">
      <cdr:nvSpPr>
        <cdr:cNvPr id="2" name="ZoneTexte 1"/>
        <cdr:cNvSpPr txBox="1"/>
      </cdr:nvSpPr>
      <cdr:spPr>
        <a:xfrm xmlns:a="http://schemas.openxmlformats.org/drawingml/2006/main">
          <a:off x="268694" y="0"/>
          <a:ext cx="310116" cy="2436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0.03574</cdr:x>
      <cdr:y>0.00493</cdr:y>
    </cdr:from>
    <cdr:to>
      <cdr:x>0.09942</cdr:x>
      <cdr:y>0.06525</cdr:y>
    </cdr:to>
    <cdr:sp macro="" textlink="">
      <cdr:nvSpPr>
        <cdr:cNvPr id="3" name="ZoneTexte 2"/>
        <cdr:cNvSpPr txBox="1"/>
      </cdr:nvSpPr>
      <cdr:spPr>
        <a:xfrm xmlns:a="http://schemas.openxmlformats.org/drawingml/2006/main">
          <a:off x="165735" y="13335"/>
          <a:ext cx="2952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85725</xdr:colOff>
      <xdr:row>0</xdr:row>
      <xdr:rowOff>895350</xdr:rowOff>
    </xdr:from>
    <xdr:to>
      <xdr:col>11</xdr:col>
      <xdr:colOff>514350</xdr:colOff>
      <xdr:row>25</xdr:row>
      <xdr:rowOff>38100</xdr:rowOff>
    </xdr:to>
    <xdr:graphicFrame macro="">
      <xdr:nvGraphicFramePr>
        <xdr:cNvPr id="3543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66675</xdr:colOff>
      <xdr:row>1</xdr:row>
      <xdr:rowOff>57150</xdr:rowOff>
    </xdr:from>
    <xdr:to>
      <xdr:col>10</xdr:col>
      <xdr:colOff>438150</xdr:colOff>
      <xdr:row>19</xdr:row>
      <xdr:rowOff>85725</xdr:rowOff>
    </xdr:to>
    <xdr:graphicFrame macro="">
      <xdr:nvGraphicFramePr>
        <xdr:cNvPr id="3452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26</xdr:row>
      <xdr:rowOff>95250</xdr:rowOff>
    </xdr:from>
    <xdr:to>
      <xdr:col>9</xdr:col>
      <xdr:colOff>590550</xdr:colOff>
      <xdr:row>42</xdr:row>
      <xdr:rowOff>66675</xdr:rowOff>
    </xdr:to>
    <xdr:graphicFrame macro="">
      <xdr:nvGraphicFramePr>
        <xdr:cNvPr id="3452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0.00954</cdr:x>
      <cdr:y>0.01237</cdr:y>
    </cdr:from>
    <cdr:to>
      <cdr:x>0.08428</cdr:x>
      <cdr:y>0.09462</cdr:y>
    </cdr:to>
    <cdr:sp macro="" textlink="">
      <cdr:nvSpPr>
        <cdr:cNvPr id="2" name="ZoneTexte 1"/>
        <cdr:cNvSpPr txBox="1"/>
      </cdr:nvSpPr>
      <cdr:spPr>
        <a:xfrm xmlns:a="http://schemas.openxmlformats.org/drawingml/2006/main">
          <a:off x="76200" y="50006"/>
          <a:ext cx="595312"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Jours</a:t>
          </a:r>
        </a:p>
      </cdr:txBody>
    </cdr:sp>
  </cdr:relSizeAnchor>
</c:userShapes>
</file>

<file path=xl/drawings/drawing33.xml><?xml version="1.0" encoding="utf-8"?>
<c:userShapes xmlns:c="http://schemas.openxmlformats.org/drawingml/2006/chart">
  <cdr:relSizeAnchor xmlns:cdr="http://schemas.openxmlformats.org/drawingml/2006/chartDrawing">
    <cdr:from>
      <cdr:x>0.84155</cdr:x>
      <cdr:y>0.28366</cdr:y>
    </cdr:from>
    <cdr:to>
      <cdr:x>0.92718</cdr:x>
      <cdr:y>0.36763</cdr:y>
    </cdr:to>
    <cdr:sp macro="" textlink="">
      <cdr:nvSpPr>
        <cdr:cNvPr id="2" name="ZoneTexte 1"/>
        <cdr:cNvSpPr txBox="1"/>
      </cdr:nvSpPr>
      <cdr:spPr>
        <a:xfrm xmlns:a="http://schemas.openxmlformats.org/drawingml/2006/main">
          <a:off x="6211516" y="857237"/>
          <a:ext cx="633018" cy="25500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Femmes</a:t>
          </a:r>
        </a:p>
      </cdr:txBody>
    </cdr:sp>
  </cdr:relSizeAnchor>
  <cdr:relSizeAnchor xmlns:cdr="http://schemas.openxmlformats.org/drawingml/2006/chartDrawing">
    <cdr:from>
      <cdr:x>0.80871</cdr:x>
      <cdr:y>0.07673</cdr:y>
    </cdr:from>
    <cdr:to>
      <cdr:x>0.89409</cdr:x>
      <cdr:y>0.16213</cdr:y>
    </cdr:to>
    <cdr:sp macro="" textlink="">
      <cdr:nvSpPr>
        <cdr:cNvPr id="3" name="ZoneTexte 1"/>
        <cdr:cNvSpPr txBox="1"/>
      </cdr:nvSpPr>
      <cdr:spPr>
        <a:xfrm xmlns:a="http://schemas.openxmlformats.org/drawingml/2006/main">
          <a:off x="5969373" y="239004"/>
          <a:ext cx="638545" cy="2593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Hommes</a:t>
          </a:r>
        </a:p>
      </cdr:txBody>
    </cdr:sp>
  </cdr:relSizeAnchor>
  <cdr:relSizeAnchor xmlns:cdr="http://schemas.openxmlformats.org/drawingml/2006/chartDrawing">
    <cdr:from>
      <cdr:x>0.00904</cdr:x>
      <cdr:y>0.01601</cdr:y>
    </cdr:from>
    <cdr:to>
      <cdr:x>0.08172</cdr:x>
      <cdr:y>0.10034</cdr:y>
    </cdr:to>
    <cdr:sp macro="" textlink="">
      <cdr:nvSpPr>
        <cdr:cNvPr id="4" name="ZoneTexte 3"/>
        <cdr:cNvSpPr txBox="1"/>
      </cdr:nvSpPr>
      <cdr:spPr>
        <a:xfrm xmlns:a="http://schemas.openxmlformats.org/drawingml/2006/main">
          <a:off x="66675" y="47625"/>
          <a:ext cx="535781" cy="26193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Jours</a:t>
          </a: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66675</xdr:colOff>
      <xdr:row>1</xdr:row>
      <xdr:rowOff>57150</xdr:rowOff>
    </xdr:from>
    <xdr:to>
      <xdr:col>11</xdr:col>
      <xdr:colOff>523875</xdr:colOff>
      <xdr:row>19</xdr:row>
      <xdr:rowOff>85725</xdr:rowOff>
    </xdr:to>
    <xdr:graphicFrame macro="">
      <xdr:nvGraphicFramePr>
        <xdr:cNvPr id="3873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52</xdr:row>
      <xdr:rowOff>95250</xdr:rowOff>
    </xdr:from>
    <xdr:to>
      <xdr:col>11</xdr:col>
      <xdr:colOff>485775</xdr:colOff>
      <xdr:row>68</xdr:row>
      <xdr:rowOff>85725</xdr:rowOff>
    </xdr:to>
    <xdr:graphicFrame macro="">
      <xdr:nvGraphicFramePr>
        <xdr:cNvPr id="3873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26</xdr:row>
      <xdr:rowOff>57150</xdr:rowOff>
    </xdr:from>
    <xdr:to>
      <xdr:col>11</xdr:col>
      <xdr:colOff>552450</xdr:colOff>
      <xdr:row>44</xdr:row>
      <xdr:rowOff>104775</xdr:rowOff>
    </xdr:to>
    <xdr:graphicFrame macro="">
      <xdr:nvGraphicFramePr>
        <xdr:cNvPr id="3873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0.82404</cdr:x>
      <cdr:y>0.24458</cdr:y>
    </cdr:from>
    <cdr:to>
      <cdr:x>0.94128</cdr:x>
      <cdr:y>0.3084</cdr:y>
    </cdr:to>
    <cdr:sp macro="" textlink="">
      <cdr:nvSpPr>
        <cdr:cNvPr id="2" name="ZoneTexte 1"/>
        <cdr:cNvSpPr txBox="1"/>
      </cdr:nvSpPr>
      <cdr:spPr>
        <a:xfrm xmlns:a="http://schemas.openxmlformats.org/drawingml/2006/main">
          <a:off x="7861301" y="969433"/>
          <a:ext cx="1099608" cy="26769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Documentation</a:t>
          </a:r>
        </a:p>
      </cdr:txBody>
    </cdr:sp>
  </cdr:relSizeAnchor>
  <cdr:relSizeAnchor xmlns:cdr="http://schemas.openxmlformats.org/drawingml/2006/chartDrawing">
    <cdr:from>
      <cdr:x>0.70891</cdr:x>
      <cdr:y>0.42113</cdr:y>
    </cdr:from>
    <cdr:to>
      <cdr:x>0.99366</cdr:x>
      <cdr:y>0.48871</cdr:y>
    </cdr:to>
    <cdr:sp macro="" textlink="">
      <cdr:nvSpPr>
        <cdr:cNvPr id="3" name="ZoneTexte 1"/>
        <cdr:cNvSpPr txBox="1"/>
      </cdr:nvSpPr>
      <cdr:spPr>
        <a:xfrm xmlns:a="http://schemas.openxmlformats.org/drawingml/2006/main">
          <a:off x="6760632" y="1691216"/>
          <a:ext cx="2718859" cy="27304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Enseignants répondant à des besoins spécifiques</a:t>
          </a:r>
        </a:p>
      </cdr:txBody>
    </cdr:sp>
  </cdr:relSizeAnchor>
  <cdr:relSizeAnchor xmlns:cdr="http://schemas.openxmlformats.org/drawingml/2006/chartDrawing">
    <cdr:from>
      <cdr:x>0.80358</cdr:x>
      <cdr:y>0.51084</cdr:y>
    </cdr:from>
    <cdr:to>
      <cdr:x>0.99033</cdr:x>
      <cdr:y>0.57001</cdr:y>
    </cdr:to>
    <cdr:sp macro="" textlink="">
      <cdr:nvSpPr>
        <cdr:cNvPr id="4" name="ZoneTexte 1"/>
        <cdr:cNvSpPr txBox="1"/>
      </cdr:nvSpPr>
      <cdr:spPr>
        <a:xfrm xmlns:a="http://schemas.openxmlformats.org/drawingml/2006/main">
          <a:off x="7649635" y="2051051"/>
          <a:ext cx="1798108" cy="2413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Enseignants </a:t>
          </a:r>
          <a:r>
            <a:rPr lang="fr-FR" sz="1000" baseline="0"/>
            <a:t> sur classe attitrée</a:t>
          </a:r>
          <a:endParaRPr lang="fr-FR" sz="1000"/>
        </a:p>
      </cdr:txBody>
    </cdr:sp>
  </cdr:relSizeAnchor>
  <cdr:relSizeAnchor xmlns:cdr="http://schemas.openxmlformats.org/drawingml/2006/chartDrawing">
    <cdr:from>
      <cdr:x>0.8249</cdr:x>
      <cdr:y>0.64798</cdr:y>
    </cdr:from>
    <cdr:to>
      <cdr:x>0.93635</cdr:x>
      <cdr:y>0.71532</cdr:y>
    </cdr:to>
    <cdr:sp macro="" textlink="">
      <cdr:nvSpPr>
        <cdr:cNvPr id="5" name="ZoneTexte 1"/>
        <cdr:cNvSpPr txBox="1"/>
      </cdr:nvSpPr>
      <cdr:spPr>
        <a:xfrm xmlns:a="http://schemas.openxmlformats.org/drawingml/2006/main">
          <a:off x="7871884" y="2611966"/>
          <a:ext cx="1046690" cy="27304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Remplacement</a:t>
          </a:r>
        </a:p>
      </cdr:txBody>
    </cdr:sp>
  </cdr:relSizeAnchor>
  <cdr:relSizeAnchor xmlns:cdr="http://schemas.openxmlformats.org/drawingml/2006/chartDrawing">
    <cdr:from>
      <cdr:x>0.01471</cdr:x>
      <cdr:y>0.01492</cdr:y>
    </cdr:from>
    <cdr:to>
      <cdr:x>0.07644</cdr:x>
      <cdr:y>0.09251</cdr:y>
    </cdr:to>
    <cdr:sp macro="" textlink="">
      <cdr:nvSpPr>
        <cdr:cNvPr id="6" name="ZoneTexte 5"/>
        <cdr:cNvSpPr txBox="1"/>
      </cdr:nvSpPr>
      <cdr:spPr>
        <a:xfrm xmlns:a="http://schemas.openxmlformats.org/drawingml/2006/main">
          <a:off x="130795" y="59009"/>
          <a:ext cx="557561" cy="3020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Jours</a:t>
          </a:r>
        </a:p>
      </cdr:txBody>
    </cdr:sp>
  </cdr:relSizeAnchor>
</c:userShapes>
</file>

<file path=xl/drawings/drawing36.xml><?xml version="1.0" encoding="utf-8"?>
<c:userShapes xmlns:c="http://schemas.openxmlformats.org/drawingml/2006/chart">
  <cdr:relSizeAnchor xmlns:cdr="http://schemas.openxmlformats.org/drawingml/2006/chartDrawing">
    <cdr:from>
      <cdr:x>0.83182</cdr:x>
      <cdr:y>0.39298</cdr:y>
    </cdr:from>
    <cdr:to>
      <cdr:x>0.93701</cdr:x>
      <cdr:y>0.48372</cdr:y>
    </cdr:to>
    <cdr:sp macro="" textlink="">
      <cdr:nvSpPr>
        <cdr:cNvPr id="2" name="ZoneTexte 1"/>
        <cdr:cNvSpPr txBox="1"/>
      </cdr:nvSpPr>
      <cdr:spPr>
        <a:xfrm xmlns:a="http://schemas.openxmlformats.org/drawingml/2006/main">
          <a:off x="7332485" y="1199884"/>
          <a:ext cx="922688" cy="27870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Femmes</a:t>
          </a:r>
        </a:p>
      </cdr:txBody>
    </cdr:sp>
  </cdr:relSizeAnchor>
  <cdr:relSizeAnchor xmlns:cdr="http://schemas.openxmlformats.org/drawingml/2006/chartDrawing">
    <cdr:from>
      <cdr:x>0.81263</cdr:x>
      <cdr:y>0.59415</cdr:y>
    </cdr:from>
    <cdr:to>
      <cdr:x>0.91559</cdr:x>
      <cdr:y>0.68373</cdr:y>
    </cdr:to>
    <cdr:sp macro="" textlink="">
      <cdr:nvSpPr>
        <cdr:cNvPr id="3" name="ZoneTexte 1"/>
        <cdr:cNvSpPr txBox="1"/>
      </cdr:nvSpPr>
      <cdr:spPr>
        <a:xfrm xmlns:a="http://schemas.openxmlformats.org/drawingml/2006/main">
          <a:off x="7165989" y="1815592"/>
          <a:ext cx="907392" cy="27581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Hommes</a:t>
          </a:r>
        </a:p>
      </cdr:txBody>
    </cdr:sp>
  </cdr:relSizeAnchor>
  <cdr:relSizeAnchor xmlns:cdr="http://schemas.openxmlformats.org/drawingml/2006/chartDrawing">
    <cdr:from>
      <cdr:x>0.01215</cdr:x>
      <cdr:y>0.01122</cdr:y>
    </cdr:from>
    <cdr:to>
      <cdr:x>0.07151</cdr:x>
      <cdr:y>0.09303</cdr:y>
    </cdr:to>
    <cdr:sp macro="" textlink="">
      <cdr:nvSpPr>
        <cdr:cNvPr id="4" name="ZoneTexte 3"/>
        <cdr:cNvSpPr txBox="1"/>
      </cdr:nvSpPr>
      <cdr:spPr>
        <a:xfrm xmlns:a="http://schemas.openxmlformats.org/drawingml/2006/main">
          <a:off x="109654" y="32524"/>
          <a:ext cx="522714" cy="2439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jours</a:t>
          </a:r>
        </a:p>
      </cdr:txBody>
    </cdr:sp>
  </cdr:relSizeAnchor>
</c:userShapes>
</file>

<file path=xl/drawings/drawing37.xml><?xml version="1.0" encoding="utf-8"?>
<c:userShapes xmlns:c="http://schemas.openxmlformats.org/drawingml/2006/chart">
  <cdr:relSizeAnchor xmlns:cdr="http://schemas.openxmlformats.org/drawingml/2006/chartDrawing">
    <cdr:from>
      <cdr:x>0.88362</cdr:x>
      <cdr:y>0.27204</cdr:y>
    </cdr:from>
    <cdr:to>
      <cdr:x>0.96887</cdr:x>
      <cdr:y>0.3374</cdr:y>
    </cdr:to>
    <cdr:sp macro="" textlink="">
      <cdr:nvSpPr>
        <cdr:cNvPr id="3" name="ZoneTexte 1"/>
        <cdr:cNvSpPr txBox="1"/>
      </cdr:nvSpPr>
      <cdr:spPr>
        <a:xfrm xmlns:a="http://schemas.openxmlformats.org/drawingml/2006/main">
          <a:off x="7876550" y="974058"/>
          <a:ext cx="758105" cy="23399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PLP</a:t>
          </a:r>
        </a:p>
      </cdr:txBody>
    </cdr:sp>
  </cdr:relSizeAnchor>
  <cdr:relSizeAnchor xmlns:cdr="http://schemas.openxmlformats.org/drawingml/2006/chartDrawing">
    <cdr:from>
      <cdr:x>0.78367</cdr:x>
      <cdr:y>0.56087</cdr:y>
    </cdr:from>
    <cdr:to>
      <cdr:x>0.97524</cdr:x>
      <cdr:y>0.63466</cdr:y>
    </cdr:to>
    <cdr:sp macro="" textlink="">
      <cdr:nvSpPr>
        <cdr:cNvPr id="4" name="ZoneTexte 1"/>
        <cdr:cNvSpPr txBox="1"/>
      </cdr:nvSpPr>
      <cdr:spPr>
        <a:xfrm xmlns:a="http://schemas.openxmlformats.org/drawingml/2006/main">
          <a:off x="6982827" y="2007772"/>
          <a:ext cx="1713127" cy="2657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Agrégés et chaires supérieures</a:t>
          </a:r>
        </a:p>
      </cdr:txBody>
    </cdr:sp>
  </cdr:relSizeAnchor>
  <cdr:relSizeAnchor xmlns:cdr="http://schemas.openxmlformats.org/drawingml/2006/chartDrawing">
    <cdr:from>
      <cdr:x>0.84663</cdr:x>
      <cdr:y>0.38176</cdr:y>
    </cdr:from>
    <cdr:to>
      <cdr:x>0.97312</cdr:x>
      <cdr:y>0.45383</cdr:y>
    </cdr:to>
    <cdr:sp macro="" textlink="">
      <cdr:nvSpPr>
        <cdr:cNvPr id="5" name="ZoneTexte 1"/>
        <cdr:cNvSpPr txBox="1"/>
      </cdr:nvSpPr>
      <cdr:spPr>
        <a:xfrm xmlns:a="http://schemas.openxmlformats.org/drawingml/2006/main">
          <a:off x="7550880" y="1363557"/>
          <a:ext cx="1132724" cy="2629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Certifiés et PEPS</a:t>
          </a:r>
        </a:p>
      </cdr:txBody>
    </cdr:sp>
  </cdr:relSizeAnchor>
  <cdr:relSizeAnchor xmlns:cdr="http://schemas.openxmlformats.org/drawingml/2006/chartDrawing">
    <cdr:from>
      <cdr:x>0.01597</cdr:x>
      <cdr:y>0.00689</cdr:y>
    </cdr:from>
    <cdr:to>
      <cdr:x>0.06912</cdr:x>
      <cdr:y>0.0845</cdr:y>
    </cdr:to>
    <cdr:sp macro="" textlink="">
      <cdr:nvSpPr>
        <cdr:cNvPr id="2" name="ZoneTexte 1"/>
        <cdr:cNvSpPr txBox="1"/>
      </cdr:nvSpPr>
      <cdr:spPr>
        <a:xfrm xmlns:a="http://schemas.openxmlformats.org/drawingml/2006/main">
          <a:off x="142410" y="24162"/>
          <a:ext cx="476250" cy="2903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Jours</a:t>
          </a: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66675</xdr:colOff>
      <xdr:row>1</xdr:row>
      <xdr:rowOff>57150</xdr:rowOff>
    </xdr:from>
    <xdr:to>
      <xdr:col>11</xdr:col>
      <xdr:colOff>533400</xdr:colOff>
      <xdr:row>19</xdr:row>
      <xdr:rowOff>0</xdr:rowOff>
    </xdr:to>
    <xdr:graphicFrame macro="">
      <xdr:nvGraphicFramePr>
        <xdr:cNvPr id="5188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0.01778</cdr:x>
      <cdr:y>0.00411</cdr:y>
    </cdr:from>
    <cdr:to>
      <cdr:x>0.08163</cdr:x>
      <cdr:y>0.07388</cdr:y>
    </cdr:to>
    <cdr:sp macro="" textlink="">
      <cdr:nvSpPr>
        <cdr:cNvPr id="2" name="ZoneTexte 1"/>
        <cdr:cNvSpPr txBox="1"/>
      </cdr:nvSpPr>
      <cdr:spPr>
        <a:xfrm xmlns:a="http://schemas.openxmlformats.org/drawingml/2006/main">
          <a:off x="159544" y="14288"/>
          <a:ext cx="5715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Jours</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95250</xdr:colOff>
      <xdr:row>0</xdr:row>
      <xdr:rowOff>419100</xdr:rowOff>
    </xdr:from>
    <xdr:to>
      <xdr:col>9</xdr:col>
      <xdr:colOff>600075</xdr:colOff>
      <xdr:row>19</xdr:row>
      <xdr:rowOff>133350</xdr:rowOff>
    </xdr:to>
    <xdr:graphicFrame macro="">
      <xdr:nvGraphicFramePr>
        <xdr:cNvPr id="585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28</xdr:row>
      <xdr:rowOff>28575</xdr:rowOff>
    </xdr:from>
    <xdr:to>
      <xdr:col>9</xdr:col>
      <xdr:colOff>590550</xdr:colOff>
      <xdr:row>46</xdr:row>
      <xdr:rowOff>123825</xdr:rowOff>
    </xdr:to>
    <xdr:graphicFrame macro="">
      <xdr:nvGraphicFramePr>
        <xdr:cNvPr id="585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0.61881</cdr:x>
      <cdr:y>0.17461</cdr:y>
    </cdr:from>
    <cdr:to>
      <cdr:x>0.94997</cdr:x>
      <cdr:y>0.22315</cdr:y>
    </cdr:to>
    <cdr:sp macro="" textlink="">
      <cdr:nvSpPr>
        <cdr:cNvPr id="3" name="ZoneTexte 2"/>
        <cdr:cNvSpPr txBox="1"/>
      </cdr:nvSpPr>
      <cdr:spPr>
        <a:xfrm xmlns:a="http://schemas.openxmlformats.org/drawingml/2006/main">
          <a:off x="4581524" y="600076"/>
          <a:ext cx="2438401" cy="17145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r>
            <a:rPr lang="fr-FR" sz="1000"/>
            <a:t>Enseignement</a:t>
          </a:r>
          <a:r>
            <a:rPr lang="fr-FR" sz="1000" baseline="0"/>
            <a:t> et d</a:t>
          </a:r>
          <a:r>
            <a:rPr lang="fr-FR" sz="1000"/>
            <a:t>irection d'école</a:t>
          </a:r>
          <a:r>
            <a:rPr lang="fr-FR" sz="1000" baseline="0"/>
            <a:t> simultanés</a:t>
          </a:r>
          <a:endParaRPr lang="fr-FR" sz="1000"/>
        </a:p>
      </cdr:txBody>
    </cdr:sp>
  </cdr:relSizeAnchor>
  <cdr:relSizeAnchor xmlns:cdr="http://schemas.openxmlformats.org/drawingml/2006/chartDrawing">
    <cdr:from>
      <cdr:x>0.74099</cdr:x>
      <cdr:y>0.34071</cdr:y>
    </cdr:from>
    <cdr:to>
      <cdr:x>0.74124</cdr:x>
      <cdr:y>0.33901</cdr:y>
    </cdr:to>
    <cdr:sp macro="" textlink="">
      <cdr:nvSpPr>
        <cdr:cNvPr id="4" name="ZoneTexte 1"/>
        <cdr:cNvSpPr txBox="1"/>
      </cdr:nvSpPr>
      <cdr:spPr>
        <a:xfrm xmlns:a="http://schemas.openxmlformats.org/drawingml/2006/main">
          <a:off x="5433765" y="1276779"/>
          <a:ext cx="1929060" cy="218646"/>
        </a:xfrm>
        <a:prstGeom xmlns:a="http://schemas.openxmlformats.org/drawingml/2006/main" prst="rect">
          <a:avLst/>
        </a:prstGeom>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Enseignement</a:t>
          </a:r>
          <a:r>
            <a:rPr lang="fr-FR" sz="1000" baseline="0"/>
            <a:t> en classe élémentaire</a:t>
          </a:r>
          <a:endParaRPr lang="fr-FR" sz="1000"/>
        </a:p>
      </cdr:txBody>
    </cdr:sp>
  </cdr:relSizeAnchor>
  <cdr:relSizeAnchor xmlns:cdr="http://schemas.openxmlformats.org/drawingml/2006/chartDrawing">
    <cdr:from>
      <cdr:x>0.74402</cdr:x>
      <cdr:y>0.42488</cdr:y>
    </cdr:from>
    <cdr:to>
      <cdr:x>0.74427</cdr:x>
      <cdr:y>0.42197</cdr:y>
    </cdr:to>
    <cdr:sp macro="" textlink="">
      <cdr:nvSpPr>
        <cdr:cNvPr id="5" name="ZoneTexte 1"/>
        <cdr:cNvSpPr txBox="1"/>
      </cdr:nvSpPr>
      <cdr:spPr>
        <a:xfrm xmlns:a="http://schemas.openxmlformats.org/drawingml/2006/main">
          <a:off x="5471831" y="1580838"/>
          <a:ext cx="1890994" cy="176970"/>
        </a:xfrm>
        <a:prstGeom xmlns:a="http://schemas.openxmlformats.org/drawingml/2006/main" prst="rect">
          <a:avLst/>
        </a:prstGeom>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Enseignement</a:t>
          </a:r>
          <a:r>
            <a:rPr lang="fr-FR" sz="1000" baseline="0"/>
            <a:t> en classe maternelle</a:t>
          </a:r>
          <a:endParaRPr lang="fr-FR" sz="1000"/>
        </a:p>
      </cdr:txBody>
    </cdr:sp>
  </cdr:relSizeAnchor>
  <cdr:relSizeAnchor xmlns:cdr="http://schemas.openxmlformats.org/drawingml/2006/chartDrawing">
    <cdr:from>
      <cdr:x>0.08422</cdr:x>
      <cdr:y>0.56212</cdr:y>
    </cdr:from>
    <cdr:to>
      <cdr:x>0.41197</cdr:x>
      <cdr:y>0.61041</cdr:y>
    </cdr:to>
    <cdr:sp macro="" textlink="">
      <cdr:nvSpPr>
        <cdr:cNvPr id="6" name="ZoneTexte 1"/>
        <cdr:cNvSpPr txBox="1"/>
      </cdr:nvSpPr>
      <cdr:spPr>
        <a:xfrm xmlns:a="http://schemas.openxmlformats.org/drawingml/2006/main">
          <a:off x="600074" y="1965325"/>
          <a:ext cx="2438401" cy="171450"/>
        </a:xfrm>
        <a:prstGeom xmlns:a="http://schemas.openxmlformats.org/drawingml/2006/main" prst="rect">
          <a:avLst/>
        </a:prstGeom>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Enseignement</a:t>
          </a:r>
          <a:r>
            <a:rPr lang="fr-FR" sz="1000" baseline="0"/>
            <a:t> répondant à des besoins spécifiques</a:t>
          </a:r>
          <a:endParaRPr lang="fr-FR" sz="1000"/>
        </a:p>
      </cdr:txBody>
    </cdr:sp>
  </cdr:relSizeAnchor>
  <cdr:relSizeAnchor xmlns:cdr="http://schemas.openxmlformats.org/drawingml/2006/chartDrawing">
    <cdr:from>
      <cdr:x>0.75144</cdr:x>
      <cdr:y>0.58673</cdr:y>
    </cdr:from>
    <cdr:to>
      <cdr:x>0.8628</cdr:x>
      <cdr:y>0.63981</cdr:y>
    </cdr:to>
    <cdr:sp macro="" textlink="">
      <cdr:nvSpPr>
        <cdr:cNvPr id="7" name="ZoneTexte 1"/>
        <cdr:cNvSpPr txBox="1"/>
      </cdr:nvSpPr>
      <cdr:spPr>
        <a:xfrm xmlns:a="http://schemas.openxmlformats.org/drawingml/2006/main">
          <a:off x="5556251" y="2051049"/>
          <a:ext cx="825500" cy="187325"/>
        </a:xfrm>
        <a:prstGeom xmlns:a="http://schemas.openxmlformats.org/drawingml/2006/main" prst="rect">
          <a:avLst/>
        </a:prstGeom>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Remplacement</a:t>
          </a:r>
        </a:p>
      </cdr:txBody>
    </cdr:sp>
  </cdr:relSizeAnchor>
  <cdr:relSizeAnchor xmlns:cdr="http://schemas.openxmlformats.org/drawingml/2006/chartDrawing">
    <cdr:from>
      <cdr:x>0.44318</cdr:x>
      <cdr:y>0.59326</cdr:y>
    </cdr:from>
    <cdr:to>
      <cdr:x>0.47059</cdr:x>
      <cdr:y>0.65186</cdr:y>
    </cdr:to>
    <cdr:cxnSp macro="">
      <cdr:nvCxnSpPr>
        <cdr:cNvPr id="11" name="Connecteur droit avec flèche 10"/>
        <cdr:cNvCxnSpPr/>
      </cdr:nvCxnSpPr>
      <cdr:spPr>
        <a:xfrm xmlns:a="http://schemas.openxmlformats.org/drawingml/2006/main">
          <a:off x="3257550" y="2076450"/>
          <a:ext cx="200025" cy="20002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0.03</cdr:x>
      <cdr:y>0.00122</cdr:y>
    </cdr:from>
    <cdr:to>
      <cdr:x>0.03</cdr:x>
      <cdr:y>0.00122</cdr:y>
    </cdr:to>
    <cdr:sp macro="" textlink="">
      <cdr:nvSpPr>
        <cdr:cNvPr id="2" name="ZoneTexte 1"/>
        <cdr:cNvSpPr txBox="1"/>
      </cdr:nvSpPr>
      <cdr:spPr>
        <a:xfrm xmlns:a="http://schemas.openxmlformats.org/drawingml/2006/main">
          <a:off x="266700" y="0"/>
          <a:ext cx="2762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0.01095</cdr:x>
      <cdr:y>0.00122</cdr:y>
    </cdr:from>
    <cdr:to>
      <cdr:x>0.04726</cdr:x>
      <cdr:y>0.07261</cdr:y>
    </cdr:to>
    <cdr:sp macro="" textlink="">
      <cdr:nvSpPr>
        <cdr:cNvPr id="8" name="ZoneTexte 7"/>
        <cdr:cNvSpPr txBox="1"/>
      </cdr:nvSpPr>
      <cdr:spPr>
        <a:xfrm xmlns:a="http://schemas.openxmlformats.org/drawingml/2006/main">
          <a:off x="83820" y="0"/>
          <a:ext cx="274320" cy="2895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6.xml><?xml version="1.0" encoding="utf-8"?>
<c:userShapes xmlns:c="http://schemas.openxmlformats.org/drawingml/2006/chart">
  <cdr:relSizeAnchor xmlns:cdr="http://schemas.openxmlformats.org/drawingml/2006/chartDrawing">
    <cdr:from>
      <cdr:x>0.82868</cdr:x>
      <cdr:y>0.05968</cdr:y>
    </cdr:from>
    <cdr:to>
      <cdr:x>0.9193</cdr:x>
      <cdr:y>0.12263</cdr:y>
    </cdr:to>
    <cdr:sp macro="" textlink="">
      <cdr:nvSpPr>
        <cdr:cNvPr id="2" name="ZoneTexte 1"/>
        <cdr:cNvSpPr txBox="1"/>
      </cdr:nvSpPr>
      <cdr:spPr>
        <a:xfrm xmlns:a="http://schemas.openxmlformats.org/drawingml/2006/main">
          <a:off x="6172200" y="209550"/>
          <a:ext cx="67627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Femmes</a:t>
          </a:r>
        </a:p>
      </cdr:txBody>
    </cdr:sp>
  </cdr:relSizeAnchor>
  <cdr:relSizeAnchor xmlns:cdr="http://schemas.openxmlformats.org/drawingml/2006/chartDrawing">
    <cdr:from>
      <cdr:x>0.82805</cdr:x>
      <cdr:y>0.19501</cdr:y>
    </cdr:from>
    <cdr:to>
      <cdr:x>0.91819</cdr:x>
      <cdr:y>0.26235</cdr:y>
    </cdr:to>
    <cdr:sp macro="" textlink="">
      <cdr:nvSpPr>
        <cdr:cNvPr id="3" name="ZoneTexte 1"/>
        <cdr:cNvSpPr txBox="1"/>
      </cdr:nvSpPr>
      <cdr:spPr>
        <a:xfrm xmlns:a="http://schemas.openxmlformats.org/drawingml/2006/main">
          <a:off x="6165850" y="698500"/>
          <a:ext cx="676275" cy="2381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Hommes</a:t>
          </a:r>
        </a:p>
      </cdr:txBody>
    </cdr:sp>
  </cdr:relSizeAnchor>
  <cdr:relSizeAnchor xmlns:cdr="http://schemas.openxmlformats.org/drawingml/2006/chartDrawing">
    <cdr:from>
      <cdr:x>0.02701</cdr:x>
      <cdr:y>0.0017</cdr:y>
    </cdr:from>
    <cdr:to>
      <cdr:x>0.0275</cdr:x>
      <cdr:y>0.0017</cdr:y>
    </cdr:to>
    <cdr:sp macro="" textlink="">
      <cdr:nvSpPr>
        <cdr:cNvPr id="4" name="ZoneTexte 3"/>
        <cdr:cNvSpPr txBox="1"/>
      </cdr:nvSpPr>
      <cdr:spPr>
        <a:xfrm xmlns:a="http://schemas.openxmlformats.org/drawingml/2006/main">
          <a:off x="257175" y="0"/>
          <a:ext cx="30480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0.00598</cdr:x>
      <cdr:y>0.0017</cdr:y>
    </cdr:from>
    <cdr:to>
      <cdr:x>0.05031</cdr:x>
      <cdr:y>0.08184</cdr:y>
    </cdr:to>
    <cdr:sp macro="" textlink="">
      <cdr:nvSpPr>
        <cdr:cNvPr id="5" name="ZoneTexte 4"/>
        <cdr:cNvSpPr txBox="1"/>
      </cdr:nvSpPr>
      <cdr:spPr>
        <a:xfrm xmlns:a="http://schemas.openxmlformats.org/drawingml/2006/main">
          <a:off x="45720" y="0"/>
          <a:ext cx="350520"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933450</xdr:colOff>
      <xdr:row>4</xdr:row>
      <xdr:rowOff>85725</xdr:rowOff>
    </xdr:from>
    <xdr:to>
      <xdr:col>15</xdr:col>
      <xdr:colOff>85725</xdr:colOff>
      <xdr:row>31</xdr:row>
      <xdr:rowOff>76200</xdr:rowOff>
    </xdr:to>
    <xdr:graphicFrame macro="">
      <xdr:nvGraphicFramePr>
        <xdr:cNvPr id="670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156210</xdr:colOff>
      <xdr:row>4</xdr:row>
      <xdr:rowOff>148590</xdr:rowOff>
    </xdr:from>
    <xdr:to>
      <xdr:col>15</xdr:col>
      <xdr:colOff>9543</xdr:colOff>
      <xdr:row>7</xdr:row>
      <xdr:rowOff>83575</xdr:rowOff>
    </xdr:to>
    <xdr:sp macro="" textlink="">
      <xdr:nvSpPr>
        <xdr:cNvPr id="8" name="ZoneTexte 1"/>
        <xdr:cNvSpPr txBox="1"/>
      </xdr:nvSpPr>
      <xdr:spPr>
        <a:xfrm>
          <a:off x="9508331" y="904875"/>
          <a:ext cx="2133600" cy="702469"/>
        </a:xfrm>
        <a:prstGeom prst="rect">
          <a:avLst/>
        </a:prstGeom>
        <a:ln>
          <a:solidFill>
            <a:srgbClr val="00B05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000" b="1"/>
            <a:t>Femmes 1er degré:</a:t>
          </a:r>
        </a:p>
        <a:p>
          <a:r>
            <a:rPr lang="fr-FR" sz="1000"/>
            <a:t>Age moyen: </a:t>
          </a:r>
        </a:p>
        <a:p>
          <a:r>
            <a:rPr lang="fr-FR" sz="1000"/>
            <a:t>- sans accès à la formation:</a:t>
          </a:r>
          <a:r>
            <a:rPr lang="fr-FR" sz="1000" baseline="0"/>
            <a:t> 40,6 </a:t>
          </a:r>
          <a:r>
            <a:rPr lang="fr-FR" sz="1000"/>
            <a:t>ans </a:t>
          </a:r>
        </a:p>
        <a:p>
          <a:r>
            <a:rPr lang="fr-FR" sz="1000"/>
            <a:t>- avec accès à la formation:</a:t>
          </a:r>
          <a:r>
            <a:rPr lang="fr-FR" sz="1000" baseline="0"/>
            <a:t> 41,5 </a:t>
          </a:r>
          <a:r>
            <a:rPr lang="fr-FR" sz="1000"/>
            <a:t>ans</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0.0073</cdr:x>
      <cdr:y>0.00985</cdr:y>
    </cdr:from>
    <cdr:to>
      <cdr:x>0.2657</cdr:x>
      <cdr:y>0.15483</cdr:y>
    </cdr:to>
    <cdr:sp macro="" textlink="">
      <cdr:nvSpPr>
        <cdr:cNvPr id="2" name="ZoneTexte 1"/>
        <cdr:cNvSpPr txBox="1"/>
      </cdr:nvSpPr>
      <cdr:spPr>
        <a:xfrm xmlns:a="http://schemas.openxmlformats.org/drawingml/2006/main">
          <a:off x="61989" y="50800"/>
          <a:ext cx="2195436" cy="754064"/>
        </a:xfrm>
        <a:prstGeom xmlns:a="http://schemas.openxmlformats.org/drawingml/2006/main" prst="rect">
          <a:avLst/>
        </a:prstGeom>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Hommes 1er degré:</a:t>
          </a:r>
        </a:p>
        <a:p xmlns:a="http://schemas.openxmlformats.org/drawingml/2006/main">
          <a:r>
            <a:rPr lang="fr-FR" sz="1000"/>
            <a:t>Age moyen: </a:t>
          </a:r>
        </a:p>
        <a:p xmlns:a="http://schemas.openxmlformats.org/drawingml/2006/main">
          <a:r>
            <a:rPr lang="fr-FR" sz="1000"/>
            <a:t>- sans accès à la formation:</a:t>
          </a:r>
          <a:r>
            <a:rPr lang="fr-FR" sz="1000" baseline="0"/>
            <a:t> 43,4 </a:t>
          </a:r>
          <a:r>
            <a:rPr lang="fr-FR" sz="1000"/>
            <a:t>ans </a:t>
          </a:r>
        </a:p>
        <a:p xmlns:a="http://schemas.openxmlformats.org/drawingml/2006/main">
          <a:r>
            <a:rPr lang="fr-FR" sz="1000"/>
            <a:t>- avec accès à la formation:</a:t>
          </a:r>
          <a:r>
            <a:rPr lang="fr-FR" sz="1000" baseline="0"/>
            <a:t> 44 </a:t>
          </a:r>
          <a:r>
            <a:rPr lang="fr-FR" sz="1000"/>
            <a:t>ans</a:t>
          </a:r>
        </a:p>
      </cdr:txBody>
    </cdr:sp>
  </cdr:relSizeAnchor>
  <cdr:relSizeAnchor xmlns:cdr="http://schemas.openxmlformats.org/drawingml/2006/chartDrawing">
    <cdr:from>
      <cdr:x>0.44934</cdr:x>
      <cdr:y>0.11337</cdr:y>
    </cdr:from>
    <cdr:to>
      <cdr:x>0.54894</cdr:x>
      <cdr:y>0.15526</cdr:y>
    </cdr:to>
    <cdr:sp macro="" textlink="">
      <cdr:nvSpPr>
        <cdr:cNvPr id="3" name="ZoneTexte 1"/>
        <cdr:cNvSpPr txBox="1"/>
      </cdr:nvSpPr>
      <cdr:spPr>
        <a:xfrm xmlns:a="http://schemas.openxmlformats.org/drawingml/2006/main">
          <a:off x="3825081" y="610393"/>
          <a:ext cx="825500" cy="227809"/>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Classe d'age</a:t>
          </a:r>
          <a:endParaRPr lang="fr-FR" sz="1000"/>
        </a:p>
      </cdr:txBody>
    </cdr:sp>
  </cdr:relSizeAnchor>
  <cdr:relSizeAnchor xmlns:cdr="http://schemas.openxmlformats.org/drawingml/2006/chartDrawing">
    <cdr:from>
      <cdr:x>2.98954E-6</cdr:x>
      <cdr:y>0.92382</cdr:y>
    </cdr:from>
    <cdr:to>
      <cdr:x>0.03251</cdr:x>
      <cdr:y>0.96829</cdr:y>
    </cdr:to>
    <cdr:sp macro="" textlink="">
      <cdr:nvSpPr>
        <cdr:cNvPr id="4" name="ZoneTexte 3"/>
        <cdr:cNvSpPr txBox="1"/>
      </cdr:nvSpPr>
      <cdr:spPr>
        <a:xfrm xmlns:a="http://schemas.openxmlformats.org/drawingml/2006/main">
          <a:off x="0" y="4914900"/>
          <a:ext cx="27622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0.96212</cdr:x>
      <cdr:y>0.92441</cdr:y>
    </cdr:from>
    <cdr:to>
      <cdr:x>0.99365</cdr:x>
      <cdr:y>0.96865</cdr:y>
    </cdr:to>
    <cdr:sp macro="" textlink="">
      <cdr:nvSpPr>
        <cdr:cNvPr id="5" name="ZoneTexte 1"/>
        <cdr:cNvSpPr txBox="1"/>
      </cdr:nvSpPr>
      <cdr:spPr>
        <a:xfrm xmlns:a="http://schemas.openxmlformats.org/drawingml/2006/main">
          <a:off x="8166100" y="4918075"/>
          <a:ext cx="276225" cy="2381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95250</xdr:colOff>
      <xdr:row>22</xdr:row>
      <xdr:rowOff>28575</xdr:rowOff>
    </xdr:from>
    <xdr:to>
      <xdr:col>6</xdr:col>
      <xdr:colOff>676275</xdr:colOff>
      <xdr:row>43</xdr:row>
      <xdr:rowOff>66675</xdr:rowOff>
    </xdr:to>
    <xdr:graphicFrame macro="">
      <xdr:nvGraphicFramePr>
        <xdr:cNvPr id="5446963"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21</xdr:row>
      <xdr:rowOff>76200</xdr:rowOff>
    </xdr:from>
    <xdr:to>
      <xdr:col>16</xdr:col>
      <xdr:colOff>457200</xdr:colOff>
      <xdr:row>43</xdr:row>
      <xdr:rowOff>76200</xdr:rowOff>
    </xdr:to>
    <xdr:graphicFrame macro="">
      <xdr:nvGraphicFramePr>
        <xdr:cNvPr id="5446964"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85" zoomScaleNormal="85" workbookViewId="0">
      <selection activeCell="J10" sqref="J10"/>
    </sheetView>
  </sheetViews>
  <sheetFormatPr baseColWidth="10" defaultRowHeight="15" x14ac:dyDescent="0.25"/>
  <cols>
    <col min="1" max="1" width="42" customWidth="1"/>
    <col min="3" max="3" width="13.28515625" customWidth="1"/>
    <col min="4" max="4" width="18.140625" customWidth="1"/>
    <col min="5" max="6" width="13.28515625" customWidth="1"/>
    <col min="7" max="7" width="18" customWidth="1"/>
    <col min="11" max="11" width="12.7109375" bestFit="1" customWidth="1"/>
  </cols>
  <sheetData>
    <row r="1" spans="1:11" x14ac:dyDescent="0.25">
      <c r="A1" s="3" t="s">
        <v>346</v>
      </c>
      <c r="B1" s="3"/>
      <c r="F1" s="3"/>
      <c r="G1" s="3"/>
    </row>
    <row r="2" spans="1:11" ht="15.75" x14ac:dyDescent="0.25">
      <c r="A2" s="13"/>
      <c r="B2" s="1"/>
      <c r="F2" s="1"/>
      <c r="G2" s="1"/>
    </row>
    <row r="3" spans="1:11" ht="30" x14ac:dyDescent="0.25">
      <c r="A3" s="208"/>
      <c r="B3" s="209"/>
      <c r="C3" s="214" t="s">
        <v>2</v>
      </c>
      <c r="D3" s="213"/>
      <c r="E3" s="8" t="s">
        <v>4</v>
      </c>
      <c r="F3" s="212" t="s">
        <v>5</v>
      </c>
      <c r="G3" s="213"/>
    </row>
    <row r="4" spans="1:11" ht="30" x14ac:dyDescent="0.25">
      <c r="A4" s="210"/>
      <c r="B4" s="211"/>
      <c r="C4" s="4" t="s">
        <v>3</v>
      </c>
      <c r="D4" s="4" t="s">
        <v>75</v>
      </c>
      <c r="E4" s="6" t="s">
        <v>3</v>
      </c>
      <c r="F4" s="4" t="s">
        <v>3</v>
      </c>
      <c r="G4" s="38" t="s">
        <v>82</v>
      </c>
    </row>
    <row r="5" spans="1:11" ht="15" customHeight="1" x14ac:dyDescent="0.25">
      <c r="A5" s="215" t="s">
        <v>124</v>
      </c>
      <c r="B5" s="5" t="s">
        <v>10</v>
      </c>
      <c r="C5" s="7">
        <v>4636</v>
      </c>
      <c r="D5" s="14">
        <v>82.5</v>
      </c>
      <c r="E5" s="7">
        <v>4543</v>
      </c>
      <c r="F5" s="7">
        <v>3922</v>
      </c>
      <c r="G5" s="14">
        <v>69.8</v>
      </c>
      <c r="K5" s="67"/>
    </row>
    <row r="6" spans="1:11" x14ac:dyDescent="0.25">
      <c r="A6" s="216"/>
      <c r="B6" s="5" t="s">
        <v>11</v>
      </c>
      <c r="C6" s="7">
        <v>64205</v>
      </c>
      <c r="D6" s="14">
        <v>86.1</v>
      </c>
      <c r="E6" s="7">
        <v>63014</v>
      </c>
      <c r="F6" s="7">
        <v>53902</v>
      </c>
      <c r="G6" s="14">
        <v>72.3</v>
      </c>
      <c r="K6" s="67"/>
    </row>
    <row r="7" spans="1:11" x14ac:dyDescent="0.25">
      <c r="A7" s="217"/>
      <c r="B7" s="5" t="s">
        <v>12</v>
      </c>
      <c r="C7" s="7">
        <v>68841</v>
      </c>
      <c r="D7" s="14">
        <v>85.8</v>
      </c>
      <c r="E7" s="7">
        <v>67557</v>
      </c>
      <c r="F7" s="7">
        <v>57824</v>
      </c>
      <c r="G7" s="14">
        <v>72.099999999999994</v>
      </c>
      <c r="K7" s="67"/>
    </row>
    <row r="8" spans="1:11" ht="15" customHeight="1" x14ac:dyDescent="0.25">
      <c r="A8" s="215" t="s">
        <v>6</v>
      </c>
      <c r="B8" s="5" t="s">
        <v>10</v>
      </c>
      <c r="C8" s="7">
        <v>19564</v>
      </c>
      <c r="D8" s="14">
        <v>83.1</v>
      </c>
      <c r="E8" s="7">
        <v>19299</v>
      </c>
      <c r="F8" s="7">
        <v>17419</v>
      </c>
      <c r="G8" s="14">
        <v>74</v>
      </c>
      <c r="K8" s="67"/>
    </row>
    <row r="9" spans="1:11" x14ac:dyDescent="0.25">
      <c r="A9" s="216"/>
      <c r="B9" s="5" t="s">
        <v>11</v>
      </c>
      <c r="C9" s="7">
        <v>112808</v>
      </c>
      <c r="D9" s="14">
        <v>86.9</v>
      </c>
      <c r="E9" s="7">
        <v>110967</v>
      </c>
      <c r="F9" s="7">
        <v>99226</v>
      </c>
      <c r="G9" s="14">
        <v>76.5</v>
      </c>
      <c r="K9" s="67"/>
    </row>
    <row r="10" spans="1:11" x14ac:dyDescent="0.25">
      <c r="A10" s="217"/>
      <c r="B10" s="5" t="s">
        <v>12</v>
      </c>
      <c r="C10" s="7">
        <v>132372</v>
      </c>
      <c r="D10" s="14">
        <v>86.3</v>
      </c>
      <c r="E10" s="7">
        <v>130266</v>
      </c>
      <c r="F10" s="7">
        <v>116645</v>
      </c>
      <c r="G10" s="14">
        <v>76.099999999999994</v>
      </c>
      <c r="K10" s="67"/>
    </row>
    <row r="11" spans="1:11" ht="15" customHeight="1" x14ac:dyDescent="0.25">
      <c r="A11" s="215" t="s">
        <v>7</v>
      </c>
      <c r="B11" s="5" t="s">
        <v>10</v>
      </c>
      <c r="C11" s="7">
        <v>8018</v>
      </c>
      <c r="D11" s="14">
        <v>87.7</v>
      </c>
      <c r="E11" s="7">
        <v>7946</v>
      </c>
      <c r="F11" s="7">
        <v>8018</v>
      </c>
      <c r="G11" s="14">
        <v>87.7</v>
      </c>
      <c r="K11" s="67"/>
    </row>
    <row r="12" spans="1:11" x14ac:dyDescent="0.25">
      <c r="A12" s="216"/>
      <c r="B12" s="5" t="s">
        <v>11</v>
      </c>
      <c r="C12" s="7">
        <v>30029</v>
      </c>
      <c r="D12" s="14">
        <v>89.4</v>
      </c>
      <c r="E12" s="7">
        <v>29695</v>
      </c>
      <c r="F12" s="7">
        <v>29500</v>
      </c>
      <c r="G12" s="14">
        <v>87.8</v>
      </c>
      <c r="K12" s="67"/>
    </row>
    <row r="13" spans="1:11" x14ac:dyDescent="0.25">
      <c r="A13" s="217"/>
      <c r="B13" s="5" t="s">
        <v>12</v>
      </c>
      <c r="C13" s="7">
        <v>38047</v>
      </c>
      <c r="D13" s="14">
        <v>89</v>
      </c>
      <c r="E13" s="7">
        <v>37641</v>
      </c>
      <c r="F13" s="7">
        <v>37518</v>
      </c>
      <c r="G13" s="14">
        <v>87.8</v>
      </c>
      <c r="K13" s="67"/>
    </row>
    <row r="14" spans="1:11" x14ac:dyDescent="0.25">
      <c r="A14" s="215" t="s">
        <v>8</v>
      </c>
      <c r="B14" s="5" t="s">
        <v>10</v>
      </c>
      <c r="C14" s="7">
        <v>6237</v>
      </c>
      <c r="D14" s="14">
        <v>76.900000000000006</v>
      </c>
      <c r="E14" s="7">
        <v>6122</v>
      </c>
      <c r="F14" s="7">
        <v>5434</v>
      </c>
      <c r="G14" s="14">
        <v>67</v>
      </c>
      <c r="K14" s="67"/>
    </row>
    <row r="15" spans="1:11" x14ac:dyDescent="0.25">
      <c r="A15" s="216"/>
      <c r="B15" s="5" t="s">
        <v>11</v>
      </c>
      <c r="C15" s="7">
        <v>17355</v>
      </c>
      <c r="D15" s="14">
        <v>80.5</v>
      </c>
      <c r="E15" s="7">
        <v>17016</v>
      </c>
      <c r="F15" s="7">
        <v>15026</v>
      </c>
      <c r="G15" s="14">
        <v>69.7</v>
      </c>
      <c r="K15" s="67"/>
    </row>
    <row r="16" spans="1:11" x14ac:dyDescent="0.25">
      <c r="A16" s="217"/>
      <c r="B16" s="5" t="s">
        <v>12</v>
      </c>
      <c r="C16" s="7">
        <v>23592</v>
      </c>
      <c r="D16" s="14">
        <v>79.5</v>
      </c>
      <c r="E16" s="7">
        <v>23138</v>
      </c>
      <c r="F16" s="7">
        <v>20460</v>
      </c>
      <c r="G16" s="14">
        <v>68.900000000000006</v>
      </c>
      <c r="K16" s="67"/>
    </row>
    <row r="17" spans="1:11" ht="15" customHeight="1" x14ac:dyDescent="0.25">
      <c r="A17" s="215" t="s">
        <v>9</v>
      </c>
      <c r="B17" s="5" t="s">
        <v>10</v>
      </c>
      <c r="C17" s="7">
        <v>3405</v>
      </c>
      <c r="D17" s="14">
        <v>69.8</v>
      </c>
      <c r="E17" s="7">
        <v>3384</v>
      </c>
      <c r="F17" s="7">
        <v>3193</v>
      </c>
      <c r="G17" s="14">
        <v>65.400000000000006</v>
      </c>
      <c r="K17" s="67"/>
    </row>
    <row r="18" spans="1:11" x14ac:dyDescent="0.25">
      <c r="A18" s="216"/>
      <c r="B18" s="5" t="s">
        <v>11</v>
      </c>
      <c r="C18" s="7">
        <v>15061</v>
      </c>
      <c r="D18" s="14">
        <v>75.7</v>
      </c>
      <c r="E18" s="7">
        <v>14850</v>
      </c>
      <c r="F18" s="7">
        <v>13781</v>
      </c>
      <c r="G18" s="14">
        <v>69.3</v>
      </c>
      <c r="K18" s="67"/>
    </row>
    <row r="19" spans="1:11" x14ac:dyDescent="0.25">
      <c r="A19" s="217"/>
      <c r="B19" s="5" t="s">
        <v>12</v>
      </c>
      <c r="C19" s="7">
        <v>18466</v>
      </c>
      <c r="D19" s="14">
        <v>74.599999999999994</v>
      </c>
      <c r="E19" s="7">
        <v>18234</v>
      </c>
      <c r="F19" s="7">
        <v>16974</v>
      </c>
      <c r="G19" s="14">
        <v>68.5</v>
      </c>
      <c r="K19" s="67"/>
    </row>
    <row r="20" spans="1:11" ht="15" customHeight="1" x14ac:dyDescent="0.25">
      <c r="A20" s="205" t="s">
        <v>1</v>
      </c>
      <c r="B20" s="9" t="s">
        <v>10</v>
      </c>
      <c r="C20" s="10">
        <v>41860</v>
      </c>
      <c r="D20" s="15">
        <v>81.599999999999994</v>
      </c>
      <c r="E20" s="10">
        <v>41294</v>
      </c>
      <c r="F20" s="10">
        <v>37986</v>
      </c>
      <c r="G20" s="15">
        <v>74.099999999999994</v>
      </c>
      <c r="K20" s="67"/>
    </row>
    <row r="21" spans="1:11" x14ac:dyDescent="0.25">
      <c r="A21" s="206"/>
      <c r="B21" s="9" t="s">
        <v>11</v>
      </c>
      <c r="C21" s="10">
        <v>239458</v>
      </c>
      <c r="D21" s="15">
        <v>85.7</v>
      </c>
      <c r="E21" s="10">
        <v>235542</v>
      </c>
      <c r="F21" s="10">
        <v>211435</v>
      </c>
      <c r="G21" s="15">
        <v>75.7</v>
      </c>
      <c r="K21" s="67"/>
    </row>
    <row r="22" spans="1:11" x14ac:dyDescent="0.25">
      <c r="A22" s="207"/>
      <c r="B22" s="9" t="s">
        <v>12</v>
      </c>
      <c r="C22" s="10">
        <v>281318</v>
      </c>
      <c r="D22" s="15">
        <v>85.1</v>
      </c>
      <c r="E22" s="10">
        <v>276836</v>
      </c>
      <c r="F22" s="10">
        <v>249421</v>
      </c>
      <c r="G22" s="15">
        <v>75.400000000000006</v>
      </c>
      <c r="K22" s="67"/>
    </row>
    <row r="23" spans="1:11" ht="31.15" customHeight="1" x14ac:dyDescent="0.25">
      <c r="A23" s="204" t="s">
        <v>323</v>
      </c>
      <c r="B23" s="204"/>
      <c r="C23" s="204"/>
      <c r="D23" s="204"/>
      <c r="E23" s="204"/>
      <c r="F23" s="204"/>
      <c r="G23" s="204"/>
    </row>
    <row r="24" spans="1:11" ht="15" customHeight="1" x14ac:dyDescent="0.25">
      <c r="A24" s="28" t="s">
        <v>312</v>
      </c>
      <c r="B24" s="103"/>
      <c r="C24" s="103"/>
      <c r="D24" s="103"/>
      <c r="E24" s="103"/>
      <c r="F24" s="103"/>
      <c r="G24" s="103"/>
    </row>
    <row r="25" spans="1:11" x14ac:dyDescent="0.25">
      <c r="A25" s="11" t="s">
        <v>13</v>
      </c>
      <c r="B25" s="11"/>
      <c r="C25" s="12"/>
      <c r="D25" s="12"/>
      <c r="E25" s="12"/>
      <c r="F25" s="74"/>
      <c r="G25" s="12"/>
    </row>
    <row r="28" spans="1:11" x14ac:dyDescent="0.25">
      <c r="A28" s="64"/>
    </row>
  </sheetData>
  <mergeCells count="10">
    <mergeCell ref="A23:G23"/>
    <mergeCell ref="A20:A22"/>
    <mergeCell ref="A3:B4"/>
    <mergeCell ref="F3:G3"/>
    <mergeCell ref="C3:D3"/>
    <mergeCell ref="A5:A7"/>
    <mergeCell ref="A8:A10"/>
    <mergeCell ref="A11:A13"/>
    <mergeCell ref="A14:A16"/>
    <mergeCell ref="A17:A19"/>
  </mergeCells>
  <pageMargins left="0.23622047244094491" right="0.23622047244094491" top="0.74803149606299213" bottom="0.74803149606299213" header="0.31496062992125984" footer="0.31496062992125984"/>
  <pageSetup paperSize="9" scale="95" orientation="landscape" cellComments="asDisplayed" r:id="rId1"/>
  <headerFooter>
    <oddFooter>&amp;L&amp;"-,Italique"&amp;8&amp;Z&amp;F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6"/>
  <sheetViews>
    <sheetView zoomScale="60" zoomScaleNormal="60" workbookViewId="0">
      <selection activeCell="C17" sqref="C17"/>
    </sheetView>
  </sheetViews>
  <sheetFormatPr baseColWidth="10" defaultRowHeight="15" x14ac:dyDescent="0.25"/>
  <cols>
    <col min="1" max="3" width="11.42578125" style="16"/>
    <col min="4" max="4" width="14.42578125" style="16" bestFit="1" customWidth="1"/>
    <col min="5" max="15" width="11.42578125" style="16"/>
    <col min="16" max="16" width="9.28515625" style="16" customWidth="1"/>
    <col min="17" max="17" width="12.28515625" style="16" bestFit="1" customWidth="1"/>
    <col min="18" max="18" width="14.85546875" style="16" customWidth="1"/>
    <col min="19" max="24" width="13.140625" style="16" customWidth="1"/>
    <col min="25" max="16384" width="11.42578125" style="16"/>
  </cols>
  <sheetData>
    <row r="2" spans="1:17" ht="15" customHeight="1" x14ac:dyDescent="0.25">
      <c r="A2" s="223" t="s">
        <v>83</v>
      </c>
      <c r="B2" s="223"/>
      <c r="C2" s="223"/>
      <c r="D2" s="223"/>
      <c r="E2" s="223"/>
      <c r="F2" s="223"/>
      <c r="G2" s="223"/>
      <c r="H2" s="37"/>
      <c r="I2" s="37"/>
      <c r="J2" s="37"/>
      <c r="K2" s="37"/>
      <c r="L2" s="37"/>
      <c r="M2" s="37"/>
      <c r="N2" s="37"/>
      <c r="O2" s="37"/>
      <c r="P2" s="37"/>
      <c r="Q2" s="37"/>
    </row>
    <row r="3" spans="1:17" ht="15" customHeight="1" x14ac:dyDescent="0.25">
      <c r="A3" s="223" t="s">
        <v>110</v>
      </c>
      <c r="B3" s="223"/>
      <c r="C3" s="223"/>
      <c r="D3" s="223"/>
      <c r="E3" s="223"/>
      <c r="F3" s="223"/>
      <c r="G3" s="223"/>
      <c r="H3" s="37"/>
      <c r="I3" s="37"/>
      <c r="J3" s="37"/>
      <c r="K3" s="37"/>
      <c r="L3" s="37"/>
      <c r="M3" s="37"/>
      <c r="N3" s="37"/>
      <c r="O3" s="37"/>
      <c r="P3" s="37"/>
      <c r="Q3" s="37"/>
    </row>
    <row r="4" spans="1:17" ht="15" customHeight="1" x14ac:dyDescent="0.25">
      <c r="A4" s="73"/>
      <c r="B4" s="73"/>
      <c r="C4" s="73"/>
      <c r="D4" s="73"/>
      <c r="E4" s="73"/>
      <c r="F4" s="73"/>
      <c r="G4" s="73"/>
      <c r="H4" s="37"/>
      <c r="I4" s="37"/>
      <c r="J4" s="37"/>
      <c r="K4" s="37"/>
      <c r="L4" s="37"/>
      <c r="M4" s="37"/>
      <c r="N4" s="37"/>
      <c r="O4" s="37"/>
      <c r="P4" s="37"/>
      <c r="Q4" s="37"/>
    </row>
    <row r="5" spans="1:17" ht="15" customHeight="1" x14ac:dyDescent="0.25">
      <c r="A5" s="88"/>
      <c r="B5" s="73"/>
      <c r="C5" s="73"/>
      <c r="D5" s="73"/>
      <c r="E5" s="73"/>
      <c r="F5" s="73"/>
      <c r="G5" s="73"/>
      <c r="H5" s="37"/>
      <c r="I5" s="37"/>
      <c r="J5" s="37"/>
      <c r="K5" s="37"/>
      <c r="L5" s="37"/>
      <c r="M5" s="37"/>
      <c r="N5" s="37"/>
      <c r="O5" s="37"/>
      <c r="P5" s="37"/>
      <c r="Q5" s="37"/>
    </row>
    <row r="6" spans="1:17" x14ac:dyDescent="0.25">
      <c r="A6" s="78" t="s">
        <v>85</v>
      </c>
      <c r="B6" s="78" t="s">
        <v>10</v>
      </c>
      <c r="C6" s="78" t="s">
        <v>11</v>
      </c>
      <c r="E6" s="3" t="s">
        <v>298</v>
      </c>
    </row>
    <row r="7" spans="1:17" x14ac:dyDescent="0.25">
      <c r="A7" s="78" t="s">
        <v>105</v>
      </c>
      <c r="B7" s="89">
        <v>-76.532769556025372</v>
      </c>
      <c r="C7" s="89">
        <v>70.538243626062325</v>
      </c>
    </row>
    <row r="8" spans="1:17" ht="15" customHeight="1" x14ac:dyDescent="0.25">
      <c r="A8" s="78" t="s">
        <v>106</v>
      </c>
      <c r="B8" s="89">
        <v>-77.554858934169275</v>
      </c>
      <c r="C8" s="89">
        <v>75.661914460285132</v>
      </c>
    </row>
    <row r="9" spans="1:17" ht="15" customHeight="1" x14ac:dyDescent="0.25">
      <c r="A9" s="78" t="s">
        <v>107</v>
      </c>
      <c r="B9" s="89">
        <v>-71.68096920747098</v>
      </c>
      <c r="C9" s="89">
        <v>70.818505338078296</v>
      </c>
    </row>
    <row r="10" spans="1:17" x14ac:dyDescent="0.25">
      <c r="A10" s="78" t="s">
        <v>108</v>
      </c>
      <c r="B10" s="89">
        <v>-56.57276995305164</v>
      </c>
      <c r="C10" s="89">
        <v>49.411764705882355</v>
      </c>
    </row>
    <row r="11" spans="1:17" ht="15" customHeight="1" x14ac:dyDescent="0.25">
      <c r="A11" s="78"/>
      <c r="B11" s="78"/>
      <c r="C11" s="78"/>
    </row>
    <row r="12" spans="1:17" x14ac:dyDescent="0.25">
      <c r="A12" s="78"/>
      <c r="B12" s="78"/>
      <c r="C12" s="78"/>
    </row>
    <row r="13" spans="1:17" x14ac:dyDescent="0.25">
      <c r="A13" s="78"/>
      <c r="B13" s="78"/>
      <c r="C13" s="78"/>
    </row>
    <row r="14" spans="1:17" x14ac:dyDescent="0.25">
      <c r="A14" s="78"/>
      <c r="B14" s="78"/>
      <c r="C14" s="78"/>
    </row>
    <row r="15" spans="1:17" x14ac:dyDescent="0.25">
      <c r="A15" s="78"/>
      <c r="B15" s="78"/>
      <c r="C15" s="78"/>
    </row>
    <row r="16" spans="1:17" x14ac:dyDescent="0.25">
      <c r="A16" s="78"/>
      <c r="B16" s="78"/>
      <c r="C16" s="78"/>
    </row>
    <row r="17" spans="1:20" x14ac:dyDescent="0.25">
      <c r="A17" s="78"/>
      <c r="B17" s="78"/>
      <c r="C17" s="78"/>
    </row>
    <row r="18" spans="1:20" x14ac:dyDescent="0.25">
      <c r="Q18" s="77" t="s">
        <v>22</v>
      </c>
      <c r="R18" s="83" t="s">
        <v>23</v>
      </c>
      <c r="S18" s="77" t="s">
        <v>24</v>
      </c>
      <c r="T18" s="77" t="s">
        <v>25</v>
      </c>
    </row>
    <row r="19" spans="1:20" x14ac:dyDescent="0.25">
      <c r="Q19" s="86">
        <v>0</v>
      </c>
      <c r="R19" s="76" t="s">
        <v>29</v>
      </c>
      <c r="S19" s="86">
        <v>1215</v>
      </c>
      <c r="T19" s="87">
        <v>51.315226299999999</v>
      </c>
    </row>
    <row r="20" spans="1:20" x14ac:dyDescent="0.25">
      <c r="Q20" s="86" t="s">
        <v>30</v>
      </c>
      <c r="R20" s="76" t="s">
        <v>31</v>
      </c>
      <c r="S20" s="86">
        <v>1514</v>
      </c>
      <c r="T20" s="87">
        <v>49.811096399999997</v>
      </c>
    </row>
    <row r="21" spans="1:20" x14ac:dyDescent="0.25">
      <c r="Q21" s="86">
        <v>1</v>
      </c>
      <c r="R21" s="76" t="s">
        <v>29</v>
      </c>
      <c r="S21" s="86">
        <v>3260</v>
      </c>
      <c r="T21" s="87">
        <v>49.322699399999998</v>
      </c>
    </row>
    <row r="22" spans="1:20" x14ac:dyDescent="0.25">
      <c r="Q22" s="86" t="s">
        <v>30</v>
      </c>
      <c r="R22" s="76" t="s">
        <v>31</v>
      </c>
      <c r="S22" s="86">
        <v>3744</v>
      </c>
      <c r="T22" s="87">
        <v>48.359775599999999</v>
      </c>
    </row>
    <row r="30" spans="1:20" ht="33" customHeight="1" x14ac:dyDescent="0.25"/>
    <row r="33" spans="5:15" ht="27" customHeight="1" x14ac:dyDescent="0.25">
      <c r="E33" s="218" t="s">
        <v>330</v>
      </c>
      <c r="F33" s="218"/>
      <c r="G33" s="218"/>
      <c r="H33" s="218"/>
      <c r="I33" s="218"/>
      <c r="J33" s="218"/>
      <c r="K33" s="218"/>
      <c r="L33" s="218"/>
      <c r="M33" s="218"/>
      <c r="N33" s="218"/>
      <c r="O33" s="218"/>
    </row>
    <row r="34" spans="5:15" x14ac:dyDescent="0.25">
      <c r="E34" s="224" t="s">
        <v>312</v>
      </c>
      <c r="F34" s="224"/>
      <c r="G34" s="224"/>
      <c r="H34" s="224"/>
      <c r="I34" s="224"/>
      <c r="J34" s="224"/>
      <c r="K34" s="224"/>
      <c r="L34" s="224"/>
      <c r="M34" s="224"/>
      <c r="N34" s="224"/>
      <c r="O34" s="224"/>
    </row>
    <row r="35" spans="5:15" x14ac:dyDescent="0.25">
      <c r="E35" s="79" t="s">
        <v>13</v>
      </c>
      <c r="F35" s="80"/>
      <c r="G35" s="80"/>
      <c r="H35" s="80"/>
      <c r="I35" s="80"/>
      <c r="J35" s="80"/>
      <c r="K35" s="80"/>
      <c r="L35" s="80"/>
      <c r="M35" s="80"/>
      <c r="N35" s="81"/>
      <c r="O35" s="81"/>
    </row>
    <row r="36" spans="5:15" x14ac:dyDescent="0.25">
      <c r="E36" s="79"/>
    </row>
  </sheetData>
  <mergeCells count="4">
    <mergeCell ref="E34:O34"/>
    <mergeCell ref="A2:G2"/>
    <mergeCell ref="A3:G3"/>
    <mergeCell ref="E33:O33"/>
  </mergeCells>
  <pageMargins left="0.78740157480314965" right="0.78740157480314965" top="0.98425196850393704" bottom="0.98425196850393704" header="0.51181102362204722" footer="0.51181102362204722"/>
  <pageSetup paperSize="8" orientation="landscape" r:id="rId1"/>
  <headerFooter>
    <oddFooter>&amp;L&amp;"-,Italique"&amp;8&amp;Z&amp;F
&amp;A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6"/>
  <sheetViews>
    <sheetView topLeftCell="A7" zoomScale="70" zoomScaleNormal="70" workbookViewId="0">
      <selection activeCell="E6" sqref="E6"/>
    </sheetView>
  </sheetViews>
  <sheetFormatPr baseColWidth="10" defaultRowHeight="15" x14ac:dyDescent="0.25"/>
  <cols>
    <col min="1" max="3" width="11.42578125" style="16"/>
    <col min="4" max="4" width="14.42578125" style="16" bestFit="1" customWidth="1"/>
    <col min="5" max="15" width="11.42578125" style="16"/>
    <col min="16" max="16" width="9.28515625" style="16" customWidth="1"/>
    <col min="17" max="17" width="12.28515625" style="16" bestFit="1" customWidth="1"/>
    <col min="18" max="18" width="9.85546875" style="16" bestFit="1" customWidth="1"/>
    <col min="19" max="24" width="13.140625" style="16" customWidth="1"/>
    <col min="25" max="16384" width="11.42578125" style="16"/>
  </cols>
  <sheetData>
    <row r="2" spans="1:24" ht="15" customHeight="1" x14ac:dyDescent="0.25">
      <c r="A2" s="223" t="s">
        <v>83</v>
      </c>
      <c r="B2" s="223"/>
      <c r="C2" s="223"/>
      <c r="D2" s="223"/>
      <c r="E2" s="223"/>
      <c r="F2" s="223"/>
      <c r="G2" s="223"/>
      <c r="H2" s="37"/>
      <c r="I2" s="37"/>
      <c r="J2" s="37"/>
      <c r="K2" s="37"/>
      <c r="L2" s="37"/>
      <c r="M2" s="37"/>
      <c r="N2" s="37"/>
      <c r="O2" s="37"/>
      <c r="P2" s="37"/>
      <c r="Q2" s="37"/>
    </row>
    <row r="3" spans="1:24" ht="15" customHeight="1" x14ac:dyDescent="0.25">
      <c r="A3" s="223" t="s">
        <v>89</v>
      </c>
      <c r="B3" s="223"/>
      <c r="C3" s="223"/>
      <c r="D3" s="223"/>
      <c r="E3" s="223"/>
      <c r="F3" s="223"/>
      <c r="G3" s="223"/>
      <c r="H3" s="37"/>
      <c r="I3" s="37"/>
      <c r="J3" s="37"/>
      <c r="K3" s="37"/>
      <c r="L3" s="37"/>
      <c r="M3" s="37"/>
      <c r="N3" s="37"/>
      <c r="O3" s="37"/>
      <c r="P3" s="37"/>
      <c r="Q3" s="37"/>
    </row>
    <row r="4" spans="1:24" ht="15" customHeight="1" x14ac:dyDescent="0.25">
      <c r="A4" s="73"/>
      <c r="B4" s="73"/>
      <c r="C4" s="73"/>
      <c r="D4" s="73"/>
      <c r="E4" s="73"/>
      <c r="F4" s="73"/>
      <c r="G4" s="73"/>
      <c r="H4" s="37"/>
      <c r="I4" s="37"/>
      <c r="J4" s="37"/>
      <c r="K4" s="37"/>
      <c r="L4" s="37"/>
      <c r="M4" s="37"/>
      <c r="N4" s="37"/>
      <c r="O4" s="37"/>
      <c r="P4" s="37"/>
      <c r="Q4" s="37"/>
    </row>
    <row r="5" spans="1:24" ht="15" customHeight="1" x14ac:dyDescent="0.25">
      <c r="A5" s="88" t="s">
        <v>90</v>
      </c>
      <c r="B5" s="73"/>
      <c r="C5" s="73"/>
      <c r="D5" s="73"/>
      <c r="E5" s="73"/>
      <c r="F5" s="73"/>
      <c r="G5" s="73"/>
      <c r="H5" s="37"/>
      <c r="I5" s="37"/>
      <c r="J5" s="37"/>
      <c r="K5" s="37"/>
      <c r="L5" s="37"/>
      <c r="M5" s="37"/>
      <c r="N5" s="37"/>
      <c r="O5" s="37"/>
      <c r="P5" s="37"/>
      <c r="Q5" s="37"/>
    </row>
    <row r="6" spans="1:24" x14ac:dyDescent="0.25">
      <c r="A6" s="78" t="s">
        <v>85</v>
      </c>
      <c r="B6" s="78" t="s">
        <v>10</v>
      </c>
      <c r="C6" s="78" t="s">
        <v>11</v>
      </c>
      <c r="E6" s="3" t="s">
        <v>296</v>
      </c>
    </row>
    <row r="7" spans="1:24" x14ac:dyDescent="0.25">
      <c r="A7" s="78" t="s">
        <v>105</v>
      </c>
      <c r="B7" s="89">
        <v>-80.808080808080803</v>
      </c>
      <c r="C7" s="89">
        <v>81.818181818181827</v>
      </c>
    </row>
    <row r="8" spans="1:24" ht="15" customHeight="1" x14ac:dyDescent="0.25">
      <c r="A8" s="78" t="s">
        <v>106</v>
      </c>
      <c r="B8" s="89">
        <v>-75.27472527472527</v>
      </c>
      <c r="C8" s="89">
        <v>82.365591397849457</v>
      </c>
      <c r="Q8" s="223" t="s">
        <v>91</v>
      </c>
      <c r="R8" s="223"/>
      <c r="S8" s="223"/>
      <c r="T8" s="223"/>
      <c r="U8" s="223"/>
      <c r="V8" s="223"/>
      <c r="W8" s="223"/>
      <c r="X8" s="223"/>
    </row>
    <row r="9" spans="1:24" x14ac:dyDescent="0.25">
      <c r="A9" s="78" t="s">
        <v>107</v>
      </c>
      <c r="B9" s="89">
        <v>-75.552665799739927</v>
      </c>
      <c r="C9" s="89">
        <v>77.403369672943512</v>
      </c>
      <c r="Q9" s="223" t="s">
        <v>44</v>
      </c>
      <c r="R9" s="223"/>
      <c r="S9" s="223"/>
      <c r="T9" s="223"/>
      <c r="U9" s="223"/>
      <c r="V9" s="223"/>
      <c r="W9" s="223"/>
      <c r="X9" s="223"/>
    </row>
    <row r="10" spans="1:24" x14ac:dyDescent="0.25">
      <c r="A10" s="78" t="s">
        <v>108</v>
      </c>
      <c r="B10" s="89">
        <v>-62.162162162162161</v>
      </c>
      <c r="C10" s="89">
        <v>66.257668711656436</v>
      </c>
    </row>
    <row r="11" spans="1:24" x14ac:dyDescent="0.25">
      <c r="A11" s="78"/>
      <c r="B11" s="78"/>
      <c r="C11" s="78"/>
      <c r="Q11" s="214" t="s">
        <v>88</v>
      </c>
      <c r="R11" s="212"/>
      <c r="S11" s="212"/>
      <c r="T11" s="212"/>
      <c r="U11" s="212"/>
      <c r="V11" s="212"/>
      <c r="W11" s="212"/>
      <c r="X11" s="213"/>
    </row>
    <row r="12" spans="1:24" ht="30" x14ac:dyDescent="0.25">
      <c r="A12" s="78"/>
      <c r="B12" s="78"/>
      <c r="C12" s="78"/>
      <c r="Q12" s="83" t="s">
        <v>92</v>
      </c>
      <c r="R12" s="77" t="s">
        <v>22</v>
      </c>
      <c r="S12" s="83" t="s">
        <v>23</v>
      </c>
      <c r="T12" s="77" t="s">
        <v>24</v>
      </c>
      <c r="U12" s="77" t="s">
        <v>25</v>
      </c>
      <c r="V12" s="77" t="s">
        <v>26</v>
      </c>
      <c r="W12" s="77" t="s">
        <v>27</v>
      </c>
      <c r="X12" s="77" t="s">
        <v>28</v>
      </c>
    </row>
    <row r="13" spans="1:24" x14ac:dyDescent="0.25">
      <c r="A13" s="78"/>
      <c r="B13" s="78"/>
      <c r="C13" s="78"/>
      <c r="Q13" s="76" t="s">
        <v>45</v>
      </c>
      <c r="R13" s="86">
        <v>0</v>
      </c>
      <c r="S13" s="76" t="s">
        <v>29</v>
      </c>
      <c r="T13" s="86">
        <v>353</v>
      </c>
      <c r="U13" s="87">
        <v>52.716713900000002</v>
      </c>
      <c r="V13" s="77">
        <v>55</v>
      </c>
      <c r="W13" s="77">
        <v>47</v>
      </c>
      <c r="X13" s="77">
        <v>58</v>
      </c>
    </row>
    <row r="14" spans="1:24" x14ac:dyDescent="0.25">
      <c r="A14" s="78"/>
      <c r="B14" s="78"/>
      <c r="C14" s="78"/>
      <c r="Q14" s="76" t="s">
        <v>30</v>
      </c>
      <c r="R14" s="86" t="s">
        <v>30</v>
      </c>
      <c r="S14" s="76" t="s">
        <v>31</v>
      </c>
      <c r="T14" s="86">
        <v>387</v>
      </c>
      <c r="U14" s="87">
        <v>52.749353999999997</v>
      </c>
      <c r="V14" s="77">
        <v>54</v>
      </c>
      <c r="W14" s="77">
        <v>49</v>
      </c>
      <c r="X14" s="77">
        <v>58</v>
      </c>
    </row>
    <row r="15" spans="1:24" x14ac:dyDescent="0.25">
      <c r="A15" s="78"/>
      <c r="B15" s="78"/>
      <c r="C15" s="78"/>
      <c r="Q15" s="76" t="s">
        <v>30</v>
      </c>
      <c r="R15" s="86">
        <v>1</v>
      </c>
      <c r="S15" s="76" t="s">
        <v>29</v>
      </c>
      <c r="T15" s="86">
        <v>1027</v>
      </c>
      <c r="U15" s="87">
        <v>51.5258033</v>
      </c>
      <c r="V15" s="77">
        <v>54</v>
      </c>
      <c r="W15" s="77">
        <v>46</v>
      </c>
      <c r="X15" s="77">
        <v>57</v>
      </c>
    </row>
    <row r="16" spans="1:24" x14ac:dyDescent="0.25">
      <c r="A16" s="78"/>
      <c r="B16" s="78"/>
      <c r="C16" s="78"/>
      <c r="Q16" s="76" t="s">
        <v>30</v>
      </c>
      <c r="R16" s="86" t="s">
        <v>30</v>
      </c>
      <c r="S16" s="76" t="s">
        <v>31</v>
      </c>
      <c r="T16" s="86">
        <v>1371</v>
      </c>
      <c r="U16" s="87">
        <v>51.299781199999998</v>
      </c>
      <c r="V16" s="77">
        <v>53</v>
      </c>
      <c r="W16" s="77">
        <v>47</v>
      </c>
      <c r="X16" s="77">
        <v>57</v>
      </c>
    </row>
    <row r="17" spans="1:3" x14ac:dyDescent="0.25">
      <c r="A17" s="78"/>
      <c r="B17" s="78"/>
      <c r="C17" s="78"/>
    </row>
    <row r="30" spans="1:3" ht="33" customHeight="1" x14ac:dyDescent="0.25"/>
    <row r="33" spans="5:15" ht="27" customHeight="1" x14ac:dyDescent="0.25">
      <c r="E33" s="218" t="s">
        <v>331</v>
      </c>
      <c r="F33" s="218"/>
      <c r="G33" s="218"/>
      <c r="H33" s="218"/>
      <c r="I33" s="218"/>
      <c r="J33" s="218"/>
      <c r="K33" s="218"/>
      <c r="L33" s="218"/>
      <c r="M33" s="218"/>
      <c r="N33" s="218"/>
      <c r="O33" s="218"/>
    </row>
    <row r="34" spans="5:15" x14ac:dyDescent="0.25">
      <c r="E34" s="224" t="s">
        <v>312</v>
      </c>
      <c r="F34" s="224"/>
      <c r="G34" s="224"/>
      <c r="H34" s="224"/>
      <c r="I34" s="224"/>
      <c r="J34" s="224"/>
      <c r="K34" s="224"/>
      <c r="L34" s="224"/>
      <c r="M34" s="224"/>
      <c r="N34" s="224"/>
      <c r="O34" s="224"/>
    </row>
    <row r="35" spans="5:15" x14ac:dyDescent="0.25">
      <c r="E35" s="79" t="s">
        <v>13</v>
      </c>
      <c r="F35" s="80"/>
      <c r="G35" s="80"/>
      <c r="H35" s="80"/>
      <c r="I35" s="80"/>
      <c r="J35" s="80"/>
      <c r="K35" s="80"/>
      <c r="L35" s="80"/>
      <c r="M35" s="80"/>
      <c r="N35" s="81"/>
      <c r="O35" s="81"/>
    </row>
    <row r="36" spans="5:15" x14ac:dyDescent="0.25">
      <c r="E36" s="79"/>
    </row>
  </sheetData>
  <mergeCells count="7">
    <mergeCell ref="A2:G2"/>
    <mergeCell ref="A3:G3"/>
    <mergeCell ref="E33:O33"/>
    <mergeCell ref="E34:O34"/>
    <mergeCell ref="Q8:X8"/>
    <mergeCell ref="Q9:X9"/>
    <mergeCell ref="Q11:X11"/>
  </mergeCells>
  <pageMargins left="0.78740157480314965" right="0.78740157480314965" top="0.98425196850393704" bottom="0.98425196850393704" header="0.51181102362204722" footer="0.51181102362204722"/>
  <pageSetup paperSize="8" orientation="landscape" r:id="rId1"/>
  <headerFooter>
    <oddFooter>&amp;L&amp;"-,Italique"&amp;8&amp;Z&amp;F
&amp;A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5"/>
  <sheetViews>
    <sheetView zoomScale="60" zoomScaleNormal="60" workbookViewId="0">
      <selection activeCell="Q30" sqref="Q30"/>
    </sheetView>
  </sheetViews>
  <sheetFormatPr baseColWidth="10" defaultRowHeight="15" x14ac:dyDescent="0.25"/>
  <cols>
    <col min="1" max="3" width="11.42578125" style="16"/>
    <col min="4" max="4" width="14.42578125" style="16" bestFit="1" customWidth="1"/>
    <col min="5" max="15" width="11.42578125" style="16"/>
    <col min="16" max="16" width="9.28515625" style="16" customWidth="1"/>
    <col min="17" max="17" width="12.28515625" style="16" bestFit="1" customWidth="1"/>
    <col min="18" max="18" width="9.85546875" style="16" bestFit="1" customWidth="1"/>
    <col min="19" max="24" width="13.140625" style="16" customWidth="1"/>
    <col min="25" max="16384" width="11.42578125" style="16"/>
  </cols>
  <sheetData>
    <row r="2" spans="1:24" ht="15" customHeight="1" x14ac:dyDescent="0.25">
      <c r="A2" s="223" t="s">
        <v>83</v>
      </c>
      <c r="B2" s="223"/>
      <c r="C2" s="223"/>
      <c r="D2" s="223"/>
      <c r="E2" s="223"/>
      <c r="F2" s="223"/>
      <c r="G2" s="223"/>
      <c r="H2" s="37"/>
      <c r="I2" s="37"/>
      <c r="J2" s="37"/>
      <c r="K2" s="37"/>
      <c r="L2" s="37"/>
      <c r="M2" s="37"/>
      <c r="N2" s="37"/>
      <c r="O2" s="37"/>
      <c r="P2" s="37"/>
      <c r="Q2" s="37"/>
    </row>
    <row r="3" spans="1:24" ht="15" customHeight="1" x14ac:dyDescent="0.25">
      <c r="A3" s="223" t="s">
        <v>89</v>
      </c>
      <c r="B3" s="223"/>
      <c r="C3" s="223"/>
      <c r="D3" s="223"/>
      <c r="E3" s="223"/>
      <c r="F3" s="223"/>
      <c r="G3" s="223"/>
      <c r="H3" s="37"/>
      <c r="I3" s="37"/>
      <c r="J3" s="37"/>
      <c r="K3" s="37"/>
      <c r="L3" s="37"/>
      <c r="M3" s="37"/>
      <c r="N3" s="37"/>
      <c r="O3" s="37"/>
      <c r="P3" s="37"/>
      <c r="Q3" s="37"/>
    </row>
    <row r="4" spans="1:24" ht="15" customHeight="1" x14ac:dyDescent="0.25">
      <c r="A4" s="73"/>
      <c r="B4" s="73"/>
      <c r="C4" s="73"/>
      <c r="D4" s="73"/>
      <c r="E4" s="73"/>
      <c r="F4" s="73"/>
      <c r="G4" s="73"/>
      <c r="H4" s="37"/>
      <c r="I4" s="37"/>
      <c r="J4" s="37"/>
      <c r="K4" s="37"/>
      <c r="L4" s="37"/>
      <c r="M4" s="37"/>
      <c r="N4" s="37"/>
      <c r="O4" s="37"/>
      <c r="P4" s="37"/>
      <c r="Q4" s="37"/>
    </row>
    <row r="5" spans="1:24" ht="15" customHeight="1" x14ac:dyDescent="0.25">
      <c r="A5" s="88" t="s">
        <v>93</v>
      </c>
      <c r="B5" s="73"/>
      <c r="C5" s="73"/>
      <c r="D5" s="73"/>
      <c r="E5" s="73"/>
      <c r="F5" s="73"/>
      <c r="G5" s="73"/>
      <c r="H5" s="37"/>
      <c r="I5" s="37"/>
      <c r="J5" s="37"/>
      <c r="K5" s="37"/>
      <c r="L5" s="37"/>
      <c r="M5" s="37"/>
      <c r="N5" s="37"/>
      <c r="O5" s="37"/>
      <c r="P5" s="37"/>
      <c r="Q5" s="37"/>
    </row>
    <row r="6" spans="1:24" x14ac:dyDescent="0.25">
      <c r="A6" s="78" t="s">
        <v>85</v>
      </c>
      <c r="B6" s="78" t="s">
        <v>10</v>
      </c>
      <c r="C6" s="78" t="s">
        <v>11</v>
      </c>
      <c r="E6" s="3" t="s">
        <v>295</v>
      </c>
    </row>
    <row r="7" spans="1:24" x14ac:dyDescent="0.25">
      <c r="A7" s="78" t="s">
        <v>94</v>
      </c>
      <c r="B7" s="78">
        <v>0</v>
      </c>
      <c r="C7" s="78">
        <v>0</v>
      </c>
    </row>
    <row r="8" spans="1:24" ht="15" customHeight="1" x14ac:dyDescent="0.25">
      <c r="A8" s="78" t="s">
        <v>123</v>
      </c>
      <c r="B8" s="90">
        <v>-83.950617283950606</v>
      </c>
      <c r="C8" s="90">
        <v>83.098591549295776</v>
      </c>
      <c r="Q8" s="223" t="s">
        <v>91</v>
      </c>
      <c r="R8" s="223"/>
      <c r="S8" s="223"/>
      <c r="T8" s="223"/>
      <c r="U8" s="223"/>
      <c r="V8" s="223"/>
      <c r="W8" s="223"/>
      <c r="X8" s="223"/>
    </row>
    <row r="9" spans="1:24" x14ac:dyDescent="0.25">
      <c r="A9" s="78" t="s">
        <v>97</v>
      </c>
      <c r="B9" s="78">
        <v>-83.3</v>
      </c>
      <c r="C9" s="78">
        <v>82.9</v>
      </c>
      <c r="Q9" s="223" t="s">
        <v>44</v>
      </c>
      <c r="R9" s="223"/>
      <c r="S9" s="223"/>
      <c r="T9" s="223"/>
      <c r="U9" s="223"/>
      <c r="V9" s="223"/>
      <c r="W9" s="223"/>
      <c r="X9" s="223"/>
    </row>
    <row r="10" spans="1:24" x14ac:dyDescent="0.25">
      <c r="A10" s="78" t="s">
        <v>98</v>
      </c>
      <c r="B10" s="78">
        <v>-83.3</v>
      </c>
      <c r="C10" s="78">
        <v>82.8</v>
      </c>
    </row>
    <row r="11" spans="1:24" x14ac:dyDescent="0.25">
      <c r="A11" s="78" t="s">
        <v>102</v>
      </c>
      <c r="B11" s="78">
        <v>-83.1</v>
      </c>
      <c r="C11" s="78">
        <v>83.8</v>
      </c>
      <c r="Q11" s="214" t="s">
        <v>88</v>
      </c>
      <c r="R11" s="212"/>
      <c r="S11" s="212"/>
      <c r="T11" s="212"/>
      <c r="U11" s="212"/>
      <c r="V11" s="212"/>
      <c r="W11" s="212"/>
      <c r="X11" s="213"/>
    </row>
    <row r="12" spans="1:24" ht="30" x14ac:dyDescent="0.25">
      <c r="A12" s="78" t="s">
        <v>103</v>
      </c>
      <c r="B12" s="78">
        <v>-80.599999999999994</v>
      </c>
      <c r="C12" s="78">
        <v>82.5</v>
      </c>
      <c r="Q12" s="83" t="s">
        <v>92</v>
      </c>
      <c r="R12" s="77" t="s">
        <v>22</v>
      </c>
      <c r="S12" s="83" t="s">
        <v>23</v>
      </c>
      <c r="T12" s="77" t="s">
        <v>24</v>
      </c>
      <c r="U12" s="77" t="s">
        <v>25</v>
      </c>
      <c r="V12" s="77" t="s">
        <v>26</v>
      </c>
      <c r="W12" s="77" t="s">
        <v>27</v>
      </c>
      <c r="X12" s="77" t="s">
        <v>28</v>
      </c>
    </row>
    <row r="13" spans="1:24" x14ac:dyDescent="0.25">
      <c r="A13" s="78" t="s">
        <v>99</v>
      </c>
      <c r="B13" s="78">
        <v>-76</v>
      </c>
      <c r="C13" s="78">
        <v>78.900000000000006</v>
      </c>
      <c r="Q13" s="76" t="s">
        <v>46</v>
      </c>
      <c r="R13" s="86">
        <v>0</v>
      </c>
      <c r="S13" s="76" t="s">
        <v>29</v>
      </c>
      <c r="T13" s="86">
        <v>1644</v>
      </c>
      <c r="U13" s="87">
        <v>52.722627699999997</v>
      </c>
      <c r="V13" s="77">
        <v>54</v>
      </c>
      <c r="W13" s="77">
        <v>47</v>
      </c>
      <c r="X13" s="77">
        <v>59</v>
      </c>
    </row>
    <row r="14" spans="1:24" x14ac:dyDescent="0.25">
      <c r="A14" s="78" t="s">
        <v>100</v>
      </c>
      <c r="B14" s="78">
        <v>-66.099999999999994</v>
      </c>
      <c r="C14" s="78">
        <v>63.8</v>
      </c>
      <c r="Q14" s="76" t="s">
        <v>30</v>
      </c>
      <c r="R14" s="86" t="s">
        <v>30</v>
      </c>
      <c r="S14" s="76" t="s">
        <v>31</v>
      </c>
      <c r="T14" s="86">
        <v>1543</v>
      </c>
      <c r="U14" s="87">
        <v>52.244329200000003</v>
      </c>
      <c r="V14" s="77">
        <v>53</v>
      </c>
      <c r="W14" s="77">
        <v>47</v>
      </c>
      <c r="X14" s="77">
        <v>59</v>
      </c>
    </row>
    <row r="15" spans="1:24" x14ac:dyDescent="0.25">
      <c r="A15" s="78" t="s">
        <v>101</v>
      </c>
      <c r="B15" s="78">
        <v>-50</v>
      </c>
      <c r="C15" s="78">
        <v>60</v>
      </c>
      <c r="Q15" s="76" t="s">
        <v>30</v>
      </c>
      <c r="R15" s="86">
        <v>1</v>
      </c>
      <c r="S15" s="76" t="s">
        <v>29</v>
      </c>
      <c r="T15" s="86">
        <v>6063</v>
      </c>
      <c r="U15" s="87">
        <v>50.483918899999999</v>
      </c>
      <c r="V15" s="77">
        <v>51</v>
      </c>
      <c r="W15" s="77">
        <v>45</v>
      </c>
      <c r="X15" s="77">
        <v>56</v>
      </c>
    </row>
    <row r="16" spans="1:24" x14ac:dyDescent="0.25">
      <c r="Q16" s="76" t="s">
        <v>30</v>
      </c>
      <c r="R16" s="86" t="s">
        <v>30</v>
      </c>
      <c r="S16" s="76" t="s">
        <v>31</v>
      </c>
      <c r="T16" s="86">
        <v>6152</v>
      </c>
      <c r="U16" s="87">
        <v>50.301040299999997</v>
      </c>
      <c r="V16" s="77">
        <v>50</v>
      </c>
      <c r="W16" s="77">
        <v>45</v>
      </c>
      <c r="X16" s="77">
        <v>56</v>
      </c>
    </row>
    <row r="30" ht="33" customHeight="1" x14ac:dyDescent="0.25"/>
    <row r="33" spans="5:15" ht="28.5" customHeight="1" x14ac:dyDescent="0.25">
      <c r="E33" s="218" t="s">
        <v>332</v>
      </c>
      <c r="F33" s="218"/>
      <c r="G33" s="218"/>
      <c r="H33" s="218"/>
      <c r="I33" s="218"/>
      <c r="J33" s="218"/>
      <c r="K33" s="218"/>
      <c r="L33" s="218"/>
      <c r="M33" s="218"/>
      <c r="N33" s="218"/>
      <c r="O33" s="218"/>
    </row>
    <row r="34" spans="5:15" x14ac:dyDescent="0.25">
      <c r="E34" s="224" t="s">
        <v>312</v>
      </c>
      <c r="F34" s="224"/>
      <c r="G34" s="224"/>
      <c r="H34" s="224"/>
      <c r="I34" s="224"/>
      <c r="J34" s="224"/>
      <c r="K34" s="224"/>
      <c r="L34" s="224"/>
      <c r="M34" s="224"/>
      <c r="N34" s="224"/>
      <c r="O34" s="224"/>
    </row>
    <row r="35" spans="5:15" x14ac:dyDescent="0.25">
      <c r="E35" s="79" t="s">
        <v>13</v>
      </c>
      <c r="F35" s="80"/>
      <c r="G35" s="80"/>
      <c r="H35" s="80"/>
      <c r="I35" s="80"/>
      <c r="J35" s="80"/>
      <c r="K35" s="80"/>
      <c r="L35" s="80"/>
      <c r="M35" s="80"/>
      <c r="N35" s="81"/>
      <c r="O35" s="81"/>
    </row>
  </sheetData>
  <mergeCells count="7">
    <mergeCell ref="E34:O34"/>
    <mergeCell ref="A2:G2"/>
    <mergeCell ref="A3:G3"/>
    <mergeCell ref="Q8:X8"/>
    <mergeCell ref="Q9:X9"/>
    <mergeCell ref="Q11:X11"/>
    <mergeCell ref="E33:O33"/>
  </mergeCells>
  <pageMargins left="0.78740157480314965" right="0.78740157480314965" top="0.98425196850393704" bottom="0.98425196850393704" header="0.51181102362204722" footer="0.51181102362204722"/>
  <pageSetup paperSize="8" orientation="landscape" r:id="rId1"/>
  <headerFooter>
    <oddFooter>&amp;L&amp;"-,Italique"&amp;8&amp;Z&amp;F
&amp;A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8"/>
  <sheetViews>
    <sheetView zoomScale="80" zoomScaleNormal="80" workbookViewId="0">
      <selection activeCell="R32" sqref="R32"/>
    </sheetView>
  </sheetViews>
  <sheetFormatPr baseColWidth="10" defaultRowHeight="15" x14ac:dyDescent="0.25"/>
  <cols>
    <col min="1" max="3" width="11.42578125" style="16"/>
    <col min="4" max="4" width="14.42578125" style="16" bestFit="1" customWidth="1"/>
    <col min="5" max="15" width="11.42578125" style="16"/>
    <col min="16" max="16" width="9.28515625" style="16" customWidth="1"/>
    <col min="17" max="17" width="12.28515625" style="16" bestFit="1" customWidth="1"/>
    <col min="18" max="18" width="14.5703125" style="16" customWidth="1"/>
    <col min="19" max="24" width="13.140625" style="16" customWidth="1"/>
    <col min="25" max="16384" width="11.42578125" style="16"/>
  </cols>
  <sheetData>
    <row r="2" spans="1:20" ht="15" customHeight="1" x14ac:dyDescent="0.25">
      <c r="A2" s="223"/>
      <c r="B2" s="223"/>
      <c r="C2" s="223"/>
      <c r="D2" s="223"/>
      <c r="E2" s="223"/>
      <c r="F2" s="223"/>
      <c r="G2" s="223"/>
      <c r="H2" s="37"/>
      <c r="I2" s="37"/>
      <c r="J2" s="37"/>
      <c r="K2" s="37"/>
      <c r="L2" s="37"/>
      <c r="M2" s="37"/>
      <c r="N2" s="37"/>
      <c r="O2" s="37"/>
      <c r="P2" s="37"/>
      <c r="Q2" s="37"/>
    </row>
    <row r="3" spans="1:20" ht="15" customHeight="1" x14ac:dyDescent="0.25">
      <c r="A3" s="223" t="s">
        <v>111</v>
      </c>
      <c r="B3" s="223"/>
      <c r="C3" s="223"/>
      <c r="D3" s="223"/>
      <c r="E3" s="223"/>
      <c r="F3" s="223"/>
      <c r="G3" s="223"/>
      <c r="H3" s="37"/>
      <c r="I3" s="37"/>
      <c r="J3" s="37"/>
      <c r="K3" s="37"/>
      <c r="L3" s="37"/>
      <c r="M3" s="37"/>
      <c r="N3" s="37"/>
      <c r="O3" s="37"/>
      <c r="P3" s="37"/>
      <c r="Q3" s="37"/>
    </row>
    <row r="4" spans="1:20" ht="15" customHeight="1" x14ac:dyDescent="0.25">
      <c r="A4" s="73"/>
      <c r="B4" s="73"/>
      <c r="C4" s="73"/>
      <c r="D4" s="73"/>
      <c r="E4" s="73"/>
      <c r="F4" s="73"/>
      <c r="G4" s="73"/>
      <c r="H4" s="37"/>
      <c r="I4" s="37"/>
      <c r="J4" s="37"/>
      <c r="K4" s="37"/>
      <c r="L4" s="37"/>
      <c r="M4" s="37"/>
      <c r="N4" s="37"/>
      <c r="O4" s="37"/>
      <c r="P4" s="37"/>
      <c r="Q4" s="37"/>
    </row>
    <row r="5" spans="1:20" ht="15" customHeight="1" x14ac:dyDescent="0.25">
      <c r="A5" s="88"/>
      <c r="B5" s="73"/>
      <c r="C5" s="73"/>
      <c r="D5" s="73"/>
      <c r="E5" s="73"/>
      <c r="F5" s="73"/>
      <c r="G5" s="73"/>
      <c r="H5" s="37"/>
      <c r="I5" s="37"/>
      <c r="J5" s="37"/>
      <c r="K5" s="37"/>
      <c r="L5" s="37"/>
      <c r="M5" s="37"/>
      <c r="N5" s="37"/>
      <c r="O5" s="37"/>
      <c r="P5" s="37"/>
      <c r="Q5" s="37"/>
    </row>
    <row r="6" spans="1:20" x14ac:dyDescent="0.25">
      <c r="A6" s="78" t="s">
        <v>85</v>
      </c>
      <c r="B6" s="78" t="s">
        <v>10</v>
      </c>
      <c r="C6" s="78" t="s">
        <v>11</v>
      </c>
      <c r="E6" s="3" t="s">
        <v>294</v>
      </c>
    </row>
    <row r="7" spans="1:20" x14ac:dyDescent="0.25">
      <c r="A7" s="78" t="s">
        <v>105</v>
      </c>
      <c r="B7" s="89">
        <v>-100</v>
      </c>
      <c r="C7" s="89">
        <v>100</v>
      </c>
    </row>
    <row r="8" spans="1:20" ht="15" customHeight="1" x14ac:dyDescent="0.25">
      <c r="A8" s="78" t="s">
        <v>106</v>
      </c>
      <c r="B8" s="89">
        <v>-98.421052631578945</v>
      </c>
      <c r="C8" s="89">
        <v>97.790055248618785</v>
      </c>
    </row>
    <row r="9" spans="1:20" x14ac:dyDescent="0.25">
      <c r="A9" s="78" t="s">
        <v>107</v>
      </c>
      <c r="B9" s="89">
        <v>-97.536945812807886</v>
      </c>
      <c r="C9" s="89">
        <v>96.6</v>
      </c>
    </row>
    <row r="10" spans="1:20" x14ac:dyDescent="0.25">
      <c r="A10" s="78" t="s">
        <v>108</v>
      </c>
      <c r="B10" s="89">
        <v>-92.372881355932208</v>
      </c>
      <c r="C10" s="89">
        <v>96.938775510204081</v>
      </c>
      <c r="Q10" s="77" t="s">
        <v>22</v>
      </c>
      <c r="R10" s="83" t="s">
        <v>23</v>
      </c>
      <c r="S10" s="77" t="s">
        <v>24</v>
      </c>
      <c r="T10" s="77" t="s">
        <v>25</v>
      </c>
    </row>
    <row r="11" spans="1:20" x14ac:dyDescent="0.25">
      <c r="A11" s="78"/>
      <c r="B11" s="78"/>
      <c r="C11" s="78"/>
      <c r="Q11" s="86">
        <v>0</v>
      </c>
      <c r="R11" s="76" t="s">
        <v>29</v>
      </c>
      <c r="S11" s="86">
        <v>22</v>
      </c>
      <c r="T11" s="87">
        <v>56.909090900000002</v>
      </c>
    </row>
    <row r="12" spans="1:20" x14ac:dyDescent="0.25">
      <c r="A12" s="78"/>
      <c r="B12" s="78"/>
      <c r="C12" s="78"/>
      <c r="Q12" s="86" t="s">
        <v>30</v>
      </c>
      <c r="R12" s="76" t="s">
        <v>31</v>
      </c>
      <c r="S12" s="86">
        <v>24</v>
      </c>
      <c r="T12" s="87">
        <v>54.875</v>
      </c>
    </row>
    <row r="13" spans="1:20" x14ac:dyDescent="0.25">
      <c r="A13" s="78"/>
      <c r="B13" s="78"/>
      <c r="C13" s="78"/>
      <c r="Q13" s="86">
        <v>1</v>
      </c>
      <c r="R13" s="76" t="s">
        <v>29</v>
      </c>
      <c r="S13" s="86">
        <v>710</v>
      </c>
      <c r="T13" s="87">
        <v>53.043661999999998</v>
      </c>
    </row>
    <row r="14" spans="1:20" x14ac:dyDescent="0.25">
      <c r="A14" s="78"/>
      <c r="B14" s="78"/>
      <c r="C14" s="78"/>
      <c r="Q14" s="86" t="s">
        <v>30</v>
      </c>
      <c r="R14" s="76" t="s">
        <v>31</v>
      </c>
      <c r="S14" s="86">
        <v>776</v>
      </c>
      <c r="T14" s="87">
        <v>53.126288700000003</v>
      </c>
    </row>
    <row r="15" spans="1:20" x14ac:dyDescent="0.25">
      <c r="A15" s="78"/>
      <c r="B15" s="78"/>
      <c r="C15" s="78"/>
    </row>
    <row r="16" spans="1:20" x14ac:dyDescent="0.25">
      <c r="A16" s="78"/>
      <c r="B16" s="78"/>
      <c r="C16" s="78"/>
    </row>
    <row r="17" spans="1:3" x14ac:dyDescent="0.25">
      <c r="A17" s="78"/>
      <c r="B17" s="78"/>
      <c r="C17" s="78"/>
    </row>
    <row r="30" spans="1:3" ht="33" customHeight="1" x14ac:dyDescent="0.25"/>
    <row r="33" spans="5:15" ht="27" customHeight="1" x14ac:dyDescent="0.25"/>
    <row r="36" spans="5:15" ht="26.25" customHeight="1" x14ac:dyDescent="0.25">
      <c r="E36" s="218" t="s">
        <v>333</v>
      </c>
      <c r="F36" s="218"/>
      <c r="G36" s="218"/>
      <c r="H36" s="218"/>
      <c r="I36" s="218"/>
      <c r="J36" s="218"/>
      <c r="K36" s="218"/>
      <c r="L36" s="218"/>
      <c r="M36" s="218"/>
      <c r="N36" s="218"/>
      <c r="O36" s="218"/>
    </row>
    <row r="37" spans="5:15" x14ac:dyDescent="0.25">
      <c r="E37" s="224" t="s">
        <v>312</v>
      </c>
      <c r="F37" s="224"/>
      <c r="G37" s="224"/>
      <c r="H37" s="224"/>
      <c r="I37" s="224"/>
      <c r="J37" s="224"/>
      <c r="K37" s="224"/>
      <c r="L37" s="224"/>
      <c r="M37" s="224"/>
      <c r="N37" s="224"/>
      <c r="O37" s="224"/>
    </row>
    <row r="38" spans="5:15" x14ac:dyDescent="0.25">
      <c r="E38" s="79" t="s">
        <v>13</v>
      </c>
      <c r="F38" s="80"/>
      <c r="G38" s="80"/>
      <c r="H38" s="80"/>
      <c r="I38" s="80"/>
      <c r="J38" s="80"/>
      <c r="K38" s="80"/>
      <c r="L38" s="80"/>
      <c r="M38" s="80"/>
      <c r="N38" s="81"/>
      <c r="O38" s="81"/>
    </row>
  </sheetData>
  <mergeCells count="4">
    <mergeCell ref="E37:O37"/>
    <mergeCell ref="A2:G2"/>
    <mergeCell ref="A3:G3"/>
    <mergeCell ref="E36:O36"/>
  </mergeCells>
  <pageMargins left="0.25" right="0.25" top="0.75" bottom="0.75" header="0.3" footer="0.3"/>
  <pageSetup paperSize="9" scale="90" orientation="landscape" r:id="rId1"/>
  <headerFooter>
    <oddFooter>&amp;L&amp;"-,Italique"&amp;8&amp;Z&amp;F
&amp;A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8"/>
  <sheetViews>
    <sheetView zoomScale="80" zoomScaleNormal="80" workbookViewId="0">
      <selection activeCell="Q33" sqref="Q33"/>
    </sheetView>
  </sheetViews>
  <sheetFormatPr baseColWidth="10" defaultRowHeight="15" x14ac:dyDescent="0.25"/>
  <cols>
    <col min="1" max="3" width="11.42578125" style="16"/>
    <col min="4" max="4" width="14.42578125" style="16" bestFit="1" customWidth="1"/>
    <col min="5" max="15" width="11.42578125" style="16"/>
    <col min="16" max="16" width="9.28515625" style="16" customWidth="1"/>
    <col min="17" max="17" width="12.28515625" style="16" bestFit="1" customWidth="1"/>
    <col min="18" max="18" width="14.5703125" style="16" customWidth="1"/>
    <col min="19" max="24" width="13.140625" style="16" customWidth="1"/>
    <col min="25" max="16384" width="11.42578125" style="16"/>
  </cols>
  <sheetData>
    <row r="2" spans="1:20" ht="15" customHeight="1" x14ac:dyDescent="0.25">
      <c r="A2" s="223"/>
      <c r="B2" s="223"/>
      <c r="C2" s="223"/>
      <c r="D2" s="223"/>
      <c r="E2" s="223"/>
      <c r="F2" s="223"/>
      <c r="G2" s="223"/>
      <c r="H2" s="37"/>
      <c r="I2" s="37"/>
      <c r="J2" s="37"/>
      <c r="K2" s="37"/>
      <c r="L2" s="37"/>
      <c r="M2" s="37"/>
      <c r="N2" s="37"/>
      <c r="O2" s="37"/>
      <c r="P2" s="37"/>
      <c r="Q2" s="37"/>
    </row>
    <row r="3" spans="1:20" ht="15" customHeight="1" x14ac:dyDescent="0.25">
      <c r="A3" s="223" t="s">
        <v>112</v>
      </c>
      <c r="B3" s="223"/>
      <c r="C3" s="223"/>
      <c r="D3" s="223"/>
      <c r="E3" s="223"/>
      <c r="F3" s="223"/>
      <c r="G3" s="223"/>
      <c r="H3" s="37"/>
      <c r="I3" s="37"/>
      <c r="J3" s="37"/>
      <c r="K3" s="37"/>
      <c r="L3" s="37"/>
      <c r="M3" s="37"/>
      <c r="N3" s="37"/>
      <c r="O3" s="37"/>
      <c r="P3" s="37"/>
      <c r="Q3" s="37"/>
    </row>
    <row r="4" spans="1:20" ht="15" customHeight="1" x14ac:dyDescent="0.25">
      <c r="A4" s="73"/>
      <c r="B4" s="73"/>
      <c r="C4" s="73"/>
      <c r="D4" s="73"/>
      <c r="E4" s="73"/>
      <c r="F4" s="73"/>
      <c r="G4" s="73"/>
      <c r="H4" s="37"/>
      <c r="I4" s="37"/>
      <c r="J4" s="37"/>
      <c r="K4" s="37"/>
      <c r="L4" s="37"/>
      <c r="M4" s="37"/>
      <c r="N4" s="37"/>
      <c r="O4" s="37"/>
      <c r="P4" s="37"/>
      <c r="Q4" s="37"/>
    </row>
    <row r="5" spans="1:20" ht="15" customHeight="1" x14ac:dyDescent="0.25">
      <c r="A5" s="88"/>
      <c r="B5" s="73"/>
      <c r="C5" s="73"/>
      <c r="D5" s="73"/>
      <c r="E5" s="73"/>
      <c r="F5" s="73"/>
      <c r="G5" s="73"/>
      <c r="H5" s="37"/>
      <c r="I5" s="37"/>
      <c r="J5" s="37"/>
      <c r="K5" s="37"/>
      <c r="L5" s="37"/>
      <c r="M5" s="37"/>
      <c r="N5" s="37"/>
      <c r="O5" s="37"/>
      <c r="P5" s="37"/>
      <c r="Q5" s="37"/>
    </row>
    <row r="6" spans="1:20" x14ac:dyDescent="0.25">
      <c r="A6" s="78" t="s">
        <v>85</v>
      </c>
      <c r="B6" s="78" t="s">
        <v>10</v>
      </c>
      <c r="C6" s="78" t="s">
        <v>11</v>
      </c>
      <c r="E6" s="3" t="s">
        <v>293</v>
      </c>
    </row>
    <row r="7" spans="1:20" x14ac:dyDescent="0.25">
      <c r="A7" s="78" t="s">
        <v>105</v>
      </c>
      <c r="B7" s="89">
        <v>-100</v>
      </c>
      <c r="C7" s="89">
        <v>96.296296296296291</v>
      </c>
    </row>
    <row r="8" spans="1:20" ht="15" customHeight="1" x14ac:dyDescent="0.25">
      <c r="A8" s="78" t="s">
        <v>106</v>
      </c>
      <c r="B8" s="89">
        <v>-91.445427728613566</v>
      </c>
      <c r="C8" s="89">
        <v>93.840579710144922</v>
      </c>
    </row>
    <row r="9" spans="1:20" x14ac:dyDescent="0.25">
      <c r="A9" s="78" t="s">
        <v>107</v>
      </c>
      <c r="B9" s="89">
        <v>-83.333333333333343</v>
      </c>
      <c r="C9" s="89">
        <v>89.979123173277671</v>
      </c>
    </row>
    <row r="10" spans="1:20" x14ac:dyDescent="0.25">
      <c r="A10" s="78" t="s">
        <v>108</v>
      </c>
      <c r="B10" s="89">
        <v>-71.428571428571431</v>
      </c>
      <c r="C10" s="89">
        <v>75.949367088607602</v>
      </c>
      <c r="Q10" s="77" t="s">
        <v>22</v>
      </c>
      <c r="R10" s="83" t="s">
        <v>23</v>
      </c>
      <c r="S10" s="77" t="s">
        <v>24</v>
      </c>
      <c r="T10" s="77" t="s">
        <v>25</v>
      </c>
    </row>
    <row r="11" spans="1:20" x14ac:dyDescent="0.25">
      <c r="A11" s="78"/>
      <c r="B11" s="78"/>
      <c r="C11" s="78"/>
      <c r="Q11" s="86">
        <v>0</v>
      </c>
      <c r="R11" s="76" t="s">
        <v>29</v>
      </c>
      <c r="S11" s="86">
        <v>187</v>
      </c>
      <c r="T11" s="87">
        <v>56.556149699999999</v>
      </c>
    </row>
    <row r="12" spans="1:20" x14ac:dyDescent="0.25">
      <c r="A12" s="78"/>
      <c r="B12" s="78"/>
      <c r="C12" s="78"/>
      <c r="Q12" s="86" t="s">
        <v>30</v>
      </c>
      <c r="R12" s="76" t="s">
        <v>31</v>
      </c>
      <c r="S12" s="86">
        <v>104</v>
      </c>
      <c r="T12" s="87">
        <v>56.355769199999997</v>
      </c>
    </row>
    <row r="13" spans="1:20" x14ac:dyDescent="0.25">
      <c r="A13" s="78"/>
      <c r="B13" s="78"/>
      <c r="C13" s="78"/>
      <c r="Q13" s="86">
        <v>1</v>
      </c>
      <c r="R13" s="76" t="s">
        <v>29</v>
      </c>
      <c r="S13" s="86">
        <v>962</v>
      </c>
      <c r="T13" s="87">
        <v>52.050935600000003</v>
      </c>
    </row>
    <row r="14" spans="1:20" x14ac:dyDescent="0.25">
      <c r="A14" s="78"/>
      <c r="B14" s="78"/>
      <c r="C14" s="78"/>
      <c r="Q14" s="86" t="s">
        <v>30</v>
      </c>
      <c r="R14" s="76" t="s">
        <v>31</v>
      </c>
      <c r="S14" s="86">
        <v>836</v>
      </c>
      <c r="T14" s="87">
        <v>52.290669899999997</v>
      </c>
    </row>
    <row r="15" spans="1:20" x14ac:dyDescent="0.25">
      <c r="A15" s="78"/>
      <c r="B15" s="78"/>
      <c r="C15" s="78"/>
    </row>
    <row r="16" spans="1:20" x14ac:dyDescent="0.25">
      <c r="A16" s="78"/>
      <c r="B16" s="78"/>
      <c r="C16" s="78"/>
    </row>
    <row r="17" spans="1:3" x14ac:dyDescent="0.25">
      <c r="A17" s="78"/>
      <c r="B17" s="78"/>
      <c r="C17" s="78"/>
    </row>
    <row r="30" spans="1:3" ht="33" customHeight="1" x14ac:dyDescent="0.25"/>
    <row r="33" spans="5:15" ht="27" customHeight="1" x14ac:dyDescent="0.25"/>
    <row r="36" spans="5:15" ht="27" customHeight="1" x14ac:dyDescent="0.25">
      <c r="E36" s="218" t="s">
        <v>334</v>
      </c>
      <c r="F36" s="218"/>
      <c r="G36" s="218"/>
      <c r="H36" s="218"/>
      <c r="I36" s="218"/>
      <c r="J36" s="218"/>
      <c r="K36" s="218"/>
      <c r="L36" s="218"/>
      <c r="M36" s="218"/>
      <c r="N36" s="218"/>
      <c r="O36" s="218"/>
    </row>
    <row r="37" spans="5:15" x14ac:dyDescent="0.25">
      <c r="E37" s="224" t="s">
        <v>313</v>
      </c>
      <c r="F37" s="224"/>
      <c r="G37" s="224"/>
      <c r="H37" s="224"/>
      <c r="I37" s="224"/>
      <c r="J37" s="224"/>
      <c r="K37" s="224"/>
      <c r="L37" s="224"/>
      <c r="M37" s="224"/>
      <c r="N37" s="224"/>
      <c r="O37" s="224"/>
    </row>
    <row r="38" spans="5:15" x14ac:dyDescent="0.25">
      <c r="E38" s="79" t="s">
        <v>13</v>
      </c>
      <c r="F38" s="80"/>
      <c r="G38" s="80"/>
      <c r="H38" s="80"/>
      <c r="I38" s="80"/>
      <c r="J38" s="80"/>
      <c r="K38" s="80"/>
      <c r="L38" s="80"/>
      <c r="M38" s="80"/>
      <c r="N38" s="81"/>
      <c r="O38" s="81"/>
    </row>
  </sheetData>
  <mergeCells count="4">
    <mergeCell ref="A2:G2"/>
    <mergeCell ref="A3:G3"/>
    <mergeCell ref="E36:O36"/>
    <mergeCell ref="E37:O37"/>
  </mergeCells>
  <pageMargins left="0.78740157480314965" right="0.78740157480314965" top="0.98425196850393704" bottom="0.98425196850393704" header="0.51181102362204722" footer="0.51181102362204722"/>
  <pageSetup paperSize="8" orientation="landscape" r:id="rId1"/>
  <headerFooter>
    <oddFooter>&amp;L&amp;"-,Italique"&amp;8&amp;Z&amp;F
&amp;A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6"/>
  <sheetViews>
    <sheetView zoomScaleNormal="100" workbookViewId="0">
      <selection activeCell="Q30" sqref="Q30"/>
    </sheetView>
  </sheetViews>
  <sheetFormatPr baseColWidth="10" defaultRowHeight="15" x14ac:dyDescent="0.25"/>
  <cols>
    <col min="1" max="3" width="11.42578125" style="16"/>
    <col min="4" max="4" width="14.42578125" style="16" bestFit="1" customWidth="1"/>
    <col min="5" max="15" width="11.42578125" style="16"/>
    <col min="16" max="16" width="9.28515625" style="16" customWidth="1"/>
    <col min="17" max="17" width="12.5703125" style="16" customWidth="1"/>
    <col min="18" max="18" width="13" style="16" customWidth="1"/>
    <col min="19" max="20" width="9.28515625" style="16" customWidth="1"/>
    <col min="21" max="16384" width="11.42578125" style="16"/>
  </cols>
  <sheetData>
    <row r="2" spans="1:20" x14ac:dyDescent="0.25">
      <c r="A2" s="223"/>
      <c r="B2" s="223"/>
      <c r="C2" s="223"/>
      <c r="D2" s="223"/>
      <c r="E2" s="223"/>
      <c r="F2" s="223"/>
      <c r="G2" s="37"/>
      <c r="H2" s="37"/>
      <c r="I2" s="37"/>
      <c r="J2" s="37"/>
      <c r="K2" s="37"/>
      <c r="L2" s="37"/>
      <c r="M2" s="37"/>
      <c r="N2" s="37"/>
      <c r="O2" s="37"/>
      <c r="P2" s="37"/>
      <c r="Q2" s="37"/>
    </row>
    <row r="3" spans="1:20" x14ac:dyDescent="0.25">
      <c r="A3" s="223" t="s">
        <v>113</v>
      </c>
      <c r="B3" s="223"/>
      <c r="C3" s="223"/>
      <c r="D3" s="223"/>
      <c r="E3" s="223"/>
      <c r="F3" s="223"/>
      <c r="G3" s="37"/>
      <c r="H3" s="37"/>
      <c r="I3" s="37"/>
      <c r="J3" s="37"/>
      <c r="K3" s="37"/>
      <c r="L3" s="37"/>
      <c r="M3" s="37"/>
      <c r="N3" s="37"/>
      <c r="O3" s="37"/>
      <c r="P3" s="37"/>
      <c r="Q3" s="37"/>
    </row>
    <row r="4" spans="1:20" x14ac:dyDescent="0.25">
      <c r="A4" s="78" t="s">
        <v>85</v>
      </c>
      <c r="B4" s="78" t="s">
        <v>10</v>
      </c>
      <c r="C4" s="78" t="s">
        <v>11</v>
      </c>
      <c r="E4" s="3" t="s">
        <v>292</v>
      </c>
    </row>
    <row r="5" spans="1:20" x14ac:dyDescent="0.25">
      <c r="A5" s="78">
        <v>20</v>
      </c>
      <c r="B5" s="78">
        <v>-87.1</v>
      </c>
      <c r="C5" s="78">
        <v>75</v>
      </c>
    </row>
    <row r="6" spans="1:20" ht="30" x14ac:dyDescent="0.25">
      <c r="A6" s="78">
        <v>25</v>
      </c>
      <c r="B6" s="78">
        <v>-75.099999999999994</v>
      </c>
      <c r="C6" s="78">
        <v>75.599999999999994</v>
      </c>
      <c r="Q6" s="77" t="s">
        <v>22</v>
      </c>
      <c r="R6" s="83" t="s">
        <v>23</v>
      </c>
      <c r="S6" s="77" t="s">
        <v>24</v>
      </c>
      <c r="T6" s="77" t="s">
        <v>25</v>
      </c>
    </row>
    <row r="7" spans="1:20" x14ac:dyDescent="0.25">
      <c r="A7" s="78">
        <v>30</v>
      </c>
      <c r="B7" s="78">
        <v>-80.400000000000006</v>
      </c>
      <c r="C7" s="78">
        <v>75.599999999999994</v>
      </c>
      <c r="Q7" s="86">
        <v>0</v>
      </c>
      <c r="R7" s="76" t="s">
        <v>29</v>
      </c>
      <c r="S7" s="86">
        <v>1519</v>
      </c>
      <c r="T7" s="87">
        <v>49.013166599999998</v>
      </c>
    </row>
    <row r="8" spans="1:20" x14ac:dyDescent="0.25">
      <c r="A8" s="78">
        <v>35</v>
      </c>
      <c r="B8" s="78">
        <v>-72.3</v>
      </c>
      <c r="C8" s="78">
        <v>78.8</v>
      </c>
      <c r="Q8" s="86" t="s">
        <v>30</v>
      </c>
      <c r="R8" s="76" t="s">
        <v>31</v>
      </c>
      <c r="S8" s="86">
        <v>4374</v>
      </c>
      <c r="T8" s="87">
        <v>46.037951499999998</v>
      </c>
    </row>
    <row r="9" spans="1:20" x14ac:dyDescent="0.25">
      <c r="A9" s="78">
        <v>40</v>
      </c>
      <c r="B9" s="78">
        <v>-76.7</v>
      </c>
      <c r="C9" s="78">
        <v>81.099999999999994</v>
      </c>
      <c r="Q9" s="86">
        <v>1</v>
      </c>
      <c r="R9" s="76" t="s">
        <v>29</v>
      </c>
      <c r="S9" s="86">
        <v>3597</v>
      </c>
      <c r="T9" s="87">
        <v>45.732276900000002</v>
      </c>
    </row>
    <row r="10" spans="1:20" x14ac:dyDescent="0.25">
      <c r="A10" s="78">
        <v>45</v>
      </c>
      <c r="B10" s="78">
        <v>-75.7</v>
      </c>
      <c r="C10" s="78">
        <v>78.8</v>
      </c>
      <c r="Q10" s="86" t="s">
        <v>30</v>
      </c>
      <c r="R10" s="76" t="s">
        <v>31</v>
      </c>
      <c r="S10" s="86">
        <v>13293</v>
      </c>
      <c r="T10" s="87">
        <v>44.140299400000004</v>
      </c>
    </row>
    <row r="11" spans="1:20" x14ac:dyDescent="0.25">
      <c r="A11" s="78">
        <v>50</v>
      </c>
      <c r="B11" s="78">
        <v>-69.099999999999994</v>
      </c>
      <c r="C11" s="78">
        <v>75.099999999999994</v>
      </c>
    </row>
    <row r="12" spans="1:20" x14ac:dyDescent="0.25">
      <c r="A12" s="78">
        <v>55</v>
      </c>
      <c r="B12" s="78">
        <v>-62.7</v>
      </c>
      <c r="C12" s="78">
        <v>68.5</v>
      </c>
    </row>
    <row r="13" spans="1:20" x14ac:dyDescent="0.25">
      <c r="A13" s="78">
        <v>60</v>
      </c>
      <c r="B13" s="78">
        <v>-52</v>
      </c>
      <c r="C13" s="78">
        <v>58.8</v>
      </c>
    </row>
    <row r="14" spans="1:20" x14ac:dyDescent="0.25">
      <c r="A14" s="78" t="s">
        <v>101</v>
      </c>
      <c r="B14" s="78">
        <v>-33.299999999999997</v>
      </c>
      <c r="C14" s="78">
        <v>48.6</v>
      </c>
    </row>
    <row r="15" spans="1:20" x14ac:dyDescent="0.25">
      <c r="B15" s="78"/>
      <c r="C15" s="78"/>
    </row>
    <row r="33" spans="5:15" x14ac:dyDescent="0.25">
      <c r="E33" s="105" t="s">
        <v>127</v>
      </c>
      <c r="F33" s="80"/>
      <c r="G33" s="80"/>
      <c r="H33" s="80"/>
      <c r="I33" s="80"/>
      <c r="J33" s="80"/>
      <c r="K33" s="80"/>
      <c r="L33" s="80"/>
      <c r="M33" s="80"/>
    </row>
    <row r="34" spans="5:15" ht="26.25" customHeight="1" x14ac:dyDescent="0.25">
      <c r="E34" s="218" t="s">
        <v>335</v>
      </c>
      <c r="F34" s="218"/>
      <c r="G34" s="218"/>
      <c r="H34" s="218"/>
      <c r="I34" s="218"/>
      <c r="J34" s="218"/>
      <c r="K34" s="218"/>
      <c r="L34" s="218"/>
      <c r="M34" s="218"/>
      <c r="N34" s="218"/>
      <c r="O34" s="218"/>
    </row>
    <row r="35" spans="5:15" x14ac:dyDescent="0.25">
      <c r="E35" s="224" t="s">
        <v>312</v>
      </c>
      <c r="F35" s="224"/>
      <c r="G35" s="224"/>
      <c r="H35" s="224"/>
      <c r="I35" s="224"/>
      <c r="J35" s="224"/>
      <c r="K35" s="224"/>
      <c r="L35" s="224"/>
      <c r="M35" s="224"/>
      <c r="N35" s="224"/>
      <c r="O35" s="224"/>
    </row>
    <row r="36" spans="5:15" x14ac:dyDescent="0.25">
      <c r="E36" s="79" t="s">
        <v>13</v>
      </c>
      <c r="N36" s="81"/>
      <c r="O36" s="81"/>
    </row>
  </sheetData>
  <mergeCells count="4">
    <mergeCell ref="A2:F2"/>
    <mergeCell ref="A3:F3"/>
    <mergeCell ref="E34:O34"/>
    <mergeCell ref="E35:O35"/>
  </mergeCells>
  <pageMargins left="0.78740157480314965" right="0.78740157480314965" top="0.98425196850393704" bottom="0.98425196850393704" header="0.51181102362204722" footer="0.51181102362204722"/>
  <pageSetup paperSize="8" orientation="landscape" r:id="rId1"/>
  <headerFooter>
    <oddFooter>&amp;L&amp;"-,Italique"&amp;8&amp;Z&amp;F
&amp;A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zoomScale="80" zoomScaleNormal="80" workbookViewId="0"/>
  </sheetViews>
  <sheetFormatPr baseColWidth="10" defaultRowHeight="15" x14ac:dyDescent="0.25"/>
  <cols>
    <col min="16" max="19" width="24" customWidth="1"/>
    <col min="20" max="20" width="5.7109375" bestFit="1" customWidth="1"/>
    <col min="21" max="21" width="5.28515625" bestFit="1" customWidth="1"/>
    <col min="22" max="22" width="6" bestFit="1" customWidth="1"/>
    <col min="23" max="23" width="5.7109375" bestFit="1" customWidth="1"/>
    <col min="24" max="25" width="24" customWidth="1"/>
  </cols>
  <sheetData>
    <row r="1" spans="1:19" ht="45" x14ac:dyDescent="0.25">
      <c r="A1" s="3" t="s">
        <v>291</v>
      </c>
      <c r="O1" s="91"/>
      <c r="P1" s="92" t="s">
        <v>114</v>
      </c>
      <c r="Q1" s="92" t="s">
        <v>115</v>
      </c>
    </row>
    <row r="2" spans="1:19" x14ac:dyDescent="0.25">
      <c r="O2" s="91" t="s">
        <v>32</v>
      </c>
      <c r="P2" s="77">
        <v>136722</v>
      </c>
      <c r="Q2" s="77">
        <v>517444</v>
      </c>
    </row>
    <row r="3" spans="1:19" x14ac:dyDescent="0.25">
      <c r="O3" s="91" t="s">
        <v>33</v>
      </c>
      <c r="P3" s="77">
        <v>174243</v>
      </c>
      <c r="Q3" s="77">
        <v>447064</v>
      </c>
    </row>
    <row r="4" spans="1:19" x14ac:dyDescent="0.25">
      <c r="O4" s="91" t="s">
        <v>34</v>
      </c>
      <c r="P4" s="77">
        <v>190246</v>
      </c>
      <c r="Q4" s="77">
        <v>443288</v>
      </c>
    </row>
    <row r="5" spans="1:19" x14ac:dyDescent="0.25">
      <c r="O5" s="91" t="s">
        <v>35</v>
      </c>
      <c r="P5" s="77">
        <v>229001</v>
      </c>
      <c r="Q5" s="77">
        <v>564708</v>
      </c>
    </row>
    <row r="6" spans="1:19" x14ac:dyDescent="0.25">
      <c r="O6" s="91" t="s">
        <v>36</v>
      </c>
      <c r="P6" s="77">
        <v>289321</v>
      </c>
      <c r="Q6" s="77">
        <v>745162</v>
      </c>
    </row>
    <row r="7" spans="1:19" x14ac:dyDescent="0.25">
      <c r="O7" s="91" t="s">
        <v>37</v>
      </c>
      <c r="P7" s="77">
        <v>316272</v>
      </c>
      <c r="Q7" s="77">
        <v>851512</v>
      </c>
      <c r="R7" s="99">
        <f>(P7-P4)/P4</f>
        <v>0.66243705518118645</v>
      </c>
      <c r="S7" s="99">
        <f>(Q7-Q4)/Q4</f>
        <v>0.92090018227427772</v>
      </c>
    </row>
    <row r="27" spans="1:9" ht="28.5" customHeight="1" x14ac:dyDescent="0.25">
      <c r="A27" s="204" t="s">
        <v>324</v>
      </c>
      <c r="B27" s="204"/>
      <c r="C27" s="204"/>
      <c r="D27" s="204"/>
      <c r="E27" s="204"/>
      <c r="F27" s="204"/>
      <c r="G27" s="204"/>
      <c r="H27" s="204"/>
      <c r="I27" s="204"/>
    </row>
    <row r="28" spans="1:9" x14ac:dyDescent="0.25">
      <c r="A28" s="28" t="s">
        <v>313</v>
      </c>
    </row>
    <row r="29" spans="1:9" x14ac:dyDescent="0.25">
      <c r="A29" s="11" t="s">
        <v>13</v>
      </c>
    </row>
  </sheetData>
  <mergeCells count="1">
    <mergeCell ref="A27:I27"/>
  </mergeCells>
  <pageMargins left="0.25" right="0.25" top="0.75" bottom="0.75" header="0.3" footer="0.3"/>
  <pageSetup paperSize="9" scale="95" orientation="landscape" r:id="rId1"/>
  <headerFooter>
    <oddFooter>&amp;L&amp;"-,Italique"&amp;8&amp;Z&amp;F
&amp;A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87" zoomScaleNormal="87" workbookViewId="0">
      <selection activeCell="P23" sqref="P23"/>
    </sheetView>
  </sheetViews>
  <sheetFormatPr baseColWidth="10" defaultRowHeight="15" x14ac:dyDescent="0.25"/>
  <cols>
    <col min="16" max="16" width="24" customWidth="1"/>
  </cols>
  <sheetData>
    <row r="1" spans="1:16" ht="30" x14ac:dyDescent="0.25">
      <c r="A1" s="3" t="s">
        <v>339</v>
      </c>
      <c r="O1" s="91"/>
      <c r="P1" s="92" t="s">
        <v>116</v>
      </c>
    </row>
    <row r="2" spans="1:16" x14ac:dyDescent="0.25">
      <c r="O2" s="91" t="s">
        <v>32</v>
      </c>
      <c r="P2" s="77">
        <v>509506</v>
      </c>
    </row>
    <row r="3" spans="1:16" x14ac:dyDescent="0.25">
      <c r="O3" s="91" t="s">
        <v>33</v>
      </c>
      <c r="P3" s="77">
        <v>526734</v>
      </c>
    </row>
    <row r="4" spans="1:16" x14ac:dyDescent="0.25">
      <c r="O4" s="91" t="s">
        <v>34</v>
      </c>
      <c r="P4" s="77">
        <v>512734</v>
      </c>
    </row>
    <row r="5" spans="1:16" x14ac:dyDescent="0.25">
      <c r="O5" s="91" t="s">
        <v>35</v>
      </c>
      <c r="P5" s="77">
        <v>850988</v>
      </c>
    </row>
    <row r="6" spans="1:16" x14ac:dyDescent="0.25">
      <c r="O6" s="91" t="s">
        <v>36</v>
      </c>
      <c r="P6" s="77">
        <v>695033</v>
      </c>
    </row>
    <row r="7" spans="1:16" x14ac:dyDescent="0.25">
      <c r="O7" s="91" t="s">
        <v>37</v>
      </c>
      <c r="P7" s="77">
        <v>627414</v>
      </c>
    </row>
    <row r="27" spans="1:9" ht="26.25" customHeight="1" x14ac:dyDescent="0.25">
      <c r="A27" s="204" t="s">
        <v>328</v>
      </c>
      <c r="B27" s="204"/>
      <c r="C27" s="204"/>
      <c r="D27" s="204"/>
      <c r="E27" s="204"/>
      <c r="F27" s="204"/>
      <c r="G27" s="204"/>
      <c r="H27" s="204"/>
      <c r="I27" s="204"/>
    </row>
    <row r="28" spans="1:9" x14ac:dyDescent="0.25">
      <c r="A28" s="28" t="s">
        <v>313</v>
      </c>
    </row>
    <row r="29" spans="1:9" x14ac:dyDescent="0.25">
      <c r="A29" s="11" t="s">
        <v>13</v>
      </c>
    </row>
  </sheetData>
  <mergeCells count="1">
    <mergeCell ref="A27:I27"/>
  </mergeCells>
  <pageMargins left="0.25" right="0.25" top="0.75" bottom="0.75" header="0.3" footer="0.3"/>
  <pageSetup paperSize="9" orientation="landscape" r:id="rId1"/>
  <headerFooter>
    <oddFooter>&amp;L&amp;"-,Italique"&amp;8&amp;Z&amp;F
&amp;A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144"/>
  <sheetViews>
    <sheetView zoomScale="85" zoomScaleNormal="85" workbookViewId="0">
      <selection activeCell="A2" sqref="A2"/>
    </sheetView>
  </sheetViews>
  <sheetFormatPr baseColWidth="10" defaultRowHeight="15" x14ac:dyDescent="0.25"/>
  <cols>
    <col min="1" max="1" width="42" customWidth="1"/>
    <col min="3" max="4" width="21.85546875" customWidth="1"/>
    <col min="5" max="5" width="5.140625" customWidth="1"/>
  </cols>
  <sheetData>
    <row r="1" spans="1:4" ht="29.25" customHeight="1" x14ac:dyDescent="0.25">
      <c r="A1" s="3" t="s">
        <v>290</v>
      </c>
      <c r="B1" s="3"/>
    </row>
    <row r="2" spans="1:4" ht="15.75" customHeight="1" x14ac:dyDescent="0.25">
      <c r="A2" s="13"/>
      <c r="B2" s="1"/>
    </row>
    <row r="3" spans="1:4" ht="30" x14ac:dyDescent="0.25">
      <c r="A3" s="210"/>
      <c r="B3" s="211"/>
      <c r="C3" s="38" t="s">
        <v>47</v>
      </c>
      <c r="D3" s="38" t="s">
        <v>48</v>
      </c>
    </row>
    <row r="4" spans="1:4" ht="15" customHeight="1" x14ac:dyDescent="0.25">
      <c r="A4" s="215" t="s">
        <v>124</v>
      </c>
      <c r="B4" s="5" t="s">
        <v>10</v>
      </c>
      <c r="C4" s="41">
        <v>3.5825684175000001</v>
      </c>
      <c r="D4" s="41">
        <v>2.5014835915</v>
      </c>
    </row>
    <row r="5" spans="1:4" x14ac:dyDescent="0.25">
      <c r="A5" s="216"/>
      <c r="B5" s="5" t="s">
        <v>11</v>
      </c>
      <c r="C5" s="41">
        <v>3.1784102012000002</v>
      </c>
      <c r="D5" s="41">
        <v>2.2974435996000002</v>
      </c>
    </row>
    <row r="6" spans="1:4" ht="15" customHeight="1" x14ac:dyDescent="0.25">
      <c r="A6" s="217"/>
      <c r="B6" s="5" t="s">
        <v>12</v>
      </c>
      <c r="C6" s="41">
        <v>3.2058228416999999</v>
      </c>
      <c r="D6" s="41">
        <v>2.3117361700000001</v>
      </c>
    </row>
    <row r="7" spans="1:4" ht="15" customHeight="1" x14ac:dyDescent="0.25">
      <c r="A7" s="215" t="s">
        <v>6</v>
      </c>
      <c r="B7" s="5" t="s">
        <v>10</v>
      </c>
      <c r="C7" s="41">
        <v>3.7610272307999999</v>
      </c>
      <c r="D7" s="41">
        <v>2.7828278538000002</v>
      </c>
    </row>
    <row r="8" spans="1:4" x14ac:dyDescent="0.25">
      <c r="A8" s="216"/>
      <c r="B8" s="5" t="s">
        <v>11</v>
      </c>
      <c r="C8" s="41">
        <v>3.4884522873999999</v>
      </c>
      <c r="D8" s="41">
        <v>2.6675182191000002</v>
      </c>
    </row>
    <row r="9" spans="1:4" ht="15" customHeight="1" x14ac:dyDescent="0.25">
      <c r="A9" s="217"/>
      <c r="B9" s="5" t="s">
        <v>12</v>
      </c>
      <c r="C9" s="41">
        <v>3.5291568434</v>
      </c>
      <c r="D9" s="41">
        <v>2.6852255307999999</v>
      </c>
    </row>
    <row r="10" spans="1:4" ht="15" customHeight="1" x14ac:dyDescent="0.25">
      <c r="A10" s="215" t="s">
        <v>7</v>
      </c>
      <c r="B10" s="5" t="s">
        <v>10</v>
      </c>
      <c r="C10" s="41">
        <v>4.6324727695999997</v>
      </c>
      <c r="D10" s="41">
        <v>4.0629147524000002</v>
      </c>
    </row>
    <row r="11" spans="1:4" x14ac:dyDescent="0.25">
      <c r="A11" s="216"/>
      <c r="B11" s="5" t="s">
        <v>11</v>
      </c>
      <c r="C11" s="41">
        <v>4.5770282485999996</v>
      </c>
      <c r="D11" s="41">
        <v>4.0199575244999997</v>
      </c>
    </row>
    <row r="12" spans="1:4" ht="15" customHeight="1" x14ac:dyDescent="0.25">
      <c r="A12" s="217"/>
      <c r="B12" s="5" t="s">
        <v>12</v>
      </c>
      <c r="C12" s="41">
        <v>4.5888773388999997</v>
      </c>
      <c r="D12" s="41">
        <v>4.0291481395000002</v>
      </c>
    </row>
    <row r="13" spans="1:4" ht="15" customHeight="1" x14ac:dyDescent="0.25">
      <c r="A13" s="215" t="s">
        <v>8</v>
      </c>
      <c r="B13" s="5" t="s">
        <v>10</v>
      </c>
      <c r="C13" s="41">
        <v>3.1098024782000002</v>
      </c>
      <c r="D13" s="41">
        <v>2.0831689677999998</v>
      </c>
    </row>
    <row r="14" spans="1:4" x14ac:dyDescent="0.25">
      <c r="A14" s="216"/>
      <c r="B14" s="5" t="s">
        <v>11</v>
      </c>
      <c r="C14" s="41">
        <v>3.1266693286999998</v>
      </c>
      <c r="D14" s="41">
        <v>2.1785918541</v>
      </c>
    </row>
    <row r="15" spans="1:4" ht="15" customHeight="1" x14ac:dyDescent="0.25">
      <c r="A15" s="217"/>
      <c r="B15" s="5" t="s">
        <v>12</v>
      </c>
      <c r="C15" s="41">
        <v>3.1221896383000001</v>
      </c>
      <c r="D15" s="41">
        <v>2.1525086768000001</v>
      </c>
    </row>
    <row r="16" spans="1:4" ht="15" customHeight="1" x14ac:dyDescent="0.25">
      <c r="A16" s="215" t="s">
        <v>9</v>
      </c>
      <c r="B16" s="5" t="s">
        <v>10</v>
      </c>
      <c r="C16" s="41">
        <v>5.823885583</v>
      </c>
      <c r="D16" s="41">
        <v>3.8098067335999999</v>
      </c>
    </row>
    <row r="17" spans="1:7" x14ac:dyDescent="0.25">
      <c r="A17" s="216"/>
      <c r="B17" s="5" t="s">
        <v>11</v>
      </c>
      <c r="C17" s="41">
        <v>6.8766780350000003</v>
      </c>
      <c r="D17" s="41">
        <v>4.7657782248</v>
      </c>
    </row>
    <row r="18" spans="1:7" ht="15" customHeight="1" x14ac:dyDescent="0.25">
      <c r="A18" s="217"/>
      <c r="B18" s="5" t="s">
        <v>12</v>
      </c>
      <c r="C18" s="41">
        <v>6.6786359529999997</v>
      </c>
      <c r="D18" s="41">
        <v>4.5773708579000001</v>
      </c>
    </row>
    <row r="19" spans="1:7" ht="15" customHeight="1" x14ac:dyDescent="0.25">
      <c r="A19" s="205" t="s">
        <v>1</v>
      </c>
      <c r="B19" s="9" t="s">
        <v>10</v>
      </c>
      <c r="C19" s="42">
        <v>4.0067832008000002</v>
      </c>
      <c r="D19" s="42">
        <v>2.9672411327999999</v>
      </c>
    </row>
    <row r="20" spans="1:7" x14ac:dyDescent="0.25">
      <c r="A20" s="206"/>
      <c r="B20" s="9" t="s">
        <v>11</v>
      </c>
      <c r="C20" s="42">
        <v>3.7564215953</v>
      </c>
      <c r="D20" s="42">
        <v>2.8429441747999999</v>
      </c>
    </row>
    <row r="21" spans="1:7" ht="15" customHeight="1" x14ac:dyDescent="0.25">
      <c r="A21" s="207"/>
      <c r="B21" s="9" t="s">
        <v>12</v>
      </c>
      <c r="C21" s="42">
        <v>3.7945508464</v>
      </c>
      <c r="D21" s="42">
        <v>2.8622255286999998</v>
      </c>
    </row>
    <row r="22" spans="1:7" ht="29.25" customHeight="1" x14ac:dyDescent="0.25">
      <c r="A22" s="260" t="s">
        <v>323</v>
      </c>
      <c r="B22" s="260"/>
      <c r="C22" s="260"/>
      <c r="D22" s="260"/>
      <c r="E22" s="98"/>
      <c r="F22" s="98"/>
      <c r="G22" s="98"/>
    </row>
    <row r="23" spans="1:7" ht="15" customHeight="1" x14ac:dyDescent="0.25">
      <c r="A23" s="28" t="s">
        <v>313</v>
      </c>
      <c r="B23" s="28"/>
      <c r="C23" s="28"/>
      <c r="D23" s="28"/>
      <c r="E23" s="28"/>
      <c r="F23" s="28"/>
      <c r="G23" s="28"/>
    </row>
    <row r="24" spans="1:7" x14ac:dyDescent="0.25">
      <c r="A24" s="11" t="s">
        <v>13</v>
      </c>
      <c r="B24" s="11"/>
      <c r="C24" s="12"/>
      <c r="D24" s="12"/>
      <c r="E24" s="12"/>
      <c r="F24" s="74"/>
      <c r="G24" s="12"/>
    </row>
    <row r="34" ht="15" customHeight="1" x14ac:dyDescent="0.25"/>
    <row r="37" ht="15" customHeight="1" x14ac:dyDescent="0.25"/>
    <row r="43" ht="15" customHeight="1" x14ac:dyDescent="0.25"/>
    <row r="46" ht="15" customHeight="1" x14ac:dyDescent="0.25"/>
    <row r="52" ht="15" customHeight="1" x14ac:dyDescent="0.25"/>
    <row r="55" ht="15" customHeight="1" x14ac:dyDescent="0.25"/>
    <row r="78" ht="15" customHeight="1" x14ac:dyDescent="0.25"/>
    <row r="90" ht="15" customHeight="1" x14ac:dyDescent="0.25"/>
    <row r="102" ht="15" customHeight="1" x14ac:dyDescent="0.25"/>
    <row r="105" ht="15" customHeight="1" x14ac:dyDescent="0.25"/>
    <row r="114" ht="15" customHeight="1" x14ac:dyDescent="0.25"/>
    <row r="117" ht="15" customHeight="1" x14ac:dyDescent="0.25"/>
    <row r="135" ht="15" customHeight="1" x14ac:dyDescent="0.25"/>
    <row r="138" ht="15" customHeight="1" x14ac:dyDescent="0.25"/>
    <row r="144" ht="15" customHeight="1" x14ac:dyDescent="0.25"/>
  </sheetData>
  <mergeCells count="8">
    <mergeCell ref="A22:D22"/>
    <mergeCell ref="A19:A21"/>
    <mergeCell ref="A3:B3"/>
    <mergeCell ref="A4:A6"/>
    <mergeCell ref="A7:A9"/>
    <mergeCell ref="A10:A12"/>
    <mergeCell ref="A13:A15"/>
    <mergeCell ref="A16:A18"/>
  </mergeCells>
  <pageMargins left="0.70866141732283472" right="0.70866141732283472" top="0.74803149606299213" bottom="0.74803149606299213" header="0.31496062992125984" footer="0.31496062992125984"/>
  <pageSetup paperSize="9" scale="95" orientation="landscape" r:id="rId1"/>
  <headerFooter>
    <oddFooter>&amp;L&amp;"-,Italique"&amp;8&amp;Z&amp;F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46"/>
  <sheetViews>
    <sheetView zoomScale="80" zoomScaleNormal="80" workbookViewId="0">
      <selection activeCell="M24" sqref="M24"/>
    </sheetView>
  </sheetViews>
  <sheetFormatPr baseColWidth="10" defaultRowHeight="15" x14ac:dyDescent="0.25"/>
  <cols>
    <col min="15" max="15" width="16.7109375" bestFit="1" customWidth="1"/>
    <col min="16" max="16" width="17.85546875" bestFit="1" customWidth="1"/>
    <col min="17" max="17" width="17.85546875" customWidth="1"/>
    <col min="18" max="18" width="16.140625" customWidth="1"/>
    <col min="19" max="19" width="14.42578125" bestFit="1" customWidth="1"/>
  </cols>
  <sheetData>
    <row r="1" spans="1:19" ht="41.25" customHeight="1" x14ac:dyDescent="0.25">
      <c r="A1" s="219" t="s">
        <v>310</v>
      </c>
      <c r="B1" s="219"/>
      <c r="C1" s="219"/>
      <c r="D1" s="219"/>
      <c r="E1" s="219"/>
      <c r="F1" s="219"/>
      <c r="G1" s="219"/>
      <c r="H1" s="219"/>
      <c r="I1" s="219"/>
      <c r="J1" s="219"/>
      <c r="K1" s="219"/>
      <c r="L1" s="219"/>
    </row>
    <row r="2" spans="1:19" ht="15.75" x14ac:dyDescent="0.25">
      <c r="L2" s="13"/>
    </row>
    <row r="3" spans="1:19" ht="60" x14ac:dyDescent="0.25">
      <c r="N3" s="39"/>
      <c r="O3" s="31" t="s">
        <v>124</v>
      </c>
      <c r="P3" s="31" t="s">
        <v>6</v>
      </c>
      <c r="Q3" s="31" t="s">
        <v>7</v>
      </c>
      <c r="R3" s="31" t="s">
        <v>8</v>
      </c>
      <c r="S3" s="44" t="s">
        <v>9</v>
      </c>
    </row>
    <row r="4" spans="1:19" x14ac:dyDescent="0.25">
      <c r="N4" s="39" t="s">
        <v>32</v>
      </c>
      <c r="O4" s="41">
        <v>2.181079311</v>
      </c>
      <c r="P4" s="41">
        <v>2.3368396266999998</v>
      </c>
      <c r="Q4" s="41">
        <v>2.8906807695999999</v>
      </c>
      <c r="R4" s="41">
        <v>1.7194396394</v>
      </c>
      <c r="S4" s="41">
        <v>3.3356247796999998</v>
      </c>
    </row>
    <row r="5" spans="1:19" x14ac:dyDescent="0.25">
      <c r="N5" s="39" t="s">
        <v>33</v>
      </c>
      <c r="O5" s="41">
        <v>2.3833264204</v>
      </c>
      <c r="P5" s="41">
        <v>2.4278513433</v>
      </c>
      <c r="Q5" s="41">
        <v>2.6271520751000002</v>
      </c>
      <c r="R5" s="41">
        <v>1.7600499524</v>
      </c>
      <c r="S5" s="41">
        <v>3.4845859656</v>
      </c>
    </row>
    <row r="6" spans="1:19" x14ac:dyDescent="0.25">
      <c r="N6" s="39" t="s">
        <v>34</v>
      </c>
      <c r="O6" s="41">
        <v>1.5</v>
      </c>
      <c r="P6" s="41">
        <v>1.7201610143999999</v>
      </c>
      <c r="Q6" s="41">
        <v>2.5124403583000001</v>
      </c>
      <c r="R6" s="41">
        <v>1.4006468255</v>
      </c>
      <c r="S6" s="41">
        <v>3.4341471854000001</v>
      </c>
    </row>
    <row r="7" spans="1:19" x14ac:dyDescent="0.25">
      <c r="N7" s="39" t="s">
        <v>35</v>
      </c>
      <c r="O7" s="41">
        <v>1.6183052060000001</v>
      </c>
      <c r="P7" s="41">
        <v>1.7490314037000001</v>
      </c>
      <c r="Q7" s="41">
        <v>2.9373905098000002</v>
      </c>
      <c r="R7" s="41">
        <v>1.4839597041000001</v>
      </c>
      <c r="S7" s="41">
        <v>4.1959740793</v>
      </c>
    </row>
    <row r="8" spans="1:19" x14ac:dyDescent="0.25">
      <c r="N8" s="39" t="s">
        <v>36</v>
      </c>
      <c r="O8" s="41">
        <v>1.8550397768</v>
      </c>
      <c r="P8" s="41">
        <v>2.1310186749</v>
      </c>
      <c r="Q8" s="41">
        <v>3.6432478042000001</v>
      </c>
      <c r="R8" s="41">
        <v>1.993085526</v>
      </c>
      <c r="S8" s="41">
        <v>4.4184335246000002</v>
      </c>
    </row>
    <row r="9" spans="1:19" x14ac:dyDescent="0.25">
      <c r="N9" s="39" t="s">
        <v>37</v>
      </c>
      <c r="O9" s="41">
        <v>2.3117361700000001</v>
      </c>
      <c r="P9" s="41">
        <v>2.6852255307999999</v>
      </c>
      <c r="Q9" s="41">
        <v>4.0291481395000002</v>
      </c>
      <c r="R9" s="41">
        <v>2.1525086768000001</v>
      </c>
      <c r="S9" s="41">
        <v>4.5773708579000001</v>
      </c>
    </row>
    <row r="12" spans="1:19" x14ac:dyDescent="0.25">
      <c r="N12" s="39"/>
      <c r="O12" s="46" t="s">
        <v>10</v>
      </c>
      <c r="P12" s="46" t="s">
        <v>11</v>
      </c>
    </row>
    <row r="13" spans="1:19" x14ac:dyDescent="0.25">
      <c r="N13" s="39" t="s">
        <v>32</v>
      </c>
      <c r="O13" s="52">
        <v>2.4</v>
      </c>
      <c r="P13" s="52">
        <v>2.4</v>
      </c>
      <c r="Q13" s="71"/>
      <c r="R13" s="71"/>
      <c r="S13" s="71"/>
    </row>
    <row r="14" spans="1:19" x14ac:dyDescent="0.25">
      <c r="N14" s="39" t="s">
        <v>33</v>
      </c>
      <c r="O14" s="52">
        <v>2.5</v>
      </c>
      <c r="P14" s="52">
        <v>2.4</v>
      </c>
      <c r="Q14" s="71"/>
      <c r="R14" s="71"/>
      <c r="S14" s="71"/>
    </row>
    <row r="15" spans="1:19" x14ac:dyDescent="0.25">
      <c r="N15" s="39" t="s">
        <v>34</v>
      </c>
      <c r="O15" s="52">
        <v>2</v>
      </c>
      <c r="P15" s="52">
        <v>1.8</v>
      </c>
      <c r="Q15" s="71"/>
      <c r="R15" s="71"/>
      <c r="S15" s="71"/>
    </row>
    <row r="16" spans="1:19" x14ac:dyDescent="0.25">
      <c r="N16" s="39" t="s">
        <v>35</v>
      </c>
      <c r="O16" s="52">
        <v>2.1</v>
      </c>
      <c r="P16" s="52">
        <v>2.2000000000000002</v>
      </c>
      <c r="Q16" s="71"/>
      <c r="R16" s="71"/>
      <c r="S16" s="71"/>
    </row>
    <row r="17" spans="1:19" x14ac:dyDescent="0.25">
      <c r="N17" s="39" t="s">
        <v>36</v>
      </c>
      <c r="O17" s="52">
        <v>2.5</v>
      </c>
      <c r="P17" s="52">
        <v>2.4</v>
      </c>
      <c r="Q17" s="71"/>
      <c r="R17" s="71"/>
      <c r="S17" s="71"/>
    </row>
    <row r="18" spans="1:19" x14ac:dyDescent="0.25">
      <c r="N18" s="39" t="s">
        <v>37</v>
      </c>
      <c r="O18" s="52">
        <v>3</v>
      </c>
      <c r="P18" s="52">
        <v>2.8</v>
      </c>
      <c r="Q18" s="71"/>
      <c r="R18" s="71"/>
      <c r="S18" s="71"/>
    </row>
    <row r="19" spans="1:19" x14ac:dyDescent="0.25">
      <c r="R19" s="71"/>
      <c r="S19" s="71"/>
    </row>
    <row r="21" spans="1:19" ht="27.75" customHeight="1" x14ac:dyDescent="0.25">
      <c r="A21" s="204" t="s">
        <v>324</v>
      </c>
      <c r="B21" s="204"/>
      <c r="C21" s="204"/>
      <c r="D21" s="204"/>
      <c r="E21" s="204"/>
      <c r="F21" s="204"/>
      <c r="G21" s="204"/>
      <c r="H21" s="204"/>
      <c r="I21" s="204"/>
      <c r="J21" s="204"/>
      <c r="K21" s="204"/>
      <c r="L21" s="107"/>
    </row>
    <row r="22" spans="1:19" x14ac:dyDescent="0.25">
      <c r="A22" s="28" t="s">
        <v>313</v>
      </c>
    </row>
    <row r="23" spans="1:19" ht="15" customHeight="1" x14ac:dyDescent="0.25">
      <c r="A23" s="11" t="s">
        <v>13</v>
      </c>
    </row>
    <row r="25" spans="1:19" ht="36" customHeight="1" x14ac:dyDescent="0.25">
      <c r="A25" s="219" t="s">
        <v>289</v>
      </c>
      <c r="B25" s="219"/>
      <c r="C25" s="219"/>
      <c r="D25" s="219"/>
      <c r="E25" s="219"/>
      <c r="F25" s="219"/>
      <c r="G25" s="219"/>
      <c r="H25" s="219"/>
      <c r="I25" s="219"/>
      <c r="J25" s="219"/>
      <c r="K25" s="219"/>
      <c r="L25" s="219"/>
    </row>
    <row r="26" spans="1:19" ht="15.75" customHeight="1" x14ac:dyDescent="0.25">
      <c r="A26" s="2" t="s">
        <v>0</v>
      </c>
    </row>
    <row r="29" spans="1:19" ht="15" customHeight="1" x14ac:dyDescent="0.25"/>
    <row r="35" spans="1:12" ht="15" customHeight="1" x14ac:dyDescent="0.25"/>
    <row r="38" spans="1:12" ht="15" customHeight="1" x14ac:dyDescent="0.25"/>
    <row r="44" spans="1:12" ht="36" customHeight="1" x14ac:dyDescent="0.25">
      <c r="A44" s="204" t="s">
        <v>324</v>
      </c>
      <c r="B44" s="204"/>
      <c r="C44" s="204"/>
      <c r="D44" s="204"/>
      <c r="E44" s="204"/>
      <c r="F44" s="204"/>
      <c r="G44" s="204"/>
      <c r="H44" s="204"/>
      <c r="I44" s="204"/>
      <c r="J44" s="204"/>
      <c r="K44" s="98"/>
      <c r="L44" s="98"/>
    </row>
    <row r="45" spans="1:12" x14ac:dyDescent="0.25">
      <c r="A45" s="28" t="s">
        <v>313</v>
      </c>
    </row>
    <row r="46" spans="1:12" x14ac:dyDescent="0.25">
      <c r="A46" s="11" t="s">
        <v>13</v>
      </c>
    </row>
  </sheetData>
  <mergeCells count="4">
    <mergeCell ref="A1:L1"/>
    <mergeCell ref="A25:L25"/>
    <mergeCell ref="A21:K21"/>
    <mergeCell ref="A44:J44"/>
  </mergeCells>
  <pageMargins left="0.23622047244094491" right="0.23622047244094491" top="0.74803149606299213" bottom="0.74803149606299213" header="0.31496062992125984" footer="0.31496062992125984"/>
  <pageSetup paperSize="8" scale="90" orientation="portrait" r:id="rId1"/>
  <headerFooter>
    <oddFooter>&amp;L&amp;"-,Italique"&amp;8&amp;Z&amp;F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opLeftCell="A22" zoomScale="80" zoomScaleNormal="80" workbookViewId="0">
      <selection activeCell="K26" sqref="K26:K27"/>
    </sheetView>
  </sheetViews>
  <sheetFormatPr baseColWidth="10" defaultRowHeight="15" x14ac:dyDescent="0.25"/>
  <cols>
    <col min="1" max="1" width="42" customWidth="1"/>
    <col min="2" max="2" width="13.140625" bestFit="1" customWidth="1"/>
    <col min="3" max="7" width="13.28515625" customWidth="1"/>
  </cols>
  <sheetData>
    <row r="1" spans="1:7" x14ac:dyDescent="0.25">
      <c r="A1" s="3"/>
      <c r="B1" s="3"/>
      <c r="F1" s="3"/>
      <c r="G1" s="3"/>
    </row>
    <row r="2" spans="1:7" ht="15.75" x14ac:dyDescent="0.25">
      <c r="A2" s="13"/>
      <c r="B2" s="1"/>
      <c r="F2" s="1"/>
      <c r="G2" s="1"/>
    </row>
    <row r="3" spans="1:7" x14ac:dyDescent="0.25">
      <c r="A3" s="68" t="s">
        <v>78</v>
      </c>
      <c r="B3" s="57" t="s">
        <v>80</v>
      </c>
      <c r="C3" s="57" t="s">
        <v>74</v>
      </c>
    </row>
    <row r="4" spans="1:7" x14ac:dyDescent="0.25">
      <c r="A4" s="66" t="s">
        <v>124</v>
      </c>
      <c r="B4" s="36">
        <v>84.3</v>
      </c>
      <c r="C4" s="36">
        <v>86.4</v>
      </c>
      <c r="E4" s="3"/>
    </row>
    <row r="5" spans="1:7" x14ac:dyDescent="0.25">
      <c r="A5" s="66" t="s">
        <v>6</v>
      </c>
      <c r="B5" s="36">
        <v>85</v>
      </c>
      <c r="C5" s="36">
        <v>86.7</v>
      </c>
    </row>
    <row r="6" spans="1:7" ht="30" x14ac:dyDescent="0.25">
      <c r="A6" s="66" t="s">
        <v>7</v>
      </c>
      <c r="B6" s="36">
        <v>89.4</v>
      </c>
      <c r="C6" s="36">
        <v>89</v>
      </c>
    </row>
    <row r="7" spans="1:7" ht="35.25" customHeight="1" x14ac:dyDescent="0.25">
      <c r="A7" s="65" t="s">
        <v>77</v>
      </c>
      <c r="B7" s="40">
        <v>84.6</v>
      </c>
      <c r="C7" s="40">
        <v>85.2</v>
      </c>
      <c r="D7" s="69"/>
      <c r="E7" s="69"/>
      <c r="F7" s="69"/>
      <c r="G7" s="69"/>
    </row>
    <row r="8" spans="1:7" x14ac:dyDescent="0.25">
      <c r="A8" s="221"/>
      <c r="B8" s="221"/>
      <c r="C8" s="221"/>
      <c r="D8" s="220"/>
      <c r="E8" s="220"/>
      <c r="F8" s="220"/>
      <c r="G8" s="220"/>
    </row>
    <row r="9" spans="1:7" x14ac:dyDescent="0.25">
      <c r="A9" s="53"/>
      <c r="B9" s="29"/>
      <c r="C9" s="29"/>
      <c r="D9" s="29"/>
      <c r="E9" s="29"/>
      <c r="F9" s="29"/>
      <c r="G9" s="29"/>
    </row>
    <row r="10" spans="1:7" x14ac:dyDescent="0.25">
      <c r="A10" s="28"/>
      <c r="B10" s="28"/>
      <c r="C10" s="28"/>
      <c r="D10" s="28"/>
      <c r="E10" s="28"/>
      <c r="F10" s="28"/>
      <c r="G10" s="28"/>
    </row>
    <row r="11" spans="1:7" x14ac:dyDescent="0.25">
      <c r="A11" s="68" t="s">
        <v>79</v>
      </c>
      <c r="B11" s="57" t="s">
        <v>76</v>
      </c>
      <c r="C11" s="57" t="s">
        <v>74</v>
      </c>
      <c r="D11" s="12"/>
      <c r="E11" s="12"/>
      <c r="F11" s="12"/>
      <c r="G11" s="12"/>
    </row>
    <row r="12" spans="1:7" x14ac:dyDescent="0.25">
      <c r="A12" s="66" t="s">
        <v>124</v>
      </c>
      <c r="B12" s="36">
        <v>65.3</v>
      </c>
      <c r="C12" s="36">
        <v>74.400000000000006</v>
      </c>
      <c r="D12" s="71"/>
    </row>
    <row r="13" spans="1:7" x14ac:dyDescent="0.25">
      <c r="A13" s="66" t="s">
        <v>6</v>
      </c>
      <c r="B13" s="36">
        <v>70.2</v>
      </c>
      <c r="C13" s="36">
        <v>77.8</v>
      </c>
      <c r="D13" s="71"/>
    </row>
    <row r="14" spans="1:7" ht="30" x14ac:dyDescent="0.25">
      <c r="A14" s="66" t="s">
        <v>7</v>
      </c>
      <c r="B14" s="36">
        <v>85.4</v>
      </c>
      <c r="C14" s="36">
        <v>88.1</v>
      </c>
      <c r="D14" s="71"/>
    </row>
    <row r="15" spans="1:7" ht="30" x14ac:dyDescent="0.25">
      <c r="A15" s="9" t="s">
        <v>77</v>
      </c>
      <c r="B15" s="40">
        <v>69.900000000000006</v>
      </c>
      <c r="C15" s="40">
        <v>77</v>
      </c>
      <c r="D15" s="71"/>
    </row>
    <row r="18" spans="1:9" ht="61.5" customHeight="1" x14ac:dyDescent="0.25">
      <c r="A18" s="219" t="s">
        <v>308</v>
      </c>
      <c r="B18" s="219"/>
      <c r="C18" s="219"/>
      <c r="E18" s="219" t="s">
        <v>309</v>
      </c>
      <c r="F18" s="219"/>
      <c r="G18" s="219"/>
      <c r="H18" s="219"/>
      <c r="I18" s="219"/>
    </row>
    <row r="42" spans="1:9" x14ac:dyDescent="0.25">
      <c r="A42" s="220" t="s">
        <v>263</v>
      </c>
      <c r="B42" s="220"/>
      <c r="C42" s="220"/>
      <c r="D42" s="220"/>
      <c r="E42" s="220"/>
      <c r="F42" s="220"/>
      <c r="G42" s="220"/>
      <c r="H42" s="104"/>
      <c r="I42" s="104"/>
    </row>
    <row r="43" spans="1:9" ht="28.5" customHeight="1" x14ac:dyDescent="0.25">
      <c r="A43" s="218" t="s">
        <v>323</v>
      </c>
      <c r="B43" s="218"/>
      <c r="C43" s="218"/>
      <c r="D43" s="218"/>
      <c r="E43" s="218"/>
      <c r="F43" s="218"/>
      <c r="G43" s="218"/>
      <c r="H43" s="218"/>
      <c r="I43" s="218"/>
    </row>
    <row r="44" spans="1:9" x14ac:dyDescent="0.25">
      <c r="A44" s="28" t="s">
        <v>312</v>
      </c>
      <c r="B44" s="103"/>
      <c r="C44" s="103"/>
      <c r="D44" s="103"/>
      <c r="E44" s="103"/>
      <c r="F44" s="103"/>
      <c r="G44" s="103"/>
      <c r="H44" s="104"/>
      <c r="I44" s="104"/>
    </row>
    <row r="45" spans="1:9" x14ac:dyDescent="0.25">
      <c r="A45" s="11" t="s">
        <v>13</v>
      </c>
      <c r="B45" s="11"/>
      <c r="C45" s="12"/>
      <c r="D45" s="12"/>
      <c r="E45" s="12"/>
      <c r="F45" s="12"/>
      <c r="G45" s="12"/>
    </row>
  </sheetData>
  <mergeCells count="5">
    <mergeCell ref="A43:I43"/>
    <mergeCell ref="A18:C18"/>
    <mergeCell ref="E18:I18"/>
    <mergeCell ref="A42:G42"/>
    <mergeCell ref="A8:G8"/>
  </mergeCells>
  <pageMargins left="0.23622047244094491" right="0.23622047244094491" top="0.74803149606299213" bottom="0.74803149606299213" header="0.31496062992125984" footer="0.31496062992125984"/>
  <pageSetup paperSize="9" scale="85" orientation="landscape" r:id="rId1"/>
  <headerFooter>
    <oddFooter>&amp;L&amp;"-,Italique"&amp;8&amp;Z&amp;F
&amp;A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39"/>
  <sheetViews>
    <sheetView topLeftCell="A19" zoomScale="90" zoomScaleNormal="90" workbookViewId="0">
      <selection activeCell="A2" sqref="A2"/>
    </sheetView>
  </sheetViews>
  <sheetFormatPr baseColWidth="10" defaultRowHeight="15" x14ac:dyDescent="0.25"/>
  <cols>
    <col min="1" max="1" width="28.140625" customWidth="1"/>
    <col min="2" max="2" width="30.140625" customWidth="1"/>
    <col min="3" max="3" width="11.5703125" customWidth="1"/>
    <col min="4" max="4" width="19.5703125" customWidth="1"/>
    <col min="5" max="5" width="16.42578125" customWidth="1"/>
  </cols>
  <sheetData>
    <row r="1" spans="1:5" ht="35.25" customHeight="1" x14ac:dyDescent="0.25">
      <c r="A1" s="219" t="s">
        <v>288</v>
      </c>
      <c r="B1" s="219"/>
      <c r="C1" s="219"/>
      <c r="D1" s="219"/>
      <c r="E1" s="219"/>
    </row>
    <row r="2" spans="1:5" ht="15.75" x14ac:dyDescent="0.25">
      <c r="A2" s="13"/>
      <c r="B2" s="1"/>
    </row>
    <row r="3" spans="1:5" ht="45" x14ac:dyDescent="0.25">
      <c r="A3" s="261"/>
      <c r="B3" s="262"/>
      <c r="C3" s="263"/>
      <c r="D3" s="38" t="s">
        <v>47</v>
      </c>
      <c r="E3" s="38" t="s">
        <v>48</v>
      </c>
    </row>
    <row r="4" spans="1:5" x14ac:dyDescent="0.25">
      <c r="A4" s="242" t="s">
        <v>20</v>
      </c>
      <c r="B4" s="232" t="s">
        <v>15</v>
      </c>
      <c r="C4" s="5" t="s">
        <v>10</v>
      </c>
      <c r="D4" s="41">
        <v>2.9840616423999999</v>
      </c>
      <c r="E4" s="41">
        <v>1.6062155559</v>
      </c>
    </row>
    <row r="5" spans="1:5" x14ac:dyDescent="0.25">
      <c r="A5" s="243"/>
      <c r="B5" s="233"/>
      <c r="C5" s="5" t="s">
        <v>11</v>
      </c>
      <c r="D5" s="41">
        <v>3.2603525404</v>
      </c>
      <c r="E5" s="41">
        <v>2.0416795167999999</v>
      </c>
    </row>
    <row r="6" spans="1:5" x14ac:dyDescent="0.25">
      <c r="A6" s="243"/>
      <c r="B6" s="234"/>
      <c r="C6" s="5" t="s">
        <v>12</v>
      </c>
      <c r="D6" s="41">
        <v>3.1394872328000001</v>
      </c>
      <c r="E6" s="41">
        <v>1.8348411863</v>
      </c>
    </row>
    <row r="7" spans="1:5" x14ac:dyDescent="0.25">
      <c r="A7" s="243"/>
      <c r="B7" s="232" t="s">
        <v>16</v>
      </c>
      <c r="C7" s="5" t="s">
        <v>10</v>
      </c>
      <c r="D7" s="41">
        <v>3.4446297165000002</v>
      </c>
      <c r="E7" s="41">
        <v>2.2560453520000001</v>
      </c>
    </row>
    <row r="8" spans="1:5" x14ac:dyDescent="0.25">
      <c r="A8" s="243"/>
      <c r="B8" s="233"/>
      <c r="C8" s="5" t="s">
        <v>11</v>
      </c>
      <c r="D8" s="41">
        <v>3.2842305762000001</v>
      </c>
      <c r="E8" s="41">
        <v>2.2175415238</v>
      </c>
    </row>
    <row r="9" spans="1:5" x14ac:dyDescent="0.25">
      <c r="A9" s="243"/>
      <c r="B9" s="234"/>
      <c r="C9" s="5" t="s">
        <v>12</v>
      </c>
      <c r="D9" s="41">
        <v>3.3450253128999998</v>
      </c>
      <c r="E9" s="41">
        <v>2.2324124356000001</v>
      </c>
    </row>
    <row r="10" spans="1:5" x14ac:dyDescent="0.25">
      <c r="A10" s="243"/>
      <c r="B10" s="232" t="s">
        <v>17</v>
      </c>
      <c r="C10" s="5" t="s">
        <v>10</v>
      </c>
      <c r="D10" s="41">
        <v>3.7365136648999999</v>
      </c>
      <c r="E10" s="41">
        <v>2.5197099906</v>
      </c>
    </row>
    <row r="11" spans="1:5" x14ac:dyDescent="0.25">
      <c r="A11" s="243"/>
      <c r="B11" s="233"/>
      <c r="C11" s="5" t="s">
        <v>11</v>
      </c>
      <c r="D11" s="41">
        <v>3.9240501923000002</v>
      </c>
      <c r="E11" s="41">
        <v>2.8084650549000001</v>
      </c>
    </row>
    <row r="12" spans="1:5" x14ac:dyDescent="0.25">
      <c r="A12" s="243"/>
      <c r="B12" s="234"/>
      <c r="C12" s="5" t="s">
        <v>12</v>
      </c>
      <c r="D12" s="41">
        <v>3.8338890847</v>
      </c>
      <c r="E12" s="41">
        <v>2.6653473806000001</v>
      </c>
    </row>
    <row r="13" spans="1:5" x14ac:dyDescent="0.25">
      <c r="A13" s="243"/>
      <c r="B13" s="232" t="s">
        <v>18</v>
      </c>
      <c r="C13" s="5" t="s">
        <v>10</v>
      </c>
      <c r="D13" s="41">
        <v>1.9391025640999999</v>
      </c>
      <c r="E13" s="41">
        <v>0.76721014489999995</v>
      </c>
    </row>
    <row r="14" spans="1:5" x14ac:dyDescent="0.25">
      <c r="A14" s="243"/>
      <c r="B14" s="233"/>
      <c r="C14" s="5" t="s">
        <v>11</v>
      </c>
      <c r="D14" s="41">
        <v>2.104029304</v>
      </c>
      <c r="E14" s="41">
        <v>0.93764283380000002</v>
      </c>
    </row>
    <row r="15" spans="1:5" x14ac:dyDescent="0.25">
      <c r="A15" s="243"/>
      <c r="B15" s="234"/>
      <c r="C15" s="5" t="s">
        <v>12</v>
      </c>
      <c r="D15" s="41">
        <v>2.0307285306999998</v>
      </c>
      <c r="E15" s="41">
        <v>0.85686072469999996</v>
      </c>
    </row>
    <row r="16" spans="1:5" x14ac:dyDescent="0.25">
      <c r="A16" s="243"/>
      <c r="B16" s="232" t="s">
        <v>19</v>
      </c>
      <c r="C16" s="5" t="s">
        <v>10</v>
      </c>
      <c r="D16" s="41">
        <v>3.5907026260000001</v>
      </c>
      <c r="E16" s="41">
        <v>2.275888439</v>
      </c>
    </row>
    <row r="17" spans="1:5" x14ac:dyDescent="0.25">
      <c r="A17" s="243"/>
      <c r="B17" s="233"/>
      <c r="C17" s="5" t="s">
        <v>11</v>
      </c>
      <c r="D17" s="41">
        <v>3.5505688434999998</v>
      </c>
      <c r="E17" s="41">
        <v>2.3502030892999999</v>
      </c>
    </row>
    <row r="18" spans="1:5" x14ac:dyDescent="0.25">
      <c r="A18" s="243"/>
      <c r="B18" s="234"/>
      <c r="C18" s="5" t="s">
        <v>12</v>
      </c>
      <c r="D18" s="41">
        <v>3.5700858241</v>
      </c>
      <c r="E18" s="41">
        <v>2.3132584906</v>
      </c>
    </row>
    <row r="19" spans="1:5" x14ac:dyDescent="0.25">
      <c r="A19" s="243"/>
      <c r="B19" s="232" t="s">
        <v>73</v>
      </c>
      <c r="C19" s="5" t="s">
        <v>10</v>
      </c>
      <c r="D19" s="41">
        <v>5.5007721156000002</v>
      </c>
      <c r="E19" s="41">
        <v>3.4631944444</v>
      </c>
    </row>
    <row r="20" spans="1:5" x14ac:dyDescent="0.25">
      <c r="A20" s="243"/>
      <c r="B20" s="233"/>
      <c r="C20" s="5" t="s">
        <v>11</v>
      </c>
      <c r="D20" s="41">
        <v>6.8981721624999999</v>
      </c>
      <c r="E20" s="41">
        <v>4.9046803653</v>
      </c>
    </row>
    <row r="21" spans="1:5" x14ac:dyDescent="0.25">
      <c r="A21" s="243"/>
      <c r="B21" s="234"/>
      <c r="C21" s="5" t="s">
        <v>12</v>
      </c>
      <c r="D21" s="41">
        <v>6.3966349960000004</v>
      </c>
      <c r="E21" s="41">
        <v>4.3463255863999999</v>
      </c>
    </row>
    <row r="22" spans="1:5" x14ac:dyDescent="0.25">
      <c r="A22" s="243"/>
      <c r="B22" s="264" t="s">
        <v>12</v>
      </c>
      <c r="C22" s="85" t="s">
        <v>10</v>
      </c>
      <c r="D22" s="100">
        <v>3.4750479218999999</v>
      </c>
      <c r="E22" s="100">
        <v>2.2128625212999999</v>
      </c>
    </row>
    <row r="23" spans="1:5" x14ac:dyDescent="0.25">
      <c r="A23" s="243"/>
      <c r="B23" s="265"/>
      <c r="C23" s="85" t="s">
        <v>11</v>
      </c>
      <c r="D23" s="101">
        <v>3.4486111408000002</v>
      </c>
      <c r="E23" s="101">
        <v>2.3213358278</v>
      </c>
    </row>
    <row r="24" spans="1:5" x14ac:dyDescent="0.25">
      <c r="A24" s="244"/>
      <c r="B24" s="266"/>
      <c r="C24" s="85" t="s">
        <v>12</v>
      </c>
      <c r="D24" s="102">
        <v>3.4594074210999999</v>
      </c>
      <c r="E24" s="102">
        <v>2.2755759925999999</v>
      </c>
    </row>
    <row r="25" spans="1:5" x14ac:dyDescent="0.25">
      <c r="A25" s="245" t="s">
        <v>8</v>
      </c>
      <c r="B25" s="246"/>
      <c r="C25" s="5" t="s">
        <v>10</v>
      </c>
      <c r="D25" s="51">
        <v>3.2949305404000002</v>
      </c>
      <c r="E25" s="51">
        <v>1.8108486229</v>
      </c>
    </row>
    <row r="26" spans="1:5" x14ac:dyDescent="0.25">
      <c r="A26" s="247"/>
      <c r="B26" s="248"/>
      <c r="C26" s="5" t="s">
        <v>11</v>
      </c>
      <c r="D26" s="51">
        <v>3.3336055310999999</v>
      </c>
      <c r="E26" s="51">
        <v>1.8859527548999999</v>
      </c>
    </row>
    <row r="27" spans="1:5" x14ac:dyDescent="0.25">
      <c r="A27" s="249"/>
      <c r="B27" s="250"/>
      <c r="C27" s="5" t="s">
        <v>12</v>
      </c>
      <c r="D27" s="51">
        <v>3.3170496295</v>
      </c>
      <c r="E27" s="51">
        <v>1.8532686219000001</v>
      </c>
    </row>
    <row r="28" spans="1:5" x14ac:dyDescent="0.25">
      <c r="A28" s="245" t="s">
        <v>21</v>
      </c>
      <c r="B28" s="246"/>
      <c r="C28" s="5" t="s">
        <v>10</v>
      </c>
      <c r="D28" s="51">
        <v>4.3414028554000001</v>
      </c>
      <c r="E28" s="51">
        <v>3.5031304783000001</v>
      </c>
    </row>
    <row r="29" spans="1:5" x14ac:dyDescent="0.25">
      <c r="A29" s="247"/>
      <c r="B29" s="248"/>
      <c r="C29" s="5" t="s">
        <v>11</v>
      </c>
      <c r="D29" s="51">
        <v>4.6537787614999999</v>
      </c>
      <c r="E29" s="51">
        <v>4.0763560725000003</v>
      </c>
    </row>
    <row r="30" spans="1:5" x14ac:dyDescent="0.25">
      <c r="A30" s="249"/>
      <c r="B30" s="250"/>
      <c r="C30" s="5" t="s">
        <v>12</v>
      </c>
      <c r="D30" s="51">
        <v>4.6133726765</v>
      </c>
      <c r="E30" s="51">
        <v>3.9967480523000001</v>
      </c>
    </row>
    <row r="31" spans="1:5" x14ac:dyDescent="0.25">
      <c r="A31" s="245" t="s">
        <v>9</v>
      </c>
      <c r="B31" s="246"/>
      <c r="C31" s="5" t="s">
        <v>10</v>
      </c>
      <c r="D31" s="51">
        <v>3.6886556721999999</v>
      </c>
      <c r="E31" s="51">
        <v>2.4251683917000002</v>
      </c>
    </row>
    <row r="32" spans="1:5" x14ac:dyDescent="0.25">
      <c r="A32" s="247"/>
      <c r="B32" s="248"/>
      <c r="C32" s="5" t="s">
        <v>11</v>
      </c>
      <c r="D32" s="51">
        <v>4.0806298999999999</v>
      </c>
      <c r="E32" s="51">
        <v>2.8628259839000001</v>
      </c>
    </row>
    <row r="33" spans="1:7" x14ac:dyDescent="0.25">
      <c r="A33" s="249"/>
      <c r="B33" s="250"/>
      <c r="C33" s="5" t="s">
        <v>12</v>
      </c>
      <c r="D33" s="51">
        <v>3.9430263158000001</v>
      </c>
      <c r="E33" s="51">
        <v>2.7026515151999999</v>
      </c>
    </row>
    <row r="34" spans="1:7" x14ac:dyDescent="0.25">
      <c r="A34" s="236" t="s">
        <v>14</v>
      </c>
      <c r="B34" s="237"/>
      <c r="C34" s="9" t="s">
        <v>10</v>
      </c>
      <c r="D34" s="50">
        <v>3.4788027603999998</v>
      </c>
      <c r="E34" s="50">
        <v>2.2055106172999999</v>
      </c>
    </row>
    <row r="35" spans="1:7" x14ac:dyDescent="0.25">
      <c r="A35" s="238"/>
      <c r="B35" s="239"/>
      <c r="C35" s="9" t="s">
        <v>11</v>
      </c>
      <c r="D35" s="50">
        <v>3.5098812795000001</v>
      </c>
      <c r="E35" s="50">
        <v>2.3718673944000002</v>
      </c>
    </row>
    <row r="36" spans="1:7" x14ac:dyDescent="0.25">
      <c r="A36" s="240"/>
      <c r="B36" s="241"/>
      <c r="C36" s="9" t="s">
        <v>12</v>
      </c>
      <c r="D36" s="50">
        <v>3.4974671811000002</v>
      </c>
      <c r="E36" s="50">
        <v>2.3028547116000002</v>
      </c>
    </row>
    <row r="37" spans="1:7" ht="29.25" customHeight="1" x14ac:dyDescent="0.25">
      <c r="A37" s="260" t="s">
        <v>326</v>
      </c>
      <c r="B37" s="260"/>
      <c r="C37" s="260"/>
      <c r="D37" s="260"/>
      <c r="E37" s="260"/>
      <c r="F37" s="98"/>
      <c r="G37" s="98"/>
    </row>
    <row r="38" spans="1:7" ht="15" customHeight="1" x14ac:dyDescent="0.25">
      <c r="A38" s="28" t="s">
        <v>313</v>
      </c>
      <c r="B38" s="28"/>
      <c r="C38" s="28"/>
      <c r="D38" s="28"/>
      <c r="E38" s="28"/>
      <c r="F38" s="28"/>
      <c r="G38" s="28"/>
    </row>
    <row r="39" spans="1:7" x14ac:dyDescent="0.25">
      <c r="A39" s="11" t="s">
        <v>13</v>
      </c>
      <c r="B39" s="11"/>
      <c r="C39" s="12"/>
      <c r="D39" s="12"/>
      <c r="E39" s="12"/>
      <c r="F39" s="74"/>
      <c r="G39" s="12"/>
    </row>
  </sheetData>
  <mergeCells count="15">
    <mergeCell ref="A37:E37"/>
    <mergeCell ref="B22:B24"/>
    <mergeCell ref="A25:B27"/>
    <mergeCell ref="A28:B30"/>
    <mergeCell ref="A31:B33"/>
    <mergeCell ref="A1:E1"/>
    <mergeCell ref="A34:B36"/>
    <mergeCell ref="A3:C3"/>
    <mergeCell ref="A4:A24"/>
    <mergeCell ref="B4:B6"/>
    <mergeCell ref="B7:B9"/>
    <mergeCell ref="B10:B12"/>
    <mergeCell ref="B13:B15"/>
    <mergeCell ref="B16:B18"/>
    <mergeCell ref="B19:B21"/>
  </mergeCells>
  <pageMargins left="0.23622047244094491" right="0.23622047244094491" top="0.74803149606299213" bottom="0.74803149606299213" header="0.31496062992125984" footer="0.31496062992125984"/>
  <pageSetup paperSize="9" scale="90" orientation="portrait" r:id="rId1"/>
  <headerFooter>
    <oddFooter>&amp;L&amp;"-,Italique"&amp;8&amp;Z&amp;F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Z72"/>
  <sheetViews>
    <sheetView zoomScale="82" zoomScaleNormal="82" workbookViewId="0">
      <selection activeCell="O45" sqref="O45"/>
    </sheetView>
  </sheetViews>
  <sheetFormatPr baseColWidth="10" defaultRowHeight="15" x14ac:dyDescent="0.25"/>
  <cols>
    <col min="15" max="15" width="16.7109375" bestFit="1" customWidth="1"/>
    <col min="16" max="16" width="17.85546875" bestFit="1" customWidth="1"/>
    <col min="17" max="17" width="17.85546875" customWidth="1"/>
    <col min="18" max="18" width="16.140625" customWidth="1"/>
    <col min="19" max="19" width="14.42578125" bestFit="1" customWidth="1"/>
  </cols>
  <sheetData>
    <row r="1" spans="1:18" ht="41.25" customHeight="1" x14ac:dyDescent="0.25">
      <c r="A1" s="219" t="s">
        <v>287</v>
      </c>
      <c r="B1" s="219"/>
      <c r="C1" s="219"/>
      <c r="D1" s="219"/>
      <c r="E1" s="219"/>
      <c r="F1" s="219"/>
      <c r="G1" s="219"/>
      <c r="H1" s="219"/>
      <c r="I1" s="219"/>
      <c r="J1" s="219"/>
      <c r="K1" s="219"/>
      <c r="L1" s="219"/>
    </row>
    <row r="3" spans="1:18" ht="60" x14ac:dyDescent="0.25">
      <c r="N3" s="39"/>
      <c r="O3" s="48" t="s">
        <v>20</v>
      </c>
      <c r="P3" s="44" t="s">
        <v>8</v>
      </c>
      <c r="Q3" s="44" t="s">
        <v>21</v>
      </c>
      <c r="R3" s="44" t="s">
        <v>9</v>
      </c>
    </row>
    <row r="4" spans="1:18" x14ac:dyDescent="0.25">
      <c r="N4" s="39" t="s">
        <v>32</v>
      </c>
      <c r="O4" s="54">
        <v>2.2658253013</v>
      </c>
      <c r="P4" s="41">
        <v>1.6565352593</v>
      </c>
      <c r="Q4" s="41">
        <v>3.6851176428999999</v>
      </c>
      <c r="R4" s="41">
        <v>2.4964387464</v>
      </c>
    </row>
    <row r="5" spans="1:18" x14ac:dyDescent="0.25">
      <c r="N5" s="39" t="s">
        <v>33</v>
      </c>
      <c r="O5" s="54">
        <v>2.2873064179</v>
      </c>
      <c r="P5" s="41">
        <v>1.4591575934000001</v>
      </c>
      <c r="Q5" s="41">
        <v>3.8391348547000002</v>
      </c>
      <c r="R5" s="41">
        <v>2.3740842491</v>
      </c>
    </row>
    <row r="6" spans="1:18" x14ac:dyDescent="0.25">
      <c r="N6" s="39" t="s">
        <v>34</v>
      </c>
      <c r="O6" s="54">
        <v>2.0495296110000001</v>
      </c>
      <c r="P6" s="41">
        <v>1.5654515467000001</v>
      </c>
      <c r="Q6" s="41">
        <v>3.7125030628000002</v>
      </c>
      <c r="R6" s="41">
        <v>2.1853007945999998</v>
      </c>
    </row>
    <row r="7" spans="1:18" x14ac:dyDescent="0.25">
      <c r="N7" s="39" t="s">
        <v>35</v>
      </c>
      <c r="O7" s="54">
        <v>3.1049093080999999</v>
      </c>
      <c r="P7" s="41">
        <v>2.4693764426000002</v>
      </c>
      <c r="Q7" s="41">
        <v>5.0439583552</v>
      </c>
      <c r="R7" s="41">
        <v>2.9321970406000002</v>
      </c>
    </row>
    <row r="8" spans="1:18" x14ac:dyDescent="0.25">
      <c r="N8" s="39" t="s">
        <v>36</v>
      </c>
      <c r="O8" s="54">
        <v>2.4583501329000002</v>
      </c>
      <c r="P8" s="41">
        <v>1.8355826557999999</v>
      </c>
      <c r="Q8" s="41">
        <v>4.1604046746999996</v>
      </c>
      <c r="R8" s="41">
        <v>2.8091614717</v>
      </c>
    </row>
    <row r="9" spans="1:18" x14ac:dyDescent="0.25">
      <c r="N9" s="39" t="s">
        <v>37</v>
      </c>
      <c r="O9" s="93">
        <v>2.2755759925999999</v>
      </c>
      <c r="P9" s="41">
        <v>1.8532686219000001</v>
      </c>
      <c r="Q9" s="41">
        <v>3.9967480523000001</v>
      </c>
      <c r="R9" s="41">
        <v>2.7026515151999999</v>
      </c>
    </row>
    <row r="12" spans="1:18" x14ac:dyDescent="0.25">
      <c r="N12" s="39"/>
      <c r="O12" s="46" t="s">
        <v>10</v>
      </c>
      <c r="P12" s="46" t="s">
        <v>11</v>
      </c>
    </row>
    <row r="13" spans="1:18" x14ac:dyDescent="0.25">
      <c r="N13" s="39" t="s">
        <v>32</v>
      </c>
      <c r="O13" s="52">
        <v>2.2999999999999998</v>
      </c>
      <c r="P13" s="52">
        <v>2.2999999999999998</v>
      </c>
    </row>
    <row r="14" spans="1:18" x14ac:dyDescent="0.25">
      <c r="N14" s="39" t="s">
        <v>33</v>
      </c>
      <c r="O14" s="52">
        <v>2.2000000000000002</v>
      </c>
      <c r="P14" s="52">
        <v>2.2999999999999998</v>
      </c>
    </row>
    <row r="15" spans="1:18" x14ac:dyDescent="0.25">
      <c r="N15" s="39" t="s">
        <v>34</v>
      </c>
      <c r="O15" s="52">
        <v>2</v>
      </c>
      <c r="P15" s="52">
        <v>2.1</v>
      </c>
    </row>
    <row r="16" spans="1:18" x14ac:dyDescent="0.25">
      <c r="N16" s="39" t="s">
        <v>35</v>
      </c>
      <c r="O16" s="52">
        <v>2.9</v>
      </c>
      <c r="P16" s="52">
        <v>3.3</v>
      </c>
    </row>
    <row r="17" spans="1:26" x14ac:dyDescent="0.25">
      <c r="N17" s="39" t="s">
        <v>36</v>
      </c>
      <c r="O17" s="52">
        <v>2.2999999999999998</v>
      </c>
      <c r="P17" s="52">
        <v>2.6</v>
      </c>
    </row>
    <row r="18" spans="1:26" x14ac:dyDescent="0.25">
      <c r="N18" s="39" t="s">
        <v>37</v>
      </c>
      <c r="O18" s="52">
        <v>2.2239409013999998</v>
      </c>
      <c r="P18" s="52">
        <v>2.4</v>
      </c>
    </row>
    <row r="21" spans="1:26" ht="28.5" customHeight="1" x14ac:dyDescent="0.25">
      <c r="A21" s="204" t="s">
        <v>328</v>
      </c>
      <c r="B21" s="204"/>
      <c r="C21" s="204"/>
      <c r="D21" s="204"/>
      <c r="E21" s="204"/>
      <c r="F21" s="204"/>
      <c r="G21" s="204"/>
      <c r="H21" s="204"/>
      <c r="I21" s="204"/>
      <c r="J21" s="204"/>
      <c r="K21" s="204"/>
      <c r="L21" s="204"/>
      <c r="O21" s="219"/>
      <c r="P21" s="219"/>
      <c r="Q21" s="219"/>
      <c r="R21" s="219"/>
      <c r="S21" s="219"/>
      <c r="T21" s="219"/>
      <c r="U21" s="219"/>
      <c r="V21" s="219"/>
      <c r="W21" s="219"/>
      <c r="X21" s="219"/>
      <c r="Y21" s="219"/>
      <c r="Z21" s="219"/>
    </row>
    <row r="22" spans="1:26" x14ac:dyDescent="0.25">
      <c r="A22" s="28" t="s">
        <v>313</v>
      </c>
    </row>
    <row r="23" spans="1:26" x14ac:dyDescent="0.25">
      <c r="A23" s="11" t="s">
        <v>13</v>
      </c>
    </row>
    <row r="24" spans="1:26" x14ac:dyDescent="0.25">
      <c r="A24" s="11"/>
    </row>
    <row r="25" spans="1:26" x14ac:dyDescent="0.25">
      <c r="A25" s="11"/>
    </row>
    <row r="26" spans="1:26" ht="41.25" customHeight="1" x14ac:dyDescent="0.25">
      <c r="A26" s="219" t="s">
        <v>286</v>
      </c>
      <c r="B26" s="219"/>
      <c r="C26" s="219"/>
      <c r="D26" s="219"/>
      <c r="E26" s="219"/>
      <c r="F26" s="219"/>
      <c r="G26" s="219"/>
      <c r="H26" s="219"/>
      <c r="I26" s="219"/>
      <c r="J26" s="219"/>
      <c r="K26" s="219"/>
      <c r="L26" s="219"/>
    </row>
    <row r="28" spans="1:26" ht="45" x14ac:dyDescent="0.25">
      <c r="N28" s="91"/>
      <c r="O28" s="48" t="s">
        <v>15</v>
      </c>
      <c r="P28" s="48" t="s">
        <v>16</v>
      </c>
      <c r="Q28" s="48" t="s">
        <v>17</v>
      </c>
    </row>
    <row r="29" spans="1:26" x14ac:dyDescent="0.25">
      <c r="N29" s="91" t="s">
        <v>32</v>
      </c>
      <c r="O29" s="55">
        <v>1.8221264858999999</v>
      </c>
      <c r="P29" s="55">
        <v>2.2756056277000001</v>
      </c>
      <c r="Q29" s="55">
        <v>2.6939957876</v>
      </c>
    </row>
    <row r="30" spans="1:26" x14ac:dyDescent="0.25">
      <c r="N30" s="91" t="s">
        <v>33</v>
      </c>
      <c r="O30" s="55">
        <v>1.7255945398000001</v>
      </c>
      <c r="P30" s="55">
        <v>2.3304690608</v>
      </c>
      <c r="Q30" s="55">
        <v>2.7434309057999999</v>
      </c>
    </row>
    <row r="31" spans="1:26" x14ac:dyDescent="0.25">
      <c r="N31" s="91" t="s">
        <v>34</v>
      </c>
      <c r="O31" s="55">
        <v>1.4730291042000001</v>
      </c>
      <c r="P31" s="55">
        <v>2.0490943613999999</v>
      </c>
      <c r="Q31" s="55">
        <v>2.5343901888000002</v>
      </c>
    </row>
    <row r="32" spans="1:26" x14ac:dyDescent="0.25">
      <c r="N32" s="91" t="s">
        <v>35</v>
      </c>
      <c r="O32" s="55">
        <v>1.8918447115000001</v>
      </c>
      <c r="P32" s="55">
        <v>3.4484723504999999</v>
      </c>
      <c r="Q32" s="55">
        <v>2.5658253537000002</v>
      </c>
    </row>
    <row r="33" spans="1:17" x14ac:dyDescent="0.25">
      <c r="N33" s="91" t="s">
        <v>36</v>
      </c>
      <c r="O33" s="55">
        <v>1.7197536686999999</v>
      </c>
      <c r="P33" s="55">
        <v>2.5186906605999999</v>
      </c>
      <c r="Q33" s="55">
        <v>2.7428727864</v>
      </c>
    </row>
    <row r="34" spans="1:17" x14ac:dyDescent="0.25">
      <c r="N34" s="91" t="s">
        <v>37</v>
      </c>
      <c r="O34" s="93">
        <v>1.8348411863</v>
      </c>
      <c r="P34" s="93">
        <v>2.2324124356000001</v>
      </c>
      <c r="Q34" s="93">
        <v>2.6653473806000001</v>
      </c>
    </row>
    <row r="46" spans="1:17" ht="25.5" customHeight="1" x14ac:dyDescent="0.25">
      <c r="A46" s="204" t="s">
        <v>336</v>
      </c>
      <c r="B46" s="204"/>
      <c r="C46" s="204"/>
      <c r="D46" s="204"/>
      <c r="E46" s="204"/>
      <c r="F46" s="204"/>
      <c r="G46" s="204"/>
      <c r="H46" s="204"/>
      <c r="I46" s="204"/>
      <c r="J46" s="204"/>
      <c r="K46" s="204"/>
      <c r="L46" s="204"/>
    </row>
    <row r="47" spans="1:17" x14ac:dyDescent="0.25">
      <c r="A47" s="28" t="s">
        <v>313</v>
      </c>
    </row>
    <row r="48" spans="1:17" x14ac:dyDescent="0.25">
      <c r="A48" s="11" t="s">
        <v>13</v>
      </c>
    </row>
    <row r="49" spans="1:11" x14ac:dyDescent="0.25">
      <c r="A49" s="11"/>
    </row>
    <row r="51" spans="1:11" ht="36" customHeight="1" x14ac:dyDescent="0.25">
      <c r="A51" s="219" t="s">
        <v>311</v>
      </c>
      <c r="B51" s="219"/>
      <c r="C51" s="219"/>
      <c r="D51" s="219"/>
      <c r="E51" s="219"/>
      <c r="F51" s="219"/>
      <c r="G51" s="219"/>
      <c r="H51" s="219"/>
      <c r="I51" s="219"/>
      <c r="J51" s="219"/>
      <c r="K51" s="219"/>
    </row>
    <row r="52" spans="1:11" ht="15.75" x14ac:dyDescent="0.25">
      <c r="A52" s="2" t="s">
        <v>0</v>
      </c>
    </row>
    <row r="70" spans="1:12" x14ac:dyDescent="0.25">
      <c r="A70" s="267" t="s">
        <v>328</v>
      </c>
      <c r="B70" s="267"/>
      <c r="C70" s="267"/>
      <c r="D70" s="267"/>
      <c r="E70" s="267"/>
      <c r="F70" s="267"/>
      <c r="G70" s="267"/>
      <c r="H70" s="267"/>
      <c r="I70" s="267"/>
      <c r="J70" s="267"/>
      <c r="K70" s="267"/>
      <c r="L70" s="267"/>
    </row>
    <row r="71" spans="1:12" x14ac:dyDescent="0.25">
      <c r="A71" s="28" t="s">
        <v>314</v>
      </c>
    </row>
    <row r="72" spans="1:12" x14ac:dyDescent="0.25">
      <c r="A72" s="11" t="s">
        <v>13</v>
      </c>
    </row>
  </sheetData>
  <mergeCells count="7">
    <mergeCell ref="A70:L70"/>
    <mergeCell ref="A1:L1"/>
    <mergeCell ref="O21:Z21"/>
    <mergeCell ref="A21:L21"/>
    <mergeCell ref="A26:L26"/>
    <mergeCell ref="A46:L46"/>
    <mergeCell ref="A51:K51"/>
  </mergeCells>
  <pageMargins left="0.23622047244094491" right="0.23622047244094491" top="0.74803149606299213" bottom="0.74803149606299213" header="0.31496062992125984" footer="0.31496062992125984"/>
  <pageSetup paperSize="8" scale="85" orientation="portrait" r:id="rId1"/>
  <headerFooter>
    <oddFooter>&amp;L&amp;"-,Italique"&amp;8&amp;Z&amp;F
&amp;A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90" zoomScaleNormal="90" workbookViewId="0">
      <selection activeCell="N3" sqref="N3"/>
    </sheetView>
  </sheetViews>
  <sheetFormatPr baseColWidth="10" defaultRowHeight="15" x14ac:dyDescent="0.25"/>
  <cols>
    <col min="1" max="1" width="16.140625" customWidth="1"/>
    <col min="2" max="2" width="25" customWidth="1"/>
    <col min="3" max="3" width="13.28515625" customWidth="1"/>
    <col min="4" max="4" width="14.85546875" customWidth="1"/>
    <col min="5" max="5" width="14.42578125" customWidth="1"/>
  </cols>
  <sheetData>
    <row r="1" spans="1:5" ht="29.25" customHeight="1" x14ac:dyDescent="0.25">
      <c r="A1" s="219" t="s">
        <v>285</v>
      </c>
      <c r="B1" s="219"/>
      <c r="C1" s="219"/>
      <c r="D1" s="219"/>
      <c r="E1" s="219"/>
    </row>
    <row r="2" spans="1:5" ht="15.75" x14ac:dyDescent="0.25">
      <c r="A2" s="2" t="s">
        <v>0</v>
      </c>
      <c r="B2" s="1"/>
      <c r="E2" s="1"/>
    </row>
    <row r="3" spans="1:5" ht="45" x14ac:dyDescent="0.25">
      <c r="A3" s="261"/>
      <c r="B3" s="262"/>
      <c r="C3" s="263"/>
      <c r="D3" s="38" t="s">
        <v>47</v>
      </c>
      <c r="E3" s="38" t="s">
        <v>48</v>
      </c>
    </row>
    <row r="4" spans="1:5" x14ac:dyDescent="0.25">
      <c r="A4" s="253" t="s">
        <v>38</v>
      </c>
      <c r="B4" s="253"/>
      <c r="C4" s="5" t="s">
        <v>10</v>
      </c>
      <c r="D4" s="49">
        <v>6.9372699387000001</v>
      </c>
      <c r="E4" s="43">
        <v>5.0537430168000004</v>
      </c>
    </row>
    <row r="5" spans="1:5" x14ac:dyDescent="0.25">
      <c r="A5" s="253"/>
      <c r="B5" s="253"/>
      <c r="C5" s="5" t="s">
        <v>11</v>
      </c>
      <c r="D5" s="49">
        <v>8.8812767093999998</v>
      </c>
      <c r="E5" s="43">
        <v>6.3239825028999999</v>
      </c>
    </row>
    <row r="6" spans="1:5" x14ac:dyDescent="0.25">
      <c r="A6" s="253"/>
      <c r="B6" s="253"/>
      <c r="C6" s="5" t="s">
        <v>12</v>
      </c>
      <c r="D6" s="49">
        <v>7.9764420330999997</v>
      </c>
      <c r="E6" s="43">
        <v>5.7399568478000003</v>
      </c>
    </row>
    <row r="7" spans="1:5" x14ac:dyDescent="0.25">
      <c r="A7" s="253" t="s">
        <v>39</v>
      </c>
      <c r="B7" s="253" t="s">
        <v>42</v>
      </c>
      <c r="C7" s="5" t="s">
        <v>10</v>
      </c>
      <c r="D7" s="49">
        <v>4.6465433301000001</v>
      </c>
      <c r="E7" s="43">
        <v>3.4579710145</v>
      </c>
    </row>
    <row r="8" spans="1:5" x14ac:dyDescent="0.25">
      <c r="A8" s="253"/>
      <c r="B8" s="253"/>
      <c r="C8" s="5" t="s">
        <v>11</v>
      </c>
      <c r="D8" s="49">
        <v>4.2380257719000003</v>
      </c>
      <c r="E8" s="43">
        <v>3.305081532</v>
      </c>
    </row>
    <row r="9" spans="1:5" x14ac:dyDescent="0.25">
      <c r="A9" s="253"/>
      <c r="B9" s="253"/>
      <c r="C9" s="5" t="s">
        <v>12</v>
      </c>
      <c r="D9" s="49">
        <v>4.4129830414000004</v>
      </c>
      <c r="E9" s="43">
        <v>3.3723178245000001</v>
      </c>
    </row>
    <row r="10" spans="1:5" x14ac:dyDescent="0.25">
      <c r="A10" s="253"/>
      <c r="B10" s="253" t="s">
        <v>43</v>
      </c>
      <c r="C10" s="5" t="s">
        <v>10</v>
      </c>
      <c r="D10" s="49">
        <v>4.8989224256000004</v>
      </c>
      <c r="E10" s="43">
        <v>3.8539206782000002</v>
      </c>
    </row>
    <row r="11" spans="1:5" x14ac:dyDescent="0.25">
      <c r="A11" s="253"/>
      <c r="B11" s="253"/>
      <c r="C11" s="5" t="s">
        <v>11</v>
      </c>
      <c r="D11" s="49">
        <v>5.2293292154</v>
      </c>
      <c r="E11" s="43">
        <v>4.1807450725999997</v>
      </c>
    </row>
    <row r="12" spans="1:5" x14ac:dyDescent="0.25">
      <c r="A12" s="253"/>
      <c r="B12" s="253"/>
      <c r="C12" s="5" t="s">
        <v>12</v>
      </c>
      <c r="D12" s="49">
        <v>5.0653295129</v>
      </c>
      <c r="E12" s="43">
        <v>4.0172055576999997</v>
      </c>
    </row>
    <row r="13" spans="1:5" x14ac:dyDescent="0.25">
      <c r="A13" s="253"/>
      <c r="B13" s="254" t="s">
        <v>12</v>
      </c>
      <c r="C13" s="5" t="s">
        <v>10</v>
      </c>
      <c r="D13" s="49">
        <v>4.8623648331</v>
      </c>
      <c r="E13" s="43">
        <v>3.7937896629000001</v>
      </c>
    </row>
    <row r="14" spans="1:5" x14ac:dyDescent="0.25">
      <c r="A14" s="253"/>
      <c r="B14" s="255"/>
      <c r="C14" s="5" t="s">
        <v>11</v>
      </c>
      <c r="D14" s="49">
        <v>5.0486729585000001</v>
      </c>
      <c r="E14" s="43">
        <v>4.0178955533999998</v>
      </c>
    </row>
    <row r="15" spans="1:5" x14ac:dyDescent="0.25">
      <c r="A15" s="253"/>
      <c r="B15" s="256"/>
      <c r="C15" s="5" t="s">
        <v>12</v>
      </c>
      <c r="D15" s="49">
        <v>4.9582791577999998</v>
      </c>
      <c r="E15" s="43">
        <v>3.9080546566000001</v>
      </c>
    </row>
    <row r="16" spans="1:5" ht="15" customHeight="1" x14ac:dyDescent="0.25">
      <c r="A16" s="242" t="s">
        <v>40</v>
      </c>
      <c r="B16" s="268" t="s">
        <v>49</v>
      </c>
      <c r="C16" s="46" t="s">
        <v>10</v>
      </c>
      <c r="D16" s="55">
        <v>10.192957745999999</v>
      </c>
      <c r="E16" s="54">
        <v>9.8866120218999995</v>
      </c>
    </row>
    <row r="17" spans="1:11" x14ac:dyDescent="0.25">
      <c r="A17" s="243"/>
      <c r="B17" s="269"/>
      <c r="C17" s="46" t="s">
        <v>11</v>
      </c>
      <c r="D17" s="55">
        <v>10.111683849</v>
      </c>
      <c r="E17" s="54">
        <v>9.8083333333000002</v>
      </c>
    </row>
    <row r="18" spans="1:11" x14ac:dyDescent="0.25">
      <c r="A18" s="243"/>
      <c r="B18" s="270"/>
      <c r="C18" s="46" t="s">
        <v>12</v>
      </c>
      <c r="D18" s="55">
        <v>10.150515926000001</v>
      </c>
      <c r="E18" s="54">
        <v>9.8457354221000006</v>
      </c>
    </row>
    <row r="19" spans="1:11" x14ac:dyDescent="0.25">
      <c r="A19" s="243"/>
      <c r="B19" s="268" t="s">
        <v>50</v>
      </c>
      <c r="C19" s="46" t="s">
        <v>10</v>
      </c>
      <c r="D19" s="55">
        <v>9.6742896743243225</v>
      </c>
      <c r="E19" s="54">
        <v>8.0997969248912085</v>
      </c>
    </row>
    <row r="20" spans="1:11" x14ac:dyDescent="0.25">
      <c r="A20" s="243"/>
      <c r="B20" s="269"/>
      <c r="C20" s="46" t="s">
        <v>11</v>
      </c>
      <c r="D20" s="55">
        <v>9.5093700159489227</v>
      </c>
      <c r="E20" s="54">
        <v>8.4572695035460637</v>
      </c>
    </row>
    <row r="21" spans="1:11" x14ac:dyDescent="0.25">
      <c r="A21" s="243"/>
      <c r="B21" s="270"/>
      <c r="C21" s="46" t="s">
        <v>12</v>
      </c>
      <c r="D21" s="55">
        <v>9.5976084538561164</v>
      </c>
      <c r="E21" s="54">
        <v>8.2606510292165147</v>
      </c>
    </row>
    <row r="22" spans="1:11" x14ac:dyDescent="0.25">
      <c r="A22" s="243"/>
      <c r="B22" s="254" t="s">
        <v>12</v>
      </c>
      <c r="C22" s="5" t="s">
        <v>10</v>
      </c>
      <c r="D22" s="49">
        <v>9.8945374801000003</v>
      </c>
      <c r="E22" s="43">
        <v>8.7951444267000003</v>
      </c>
    </row>
    <row r="23" spans="1:11" x14ac:dyDescent="0.25">
      <c r="A23" s="243"/>
      <c r="B23" s="255"/>
      <c r="C23" s="5" t="s">
        <v>11</v>
      </c>
      <c r="D23" s="49">
        <v>9.7993176178999999</v>
      </c>
      <c r="E23" s="43">
        <v>9.0784482758999996</v>
      </c>
    </row>
    <row r="24" spans="1:11" x14ac:dyDescent="0.25">
      <c r="A24" s="244"/>
      <c r="B24" s="256"/>
      <c r="C24" s="5" t="s">
        <v>12</v>
      </c>
      <c r="D24" s="49">
        <v>9.8477974014999994</v>
      </c>
      <c r="E24" s="43">
        <v>8.9312804933999992</v>
      </c>
    </row>
    <row r="25" spans="1:11" x14ac:dyDescent="0.25">
      <c r="A25" s="253" t="s">
        <v>41</v>
      </c>
      <c r="B25" s="253"/>
      <c r="C25" s="5" t="s">
        <v>10</v>
      </c>
      <c r="D25" s="49">
        <v>3.1914095079</v>
      </c>
      <c r="E25" s="43">
        <v>2.2438428460000002</v>
      </c>
    </row>
    <row r="26" spans="1:11" x14ac:dyDescent="0.25">
      <c r="A26" s="253"/>
      <c r="B26" s="253"/>
      <c r="C26" s="5" t="s">
        <v>11</v>
      </c>
      <c r="D26" s="49">
        <v>3.5757290804999999</v>
      </c>
      <c r="E26" s="43">
        <v>2.6904492368000001</v>
      </c>
    </row>
    <row r="27" spans="1:11" x14ac:dyDescent="0.25">
      <c r="A27" s="253"/>
      <c r="B27" s="253"/>
      <c r="C27" s="5" t="s">
        <v>12</v>
      </c>
      <c r="D27" s="49">
        <v>3.4938819813999999</v>
      </c>
      <c r="E27" s="43">
        <v>2.5901622555000001</v>
      </c>
    </row>
    <row r="28" spans="1:11" ht="39" customHeight="1" x14ac:dyDescent="0.25">
      <c r="A28" s="271" t="s">
        <v>337</v>
      </c>
      <c r="B28" s="271"/>
      <c r="C28" s="271"/>
      <c r="D28" s="271"/>
      <c r="E28" s="271"/>
      <c r="F28" s="53"/>
      <c r="G28" s="53"/>
      <c r="H28" s="53"/>
      <c r="I28" s="53"/>
      <c r="J28" s="53"/>
      <c r="K28" s="53"/>
    </row>
    <row r="29" spans="1:11" x14ac:dyDescent="0.25">
      <c r="A29" s="28" t="s">
        <v>313</v>
      </c>
      <c r="B29" s="28"/>
      <c r="C29" s="28"/>
      <c r="D29" s="28"/>
      <c r="E29" s="28"/>
      <c r="F29" s="28"/>
      <c r="G29" s="28"/>
      <c r="H29" s="28"/>
      <c r="I29" s="28"/>
      <c r="J29" s="28"/>
      <c r="K29" s="28"/>
    </row>
    <row r="30" spans="1:11" x14ac:dyDescent="0.25">
      <c r="A30" s="11" t="s">
        <v>13</v>
      </c>
    </row>
  </sheetData>
  <mergeCells count="13">
    <mergeCell ref="A1:E1"/>
    <mergeCell ref="A3:C3"/>
    <mergeCell ref="A4:B6"/>
    <mergeCell ref="A7:A15"/>
    <mergeCell ref="B7:B9"/>
    <mergeCell ref="B10:B12"/>
    <mergeCell ref="B13:B15"/>
    <mergeCell ref="B22:B24"/>
    <mergeCell ref="A16:A24"/>
    <mergeCell ref="A25:B27"/>
    <mergeCell ref="B16:B18"/>
    <mergeCell ref="A28:E28"/>
    <mergeCell ref="B19:B21"/>
  </mergeCells>
  <pageMargins left="0.70866141732283472" right="0.70866141732283472" top="0.74803149606299213" bottom="0.74803149606299213" header="0.31496062992125984" footer="0.31496062992125984"/>
  <pageSetup paperSize="9" scale="85" orientation="portrait" r:id="rId1"/>
  <headerFooter>
    <oddFooter>&amp;L&amp;"-,Italique"&amp;8&amp;Z&amp;F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T23"/>
  <sheetViews>
    <sheetView zoomScale="80" zoomScaleNormal="80" workbookViewId="0">
      <selection activeCell="D24" sqref="D24"/>
    </sheetView>
  </sheetViews>
  <sheetFormatPr baseColWidth="10" defaultRowHeight="15" x14ac:dyDescent="0.25"/>
  <cols>
    <col min="15" max="15" width="16.7109375" bestFit="1" customWidth="1"/>
    <col min="16" max="16" width="17.85546875" bestFit="1" customWidth="1"/>
    <col min="17" max="17" width="17.85546875" customWidth="1"/>
    <col min="18" max="18" width="16.140625" customWidth="1"/>
    <col min="19" max="19" width="14.42578125" bestFit="1" customWidth="1"/>
  </cols>
  <sheetData>
    <row r="1" spans="1:20" ht="41.25" customHeight="1" x14ac:dyDescent="0.25">
      <c r="A1" s="219" t="s">
        <v>284</v>
      </c>
      <c r="B1" s="219"/>
      <c r="C1" s="219"/>
      <c r="D1" s="219"/>
      <c r="E1" s="219"/>
      <c r="F1" s="219"/>
      <c r="G1" s="219"/>
      <c r="H1" s="219"/>
      <c r="I1" s="219"/>
      <c r="J1" s="219"/>
      <c r="K1" s="219"/>
      <c r="L1" s="219"/>
    </row>
    <row r="3" spans="1:20" ht="60" x14ac:dyDescent="0.25">
      <c r="N3" s="39"/>
      <c r="O3" s="48" t="s">
        <v>38</v>
      </c>
      <c r="P3" s="48" t="s">
        <v>42</v>
      </c>
      <c r="Q3" s="48" t="s">
        <v>43</v>
      </c>
      <c r="R3" s="48" t="s">
        <v>51</v>
      </c>
      <c r="S3" s="48" t="s">
        <v>52</v>
      </c>
      <c r="T3" s="48" t="s">
        <v>41</v>
      </c>
    </row>
    <row r="4" spans="1:20" x14ac:dyDescent="0.25">
      <c r="N4" s="39" t="s">
        <v>32</v>
      </c>
      <c r="O4" s="41">
        <v>4.0344010134000001</v>
      </c>
      <c r="P4" s="41">
        <v>1.9</v>
      </c>
      <c r="Q4" s="41">
        <v>3.3</v>
      </c>
      <c r="R4" s="54">
        <v>5.1751620836000001</v>
      </c>
      <c r="S4" s="54">
        <v>6.8753114816561238</v>
      </c>
      <c r="T4" s="41">
        <v>2.1064634673999998</v>
      </c>
    </row>
    <row r="5" spans="1:20" x14ac:dyDescent="0.25">
      <c r="N5" s="39" t="s">
        <v>33</v>
      </c>
      <c r="O5" s="41">
        <v>4.1241947158999999</v>
      </c>
      <c r="P5" s="41">
        <v>2.8192331477999999</v>
      </c>
      <c r="Q5" s="41">
        <v>3.2217809867999998</v>
      </c>
      <c r="R5" s="54">
        <v>5.7122015915000004</v>
      </c>
      <c r="S5" s="54">
        <v>7.0956702589903573</v>
      </c>
      <c r="T5" s="41">
        <v>2.2141265293000001</v>
      </c>
    </row>
    <row r="6" spans="1:20" x14ac:dyDescent="0.25">
      <c r="N6" s="39" t="s">
        <v>34</v>
      </c>
      <c r="O6" s="41">
        <v>4.3992102629999996</v>
      </c>
      <c r="P6" s="41">
        <v>2.6496586197999998</v>
      </c>
      <c r="Q6" s="41">
        <v>3.5307784692999999</v>
      </c>
      <c r="R6" s="54">
        <v>6.6212524982999996</v>
      </c>
      <c r="S6" s="54">
        <v>7.0887044270507813</v>
      </c>
      <c r="T6" s="41">
        <v>2.4838316321999998</v>
      </c>
    </row>
    <row r="7" spans="1:20" x14ac:dyDescent="0.25">
      <c r="N7" s="39" t="s">
        <v>35</v>
      </c>
      <c r="O7" s="41">
        <v>4.9933911387999999</v>
      </c>
      <c r="P7" s="41">
        <v>3.0035772930000002</v>
      </c>
      <c r="Q7" s="41">
        <v>4.2452428256000001</v>
      </c>
      <c r="R7" s="54">
        <v>6.8899516271000003</v>
      </c>
      <c r="S7" s="54">
        <v>6.9850468800678946</v>
      </c>
      <c r="T7" s="41">
        <v>2.9849314036000001</v>
      </c>
    </row>
    <row r="8" spans="1:20" x14ac:dyDescent="0.25">
      <c r="N8" s="39" t="s">
        <v>36</v>
      </c>
      <c r="O8" s="41">
        <v>5.4198385236000002</v>
      </c>
      <c r="P8" s="41">
        <v>3.5995518206999999</v>
      </c>
      <c r="Q8" s="41">
        <v>4.5242535279</v>
      </c>
      <c r="R8" s="54">
        <v>8.8097402596999999</v>
      </c>
      <c r="S8" s="54">
        <v>7.7793658616559886</v>
      </c>
      <c r="T8" s="41">
        <v>2.9003429508999998</v>
      </c>
    </row>
    <row r="9" spans="1:20" x14ac:dyDescent="0.25">
      <c r="N9" s="39" t="s">
        <v>37</v>
      </c>
      <c r="O9" s="41">
        <v>5.7399568478000003</v>
      </c>
      <c r="P9" s="41">
        <v>3.3723178245000001</v>
      </c>
      <c r="Q9" s="41">
        <v>4.0172055576999997</v>
      </c>
      <c r="R9" s="54">
        <v>9.8457354221000006</v>
      </c>
      <c r="S9" s="54">
        <v>8.2606510292165147</v>
      </c>
      <c r="T9" s="41">
        <v>2.5901622555000001</v>
      </c>
    </row>
    <row r="21" spans="1:12" ht="27" customHeight="1" x14ac:dyDescent="0.25">
      <c r="A21" s="204" t="s">
        <v>338</v>
      </c>
      <c r="B21" s="204"/>
      <c r="C21" s="204"/>
      <c r="D21" s="204"/>
      <c r="E21" s="204"/>
      <c r="F21" s="204"/>
      <c r="G21" s="204"/>
      <c r="H21" s="204"/>
      <c r="I21" s="204"/>
      <c r="J21" s="204"/>
      <c r="K21" s="204"/>
      <c r="L21" s="204"/>
    </row>
    <row r="22" spans="1:12" x14ac:dyDescent="0.25">
      <c r="A22" s="28" t="s">
        <v>313</v>
      </c>
    </row>
    <row r="23" spans="1:12" ht="15" customHeight="1" x14ac:dyDescent="0.25">
      <c r="A23" s="11" t="s">
        <v>13</v>
      </c>
    </row>
  </sheetData>
  <mergeCells count="2">
    <mergeCell ref="A21:L21"/>
    <mergeCell ref="A1:L1"/>
  </mergeCells>
  <pageMargins left="0.23622047244094491" right="0.23622047244094491" top="0.74803149606299213" bottom="0.74803149606299213" header="0.31496062992125984" footer="0.31496062992125984"/>
  <pageSetup paperSize="9" orientation="landscape" r:id="rId1"/>
  <headerFooter>
    <oddFooter>&amp;L&amp;"-,Italique"&amp;8&amp;Z&amp;F
&amp;A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90" zoomScaleNormal="90" workbookViewId="0">
      <selection activeCell="G31" sqref="G31"/>
    </sheetView>
  </sheetViews>
  <sheetFormatPr baseColWidth="10" defaultRowHeight="15" x14ac:dyDescent="0.25"/>
  <cols>
    <col min="1" max="1" width="18.85546875" style="16" customWidth="1"/>
    <col min="2" max="2" width="39.7109375" style="16" customWidth="1"/>
    <col min="3" max="4" width="16.7109375" style="16" bestFit="1" customWidth="1"/>
    <col min="5" max="5" width="16.28515625" style="16" bestFit="1" customWidth="1"/>
    <col min="6" max="6" width="14" style="16" bestFit="1" customWidth="1"/>
    <col min="7" max="7" width="15.28515625" style="16" bestFit="1" customWidth="1"/>
    <col min="8" max="8" width="13.7109375" style="16" bestFit="1" customWidth="1"/>
    <col min="9" max="16384" width="11.42578125" style="16"/>
  </cols>
  <sheetData>
    <row r="1" spans="1:8" ht="15" customHeight="1" x14ac:dyDescent="0.25">
      <c r="A1" s="58" t="s">
        <v>283</v>
      </c>
      <c r="B1" s="37"/>
      <c r="C1" s="37"/>
      <c r="D1" s="37"/>
      <c r="E1" s="37"/>
      <c r="F1" s="37"/>
      <c r="G1" s="37"/>
      <c r="H1" s="37"/>
    </row>
    <row r="2" spans="1:8" ht="15" customHeight="1" x14ac:dyDescent="0.25"/>
    <row r="3" spans="1:8" ht="60" x14ac:dyDescent="0.25">
      <c r="A3" s="261"/>
      <c r="B3" s="263"/>
      <c r="C3" s="56" t="s">
        <v>124</v>
      </c>
      <c r="D3" s="56" t="s">
        <v>6</v>
      </c>
      <c r="E3" s="56" t="s">
        <v>7</v>
      </c>
      <c r="F3" s="56" t="s">
        <v>8</v>
      </c>
      <c r="G3" s="56" t="s">
        <v>9</v>
      </c>
      <c r="H3" s="59" t="s">
        <v>1</v>
      </c>
    </row>
    <row r="4" spans="1:8" ht="60" x14ac:dyDescent="0.25">
      <c r="A4" s="274" t="s">
        <v>117</v>
      </c>
      <c r="B4" s="57" t="s">
        <v>53</v>
      </c>
      <c r="C4" s="41">
        <v>3.9529682546575762</v>
      </c>
      <c r="D4" s="41">
        <v>4.0166659928848647</v>
      </c>
      <c r="E4" s="41">
        <v>5.3951436011236673</v>
      </c>
      <c r="F4" s="41">
        <v>6.2618213388732133</v>
      </c>
      <c r="G4" s="41">
        <v>4.188430271374151</v>
      </c>
      <c r="H4" s="42">
        <v>4.4357235316642738</v>
      </c>
    </row>
    <row r="5" spans="1:8" ht="45" x14ac:dyDescent="0.25">
      <c r="A5" s="275"/>
      <c r="B5" s="57" t="s">
        <v>125</v>
      </c>
      <c r="C5" s="41">
        <v>2.0486819820211055</v>
      </c>
      <c r="D5" s="41">
        <v>0.29612710219922378</v>
      </c>
      <c r="E5" s="41">
        <v>0.83184750958837339</v>
      </c>
      <c r="F5" s="41">
        <v>0.7240085578741744</v>
      </c>
      <c r="G5" s="41">
        <v>0.34363586380237993</v>
      </c>
      <c r="H5" s="42">
        <v>0.80872696860706317</v>
      </c>
    </row>
    <row r="6" spans="1:8" ht="30" x14ac:dyDescent="0.25">
      <c r="A6" s="275"/>
      <c r="B6" s="57" t="s">
        <v>71</v>
      </c>
      <c r="C6" s="41">
        <v>27.520410822078428</v>
      </c>
      <c r="D6" s="41">
        <v>3.7516170763260028</v>
      </c>
      <c r="E6" s="41">
        <v>9.6095383470798748</v>
      </c>
      <c r="F6" s="41">
        <v>9.8415553006108336</v>
      </c>
      <c r="G6" s="41">
        <v>2.1305423555747556</v>
      </c>
      <c r="H6" s="42">
        <v>10.332089017523005</v>
      </c>
    </row>
    <row r="7" spans="1:8" ht="60" x14ac:dyDescent="0.25">
      <c r="A7" s="275"/>
      <c r="B7" s="57" t="s">
        <v>54</v>
      </c>
      <c r="C7" s="41">
        <v>22.330307899422415</v>
      </c>
      <c r="D7" s="41">
        <v>37.088656209573088</v>
      </c>
      <c r="E7" s="41">
        <v>24.657832963480804</v>
      </c>
      <c r="F7" s="41">
        <v>32.910607423025645</v>
      </c>
      <c r="G7" s="41">
        <v>18.475827671523387</v>
      </c>
      <c r="H7" s="42">
        <v>30.188597243398043</v>
      </c>
    </row>
    <row r="8" spans="1:8" ht="45" x14ac:dyDescent="0.25">
      <c r="A8" s="275"/>
      <c r="B8" s="57" t="s">
        <v>60</v>
      </c>
      <c r="C8" s="41">
        <v>1.0731966821557302</v>
      </c>
      <c r="D8" s="41">
        <v>2.9610183538163004</v>
      </c>
      <c r="E8" s="41">
        <v>1.3750817737528702</v>
      </c>
      <c r="F8" s="41">
        <v>1.0743852903785929</v>
      </c>
      <c r="G8" s="41">
        <v>7.0710442602992574</v>
      </c>
      <c r="H8" s="42">
        <v>2.3649831206876706</v>
      </c>
    </row>
    <row r="9" spans="1:8" ht="60" x14ac:dyDescent="0.25">
      <c r="A9" s="275"/>
      <c r="B9" s="57" t="s">
        <v>55</v>
      </c>
      <c r="C9" s="41">
        <v>1.6002953055109219</v>
      </c>
      <c r="D9" s="41">
        <v>2.0605089747736094</v>
      </c>
      <c r="E9" s="41">
        <v>2.2280942546723281</v>
      </c>
      <c r="F9" s="41">
        <v>2.0138910421382281</v>
      </c>
      <c r="G9" s="41">
        <v>1.2665436123002003</v>
      </c>
      <c r="H9" s="42">
        <v>1.9405923381782559</v>
      </c>
    </row>
    <row r="10" spans="1:8" ht="45" x14ac:dyDescent="0.25">
      <c r="A10" s="275"/>
      <c r="B10" s="57" t="s">
        <v>56</v>
      </c>
      <c r="C10" s="41">
        <v>4.6581187301863034</v>
      </c>
      <c r="D10" s="41">
        <v>4.8411222509702458</v>
      </c>
      <c r="E10" s="41">
        <v>4.3606254569709719</v>
      </c>
      <c r="F10" s="41">
        <v>6.3346872965179379</v>
      </c>
      <c r="G10" s="41">
        <v>26.950869889643798</v>
      </c>
      <c r="H10" s="42">
        <v>6.149261515402813</v>
      </c>
    </row>
    <row r="11" spans="1:8" ht="30" x14ac:dyDescent="0.25">
      <c r="A11" s="275"/>
      <c r="B11" s="57" t="s">
        <v>57</v>
      </c>
      <c r="C11" s="41">
        <v>4.0680505493551049</v>
      </c>
      <c r="D11" s="41">
        <v>3.6735426099611903</v>
      </c>
      <c r="E11" s="41">
        <v>4.2015674906040354</v>
      </c>
      <c r="F11" s="41">
        <v>4.0680909119097084</v>
      </c>
      <c r="G11" s="41">
        <v>3.7976672033931589</v>
      </c>
      <c r="H11" s="42">
        <v>3.8929308923130415</v>
      </c>
    </row>
    <row r="12" spans="1:8" ht="30" x14ac:dyDescent="0.25">
      <c r="A12" s="275"/>
      <c r="B12" s="57" t="s">
        <v>58</v>
      </c>
      <c r="C12" s="41">
        <v>6.6525166109349883</v>
      </c>
      <c r="D12" s="41">
        <v>6.9814743693402335</v>
      </c>
      <c r="E12" s="41">
        <v>4.8262548262548259</v>
      </c>
      <c r="F12" s="41">
        <v>5.0851136398871351</v>
      </c>
      <c r="G12" s="41">
        <v>2.2758512351254763</v>
      </c>
      <c r="H12" s="42">
        <v>6.0904129734605998</v>
      </c>
    </row>
    <row r="13" spans="1:8" ht="32.25" x14ac:dyDescent="0.25">
      <c r="A13" s="275"/>
      <c r="B13" s="57" t="s">
        <v>267</v>
      </c>
      <c r="C13" s="41">
        <v>3.4839536196638732</v>
      </c>
      <c r="D13" s="41">
        <v>5.2923876131953431</v>
      </c>
      <c r="E13" s="41">
        <v>4.8281789145576521</v>
      </c>
      <c r="F13" s="41">
        <v>4.6060587268611828</v>
      </c>
      <c r="G13" s="41">
        <v>3.1535954129521269</v>
      </c>
      <c r="H13" s="42">
        <v>4.6361139758826688</v>
      </c>
    </row>
    <row r="14" spans="1:8" ht="30" x14ac:dyDescent="0.25">
      <c r="A14" s="276"/>
      <c r="B14" s="57" t="s">
        <v>59</v>
      </c>
      <c r="C14" s="41">
        <v>0.72957832110131582</v>
      </c>
      <c r="D14" s="41">
        <v>3.7849692755498059</v>
      </c>
      <c r="E14" s="41">
        <v>4.3304814068933668</v>
      </c>
      <c r="F14" s="41">
        <v>1.3208892747511705</v>
      </c>
      <c r="G14" s="41">
        <v>1.1663983034206495</v>
      </c>
      <c r="H14" s="42">
        <v>2.8804070768601897</v>
      </c>
    </row>
    <row r="15" spans="1:8" ht="29.25" customHeight="1" x14ac:dyDescent="0.25">
      <c r="A15" s="272" t="s">
        <v>340</v>
      </c>
      <c r="B15" s="273"/>
      <c r="C15" s="94">
        <v>78.11807877708776</v>
      </c>
      <c r="D15" s="94">
        <v>74.748089828589912</v>
      </c>
      <c r="E15" s="94">
        <v>66.644646544978769</v>
      </c>
      <c r="F15" s="94">
        <v>74.24110880282781</v>
      </c>
      <c r="G15" s="94">
        <v>70.820406079409338</v>
      </c>
      <c r="H15" s="94">
        <v>73.719838653977618</v>
      </c>
    </row>
    <row r="16" spans="1:8" ht="32.25" customHeight="1" x14ac:dyDescent="0.25">
      <c r="A16" s="272" t="s">
        <v>341</v>
      </c>
      <c r="B16" s="273"/>
      <c r="C16" s="94">
        <v>2.7608893907152474</v>
      </c>
      <c r="D16" s="94">
        <v>4.4103230109961187</v>
      </c>
      <c r="E16" s="94">
        <v>3.875755204658859</v>
      </c>
      <c r="F16" s="94">
        <v>3.767325044184676</v>
      </c>
      <c r="G16" s="94">
        <v>9.2820955896791428</v>
      </c>
      <c r="H16" s="94">
        <v>4.1982150450232458</v>
      </c>
    </row>
    <row r="17" spans="1:11" ht="20.25" customHeight="1" x14ac:dyDescent="0.25">
      <c r="A17" s="272" t="s">
        <v>119</v>
      </c>
      <c r="B17" s="273"/>
      <c r="C17" s="94">
        <v>1.6415512224779609</v>
      </c>
      <c r="D17" s="94">
        <v>1.9763704721862871</v>
      </c>
      <c r="E17" s="94">
        <v>2.9393655639502816</v>
      </c>
      <c r="F17" s="94">
        <v>1.9518774611639951</v>
      </c>
      <c r="G17" s="94">
        <v>1.8261791619212191</v>
      </c>
      <c r="H17" s="94">
        <v>2.0694483272213855</v>
      </c>
    </row>
    <row r="18" spans="1:11" ht="15" customHeight="1" x14ac:dyDescent="0.25">
      <c r="A18" s="272" t="s">
        <v>118</v>
      </c>
      <c r="B18" s="273"/>
      <c r="C18" s="95">
        <v>82.520519390280981</v>
      </c>
      <c r="D18" s="95">
        <v>81.134783311772324</v>
      </c>
      <c r="E18" s="95">
        <v>73.459767313587903</v>
      </c>
      <c r="F18" s="95">
        <v>79.960311308176486</v>
      </c>
      <c r="G18" s="95">
        <v>81.9286808310097</v>
      </c>
      <c r="H18" s="95">
        <v>79.987502026222259</v>
      </c>
    </row>
    <row r="19" spans="1:11" ht="15" customHeight="1" x14ac:dyDescent="0.25">
      <c r="A19" s="272" t="s">
        <v>121</v>
      </c>
      <c r="B19" s="273"/>
      <c r="C19" s="95">
        <v>100</v>
      </c>
      <c r="D19" s="95">
        <v>100</v>
      </c>
      <c r="E19" s="95">
        <v>100</v>
      </c>
      <c r="F19" s="95">
        <v>100</v>
      </c>
      <c r="G19" s="95">
        <v>100</v>
      </c>
      <c r="H19" s="95">
        <v>100</v>
      </c>
    </row>
    <row r="20" spans="1:11" x14ac:dyDescent="0.25">
      <c r="A20" s="103" t="s">
        <v>268</v>
      </c>
    </row>
    <row r="21" spans="1:11" customFormat="1" ht="30.75" customHeight="1" x14ac:dyDescent="0.25">
      <c r="A21" s="218" t="s">
        <v>323</v>
      </c>
      <c r="B21" s="218"/>
      <c r="C21" s="218"/>
      <c r="D21" s="218"/>
      <c r="E21" s="218"/>
      <c r="F21" s="53"/>
      <c r="G21" s="53"/>
      <c r="H21" s="53"/>
      <c r="I21" s="53"/>
      <c r="J21" s="53"/>
      <c r="K21" s="53"/>
    </row>
    <row r="22" spans="1:11" customFormat="1" x14ac:dyDescent="0.25">
      <c r="A22" s="28" t="s">
        <v>313</v>
      </c>
      <c r="B22" s="28"/>
      <c r="C22" s="28"/>
      <c r="D22" s="28"/>
      <c r="E22" s="28"/>
      <c r="F22" s="28"/>
      <c r="G22" s="28"/>
      <c r="H22" s="28"/>
      <c r="I22" s="28"/>
      <c r="J22" s="28"/>
      <c r="K22" s="28"/>
    </row>
    <row r="23" spans="1:11" customFormat="1" x14ac:dyDescent="0.25">
      <c r="A23" s="11" t="s">
        <v>13</v>
      </c>
    </row>
  </sheetData>
  <mergeCells count="8">
    <mergeCell ref="A21:E21"/>
    <mergeCell ref="A17:B17"/>
    <mergeCell ref="A18:B18"/>
    <mergeCell ref="A19:B19"/>
    <mergeCell ref="A3:B3"/>
    <mergeCell ref="A15:B15"/>
    <mergeCell ref="A4:A14"/>
    <mergeCell ref="A16:B16"/>
  </mergeCells>
  <pageMargins left="0.25" right="0.25" top="0.75" bottom="0.75" header="0.3" footer="0.3"/>
  <pageSetup paperSize="8"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zoomScale="85" zoomScaleNormal="85" workbookViewId="0">
      <selection activeCell="H22" sqref="H22"/>
    </sheetView>
  </sheetViews>
  <sheetFormatPr baseColWidth="10" defaultRowHeight="15" x14ac:dyDescent="0.25"/>
  <cols>
    <col min="1" max="1" width="18.85546875" style="16" customWidth="1"/>
    <col min="2" max="2" width="42.5703125" style="16" customWidth="1"/>
    <col min="3" max="4" width="16.7109375" style="16" bestFit="1" customWidth="1"/>
    <col min="5" max="5" width="16.28515625" style="16" bestFit="1" customWidth="1"/>
    <col min="6" max="6" width="14" style="16" bestFit="1" customWidth="1"/>
    <col min="7" max="7" width="15.28515625" style="16" bestFit="1" customWidth="1"/>
    <col min="8" max="16384" width="11.42578125" style="16"/>
  </cols>
  <sheetData>
    <row r="1" spans="1:7" ht="37.5" customHeight="1" x14ac:dyDescent="0.25">
      <c r="A1" s="277" t="s">
        <v>342</v>
      </c>
      <c r="B1" s="277"/>
      <c r="C1" s="277"/>
      <c r="D1" s="277"/>
      <c r="E1" s="277"/>
      <c r="F1" s="277"/>
      <c r="G1" s="277"/>
    </row>
    <row r="2" spans="1:7" ht="15" customHeight="1" x14ac:dyDescent="0.25"/>
    <row r="3" spans="1:7" ht="60" x14ac:dyDescent="0.25">
      <c r="A3" s="261"/>
      <c r="B3" s="263"/>
      <c r="C3" s="56" t="s">
        <v>20</v>
      </c>
      <c r="D3" s="56" t="s">
        <v>8</v>
      </c>
      <c r="E3" s="56" t="s">
        <v>21</v>
      </c>
      <c r="F3" s="56" t="s">
        <v>9</v>
      </c>
      <c r="G3" s="60" t="s">
        <v>14</v>
      </c>
    </row>
    <row r="4" spans="1:7" ht="15" customHeight="1" x14ac:dyDescent="0.25">
      <c r="A4" s="274" t="s">
        <v>120</v>
      </c>
      <c r="B4" s="57" t="s">
        <v>61</v>
      </c>
      <c r="C4" s="41">
        <v>8.2462535868037374</v>
      </c>
      <c r="D4" s="41">
        <v>22.12273913434716</v>
      </c>
      <c r="E4" s="41">
        <v>4.9115153220983006</v>
      </c>
      <c r="F4" s="41">
        <v>3.5234552593511057</v>
      </c>
      <c r="G4" s="42">
        <v>8.5139383041942427</v>
      </c>
    </row>
    <row r="5" spans="1:7" ht="45" x14ac:dyDescent="0.25">
      <c r="A5" s="275"/>
      <c r="B5" s="57" t="s">
        <v>62</v>
      </c>
      <c r="C5" s="41">
        <v>2.8742048186183995</v>
      </c>
      <c r="D5" s="41">
        <v>1.5207414739494285</v>
      </c>
      <c r="E5" s="41">
        <v>1.3228723217112901</v>
      </c>
      <c r="F5" s="41">
        <v>0.94027691671833025</v>
      </c>
      <c r="G5" s="42">
        <v>2.7261308134715687</v>
      </c>
    </row>
    <row r="6" spans="1:7" ht="60" x14ac:dyDescent="0.25">
      <c r="A6" s="275"/>
      <c r="B6" s="57" t="s">
        <v>63</v>
      </c>
      <c r="C6" s="41">
        <v>7.2630240437100646</v>
      </c>
      <c r="D6" s="41">
        <v>6.2179429496985508</v>
      </c>
      <c r="E6" s="41">
        <v>1.8928332688315799</v>
      </c>
      <c r="F6" s="41">
        <v>2.0975408142178136</v>
      </c>
      <c r="G6" s="42">
        <v>6.9029993496308197</v>
      </c>
    </row>
    <row r="7" spans="1:7" ht="45" x14ac:dyDescent="0.25">
      <c r="A7" s="275"/>
      <c r="B7" s="57" t="s">
        <v>70</v>
      </c>
      <c r="C7" s="41">
        <v>8.20904077360324</v>
      </c>
      <c r="D7" s="41">
        <v>6.2179429496985508</v>
      </c>
      <c r="E7" s="41">
        <v>7.0506280125250678</v>
      </c>
      <c r="F7" s="41">
        <v>2.9758214507129574</v>
      </c>
      <c r="G7" s="42">
        <v>8.0052794674624135</v>
      </c>
    </row>
    <row r="8" spans="1:7" ht="45" x14ac:dyDescent="0.25">
      <c r="A8" s="275"/>
      <c r="B8" s="57" t="s">
        <v>65</v>
      </c>
      <c r="C8" s="41">
        <v>2.7985446439121779</v>
      </c>
      <c r="D8" s="41">
        <v>1.9796634572122738</v>
      </c>
      <c r="E8" s="41">
        <v>14.558632093726912</v>
      </c>
      <c r="F8" s="41">
        <v>1.9632155404009093</v>
      </c>
      <c r="G8" s="42">
        <v>3.2894652945152196</v>
      </c>
    </row>
    <row r="9" spans="1:7" ht="30" x14ac:dyDescent="0.25">
      <c r="A9" s="275"/>
      <c r="B9" s="57" t="s">
        <v>64</v>
      </c>
      <c r="C9" s="41">
        <v>6.5297023504036087</v>
      </c>
      <c r="D9" s="41">
        <v>2.5645640241159002</v>
      </c>
      <c r="E9" s="41">
        <v>1.6113710727227948</v>
      </c>
      <c r="F9" s="41">
        <v>3.2961355651994215</v>
      </c>
      <c r="G9" s="42">
        <v>6.1164989734368822</v>
      </c>
    </row>
    <row r="10" spans="1:7" ht="30" x14ac:dyDescent="0.25">
      <c r="A10" s="275"/>
      <c r="B10" s="57" t="s">
        <v>66</v>
      </c>
      <c r="C10" s="41">
        <v>3.8994090040898821</v>
      </c>
      <c r="D10" s="41">
        <v>2.9110051291280485</v>
      </c>
      <c r="E10" s="41">
        <v>2.1109664708158884</v>
      </c>
      <c r="F10" s="41">
        <v>18.020252118206241</v>
      </c>
      <c r="G10" s="42">
        <v>4.0012050958338117</v>
      </c>
    </row>
    <row r="11" spans="1:7" ht="30" x14ac:dyDescent="0.25">
      <c r="A11" s="275"/>
      <c r="B11" s="57" t="s">
        <v>67</v>
      </c>
      <c r="C11" s="41">
        <v>2.4532238465350638</v>
      </c>
      <c r="D11" s="41">
        <v>3.3564294070008098</v>
      </c>
      <c r="E11" s="41">
        <v>1.6782183442986314</v>
      </c>
      <c r="F11" s="41">
        <v>2.5418474891506513</v>
      </c>
      <c r="G11" s="42">
        <v>2.4514773582258949</v>
      </c>
    </row>
    <row r="12" spans="1:7" ht="15" customHeight="1" x14ac:dyDescent="0.25">
      <c r="A12" s="275"/>
      <c r="B12" s="57" t="s">
        <v>72</v>
      </c>
      <c r="C12" s="41">
        <v>4.8320220666691363</v>
      </c>
      <c r="D12" s="41">
        <v>2.5915594348960678</v>
      </c>
      <c r="E12" s="41">
        <v>10.146712169721704</v>
      </c>
      <c r="F12" s="41">
        <v>3.037817730936144</v>
      </c>
      <c r="G12" s="42">
        <v>4.9657599755155131</v>
      </c>
    </row>
    <row r="13" spans="1:7" ht="45" x14ac:dyDescent="0.25">
      <c r="A13" s="275"/>
      <c r="B13" s="57" t="s">
        <v>68</v>
      </c>
      <c r="C13" s="41">
        <v>13.803837328860741</v>
      </c>
      <c r="D13" s="41">
        <v>8.1886079366507705</v>
      </c>
      <c r="E13" s="41">
        <v>19.628469901136402</v>
      </c>
      <c r="F13" s="41">
        <v>8.0285182889026654</v>
      </c>
      <c r="G13" s="42">
        <v>13.779697004476072</v>
      </c>
    </row>
    <row r="14" spans="1:7" ht="15" customHeight="1" x14ac:dyDescent="0.25">
      <c r="A14" s="276"/>
      <c r="B14" s="57" t="s">
        <v>69</v>
      </c>
      <c r="C14" s="41">
        <v>2.0273046812308095</v>
      </c>
      <c r="D14" s="41">
        <v>1.1248087825069739</v>
      </c>
      <c r="E14" s="41">
        <v>1.1082573971783414</v>
      </c>
      <c r="F14" s="41">
        <v>2.1698698078115313</v>
      </c>
      <c r="G14" s="42">
        <v>1.9558896667814376</v>
      </c>
    </row>
    <row r="15" spans="1:7" ht="29.25" customHeight="1" x14ac:dyDescent="0.25">
      <c r="A15" s="272" t="s">
        <v>343</v>
      </c>
      <c r="B15" s="273"/>
      <c r="C15" s="97">
        <v>62.936567144436864</v>
      </c>
      <c r="D15" s="97">
        <v>58.796004679204536</v>
      </c>
      <c r="E15" s="97">
        <v>66.020476374766915</v>
      </c>
      <c r="F15" s="97">
        <v>48.594750981607774</v>
      </c>
      <c r="G15" s="97">
        <v>62.708341303543882</v>
      </c>
    </row>
    <row r="16" spans="1:7" ht="29.25" customHeight="1" x14ac:dyDescent="0.25">
      <c r="A16" s="272" t="s">
        <v>344</v>
      </c>
      <c r="B16" s="273"/>
      <c r="C16" s="97">
        <v>0.40651912050778732</v>
      </c>
      <c r="D16" s="97">
        <v>0.71537838567443535</v>
      </c>
      <c r="E16" s="97">
        <v>0.46441262357949548</v>
      </c>
      <c r="F16" s="97">
        <v>0.75428807604877046</v>
      </c>
      <c r="G16" s="97">
        <v>0.42544983868293867</v>
      </c>
    </row>
    <row r="17" spans="1:11" ht="34.5" customHeight="1" x14ac:dyDescent="0.25">
      <c r="A17" s="272" t="s">
        <v>340</v>
      </c>
      <c r="B17" s="273"/>
      <c r="C17" s="97">
        <v>2.4112492041572531</v>
      </c>
      <c r="D17" s="97">
        <v>3.7388643930531811</v>
      </c>
      <c r="E17" s="97">
        <v>1.6148893501741548</v>
      </c>
      <c r="F17" s="97">
        <v>21.202727836329821</v>
      </c>
      <c r="G17" s="97">
        <v>2.7121032429192651</v>
      </c>
    </row>
    <row r="18" spans="1:11" ht="21.75" customHeight="1" x14ac:dyDescent="0.25">
      <c r="A18" s="272" t="s">
        <v>119</v>
      </c>
      <c r="B18" s="273"/>
      <c r="C18" s="97">
        <v>0.30369888308651183</v>
      </c>
      <c r="D18" s="97">
        <v>0.26545487267164586</v>
      </c>
      <c r="E18" s="97">
        <v>0.10554832354079444</v>
      </c>
      <c r="F18" s="97">
        <v>0.44430667493283738</v>
      </c>
      <c r="G18" s="97">
        <v>0.2955354068633077</v>
      </c>
    </row>
    <row r="19" spans="1:11" s="96" customFormat="1" ht="30.75" customHeight="1" x14ac:dyDescent="0.25">
      <c r="A19" s="272" t="s">
        <v>118</v>
      </c>
      <c r="B19" s="273"/>
      <c r="C19" s="42">
        <v>66.058034352188415</v>
      </c>
      <c r="D19" s="42">
        <v>63.515702330603794</v>
      </c>
      <c r="E19" s="42">
        <v>68.205326672061361</v>
      </c>
      <c r="F19" s="42">
        <v>70.996073568919201</v>
      </c>
      <c r="G19" s="42">
        <v>66.14142979200939</v>
      </c>
    </row>
    <row r="20" spans="1:11" s="96" customFormat="1" ht="30.75" customHeight="1" x14ac:dyDescent="0.25">
      <c r="A20" s="272" t="s">
        <v>121</v>
      </c>
      <c r="B20" s="273"/>
      <c r="C20" s="95">
        <v>100</v>
      </c>
      <c r="D20" s="95">
        <v>100</v>
      </c>
      <c r="E20" s="95">
        <v>100</v>
      </c>
      <c r="F20" s="95">
        <v>100</v>
      </c>
      <c r="G20" s="95">
        <v>100</v>
      </c>
    </row>
    <row r="21" spans="1:11" x14ac:dyDescent="0.25">
      <c r="A21" s="103"/>
    </row>
    <row r="22" spans="1:11" x14ac:dyDescent="0.25">
      <c r="A22" s="103" t="s">
        <v>345</v>
      </c>
    </row>
    <row r="23" spans="1:11" ht="33.75" customHeight="1" x14ac:dyDescent="0.25">
      <c r="A23" s="218" t="s">
        <v>326</v>
      </c>
      <c r="B23" s="218"/>
      <c r="C23" s="218"/>
      <c r="D23" s="218"/>
      <c r="E23" s="218"/>
      <c r="F23" s="53"/>
      <c r="G23" s="53"/>
      <c r="H23" s="53"/>
      <c r="I23" s="53"/>
      <c r="J23" s="53"/>
      <c r="K23" s="53"/>
    </row>
    <row r="24" spans="1:11" x14ac:dyDescent="0.25">
      <c r="A24" s="28" t="s">
        <v>313</v>
      </c>
      <c r="B24" s="28"/>
      <c r="C24" s="28"/>
      <c r="D24" s="28"/>
      <c r="E24" s="28"/>
      <c r="F24" s="28"/>
      <c r="G24" s="28"/>
      <c r="H24" s="28"/>
      <c r="I24" s="28"/>
      <c r="J24" s="28"/>
      <c r="K24" s="28"/>
    </row>
    <row r="25" spans="1:11" ht="15" customHeight="1" x14ac:dyDescent="0.25">
      <c r="A25" s="11" t="s">
        <v>13</v>
      </c>
      <c r="B25"/>
      <c r="C25"/>
      <c r="D25"/>
      <c r="E25"/>
      <c r="F25"/>
      <c r="G25"/>
      <c r="H25"/>
      <c r="I25"/>
      <c r="J25"/>
      <c r="K25"/>
    </row>
  </sheetData>
  <mergeCells count="10">
    <mergeCell ref="A1:G1"/>
    <mergeCell ref="A23:E23"/>
    <mergeCell ref="A15:B15"/>
    <mergeCell ref="A16:B16"/>
    <mergeCell ref="A19:B19"/>
    <mergeCell ref="A20:B20"/>
    <mergeCell ref="A18:B18"/>
    <mergeCell ref="A3:B3"/>
    <mergeCell ref="A17:B17"/>
    <mergeCell ref="A4:A14"/>
  </mergeCells>
  <pageMargins left="0.25" right="0.25" top="0.75" bottom="0.75" header="0.3" footer="0.3"/>
  <pageSetup paperSize="8"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sqref="A1:G1"/>
    </sheetView>
  </sheetViews>
  <sheetFormatPr baseColWidth="10" defaultRowHeight="15" x14ac:dyDescent="0.25"/>
  <cols>
    <col min="2" max="2" width="17.7109375" customWidth="1"/>
    <col min="3" max="3" width="25.140625" customWidth="1"/>
    <col min="7" max="7" width="22" customWidth="1"/>
  </cols>
  <sheetData>
    <row r="1" spans="1:7" ht="30.75" customHeight="1" x14ac:dyDescent="0.25">
      <c r="A1" s="286" t="s">
        <v>273</v>
      </c>
      <c r="B1" s="287"/>
      <c r="C1" s="287"/>
      <c r="D1" s="287"/>
      <c r="E1" s="287"/>
      <c r="F1" s="287"/>
      <c r="G1" s="287"/>
    </row>
    <row r="2" spans="1:7" x14ac:dyDescent="0.25">
      <c r="A2" s="108"/>
      <c r="B2" s="108"/>
      <c r="C2" s="108"/>
      <c r="D2" s="108"/>
      <c r="E2" s="108"/>
      <c r="F2" s="108"/>
      <c r="G2" s="108"/>
    </row>
    <row r="3" spans="1:7" ht="63.75" x14ac:dyDescent="0.25">
      <c r="A3" s="288" t="s">
        <v>128</v>
      </c>
      <c r="B3" s="288"/>
      <c r="C3" s="109" t="s">
        <v>129</v>
      </c>
      <c r="D3" s="289" t="s">
        <v>130</v>
      </c>
      <c r="E3" s="289"/>
      <c r="F3" s="109" t="s">
        <v>138</v>
      </c>
      <c r="G3" s="110"/>
    </row>
    <row r="4" spans="1:7" x14ac:dyDescent="0.25">
      <c r="A4" s="282" t="s">
        <v>132</v>
      </c>
      <c r="B4" s="282"/>
      <c r="C4" s="111">
        <v>6</v>
      </c>
      <c r="D4" s="283">
        <v>0</v>
      </c>
      <c r="E4" s="283"/>
      <c r="F4" s="111">
        <f>SUM(C4:E4)</f>
        <v>6</v>
      </c>
      <c r="G4" s="112"/>
    </row>
    <row r="5" spans="1:7" x14ac:dyDescent="0.25">
      <c r="A5" s="278" t="s">
        <v>133</v>
      </c>
      <c r="B5" s="279"/>
      <c r="C5" s="111">
        <v>1</v>
      </c>
      <c r="D5" s="280">
        <v>0</v>
      </c>
      <c r="E5" s="281"/>
      <c r="F5" s="111">
        <f>SUM(C5:E5)</f>
        <v>1</v>
      </c>
      <c r="G5" s="112"/>
    </row>
    <row r="6" spans="1:7" x14ac:dyDescent="0.25">
      <c r="A6" s="282" t="s">
        <v>134</v>
      </c>
      <c r="B6" s="282"/>
      <c r="C6" s="111">
        <v>812</v>
      </c>
      <c r="D6" s="283">
        <v>26</v>
      </c>
      <c r="E6" s="283"/>
      <c r="F6" s="111">
        <f>SUM(C6:E6)</f>
        <v>838</v>
      </c>
      <c r="G6" s="112"/>
    </row>
    <row r="7" spans="1:7" x14ac:dyDescent="0.25">
      <c r="A7" s="284" t="s">
        <v>135</v>
      </c>
      <c r="B7" s="284"/>
      <c r="C7" s="113">
        <f>SUM(C4:C6)</f>
        <v>819</v>
      </c>
      <c r="D7" s="285">
        <v>26</v>
      </c>
      <c r="E7" s="285"/>
      <c r="F7" s="114">
        <f>SUM(F4:F6)</f>
        <v>845</v>
      </c>
      <c r="G7" s="115"/>
    </row>
    <row r="8" spans="1:7" x14ac:dyDescent="0.25">
      <c r="A8" s="116" t="s">
        <v>139</v>
      </c>
      <c r="B8" s="108"/>
      <c r="C8" s="108"/>
      <c r="D8" s="117"/>
      <c r="E8" s="117"/>
      <c r="F8" s="118"/>
      <c r="G8" s="118"/>
    </row>
    <row r="9" spans="1:7" x14ac:dyDescent="0.25">
      <c r="A9" s="119" t="s">
        <v>136</v>
      </c>
      <c r="B9" s="108"/>
      <c r="C9" s="108"/>
      <c r="D9" s="108"/>
      <c r="E9" s="108"/>
      <c r="F9" s="108"/>
      <c r="G9" s="108"/>
    </row>
    <row r="10" spans="1:7" x14ac:dyDescent="0.25">
      <c r="A10" s="119" t="s">
        <v>137</v>
      </c>
      <c r="B10" s="108"/>
      <c r="C10" s="108"/>
      <c r="D10" s="108"/>
      <c r="E10" s="108"/>
      <c r="F10" s="108"/>
      <c r="G10" s="108"/>
    </row>
    <row r="11" spans="1:7" x14ac:dyDescent="0.25">
      <c r="A11" s="108"/>
      <c r="B11" s="108"/>
      <c r="C11" s="108"/>
      <c r="D11" s="108"/>
      <c r="E11" s="108"/>
      <c r="F11" s="108"/>
      <c r="G11" s="108"/>
    </row>
    <row r="12" spans="1:7" x14ac:dyDescent="0.25">
      <c r="A12" s="108"/>
      <c r="B12" s="108"/>
      <c r="C12" s="108"/>
      <c r="D12" s="108"/>
      <c r="E12" s="108"/>
      <c r="F12" s="108"/>
      <c r="G12" s="108"/>
    </row>
  </sheetData>
  <mergeCells count="11">
    <mergeCell ref="A1:G1"/>
    <mergeCell ref="A3:B3"/>
    <mergeCell ref="D3:E3"/>
    <mergeCell ref="A4:B4"/>
    <mergeCell ref="D4:E4"/>
    <mergeCell ref="A5:B5"/>
    <mergeCell ref="D5:E5"/>
    <mergeCell ref="A6:B6"/>
    <mergeCell ref="D6:E6"/>
    <mergeCell ref="A7:B7"/>
    <mergeCell ref="D7:E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I15" sqref="I15"/>
    </sheetView>
  </sheetViews>
  <sheetFormatPr baseColWidth="10" defaultRowHeight="15" x14ac:dyDescent="0.25"/>
  <cols>
    <col min="1" max="1" width="33.7109375" customWidth="1"/>
    <col min="2" max="5" width="17.140625" customWidth="1"/>
  </cols>
  <sheetData>
    <row r="1" spans="1:7" ht="48.75" customHeight="1" x14ac:dyDescent="0.25">
      <c r="A1" s="286" t="s">
        <v>274</v>
      </c>
      <c r="B1" s="287"/>
      <c r="C1" s="287"/>
      <c r="D1" s="287"/>
      <c r="E1" s="287"/>
      <c r="F1" s="287"/>
      <c r="G1" s="287"/>
    </row>
    <row r="2" spans="1:7" ht="114.75" x14ac:dyDescent="0.25">
      <c r="A2" s="120" t="s">
        <v>140</v>
      </c>
      <c r="B2" s="109" t="s">
        <v>129</v>
      </c>
      <c r="C2" s="109" t="s">
        <v>130</v>
      </c>
      <c r="D2" s="109" t="s">
        <v>138</v>
      </c>
      <c r="E2" s="121" t="s">
        <v>141</v>
      </c>
      <c r="F2" s="108"/>
      <c r="G2" s="108"/>
    </row>
    <row r="3" spans="1:7" x14ac:dyDescent="0.25">
      <c r="A3" s="122" t="s">
        <v>142</v>
      </c>
      <c r="B3" s="123">
        <v>28</v>
      </c>
      <c r="C3" s="123"/>
      <c r="D3" s="123">
        <v>28</v>
      </c>
      <c r="E3" s="124">
        <f>D3/$D$34*100</f>
        <v>3.3136094674556213</v>
      </c>
      <c r="F3" s="108"/>
      <c r="G3" s="108"/>
    </row>
    <row r="4" spans="1:7" x14ac:dyDescent="0.25">
      <c r="A4" s="122" t="s">
        <v>143</v>
      </c>
      <c r="B4" s="123">
        <v>26</v>
      </c>
      <c r="C4" s="123">
        <v>2</v>
      </c>
      <c r="D4" s="123">
        <v>28</v>
      </c>
      <c r="E4" s="124">
        <f t="shared" ref="E4:E34" si="0">D4/$D$34*100</f>
        <v>3.3136094674556213</v>
      </c>
      <c r="F4" s="108"/>
      <c r="G4" s="108"/>
    </row>
    <row r="5" spans="1:7" x14ac:dyDescent="0.25">
      <c r="A5" s="122" t="s">
        <v>144</v>
      </c>
      <c r="B5" s="123">
        <v>18</v>
      </c>
      <c r="C5" s="123">
        <v>1</v>
      </c>
      <c r="D5" s="123">
        <v>19</v>
      </c>
      <c r="E5" s="124">
        <f t="shared" si="0"/>
        <v>2.2485207100591715</v>
      </c>
      <c r="F5" s="108"/>
      <c r="G5" s="108"/>
    </row>
    <row r="6" spans="1:7" x14ac:dyDescent="0.25">
      <c r="A6" s="122" t="s">
        <v>145</v>
      </c>
      <c r="B6" s="123">
        <v>41</v>
      </c>
      <c r="C6" s="123">
        <v>1</v>
      </c>
      <c r="D6" s="123">
        <v>42</v>
      </c>
      <c r="E6" s="124">
        <f t="shared" si="0"/>
        <v>4.9704142011834316</v>
      </c>
      <c r="F6" s="108"/>
      <c r="G6" s="108"/>
    </row>
    <row r="7" spans="1:7" x14ac:dyDescent="0.25">
      <c r="A7" s="122" t="s">
        <v>146</v>
      </c>
      <c r="B7" s="123">
        <v>5</v>
      </c>
      <c r="C7" s="123"/>
      <c r="D7" s="123">
        <v>5</v>
      </c>
      <c r="E7" s="124">
        <f t="shared" si="0"/>
        <v>0.59171597633136097</v>
      </c>
      <c r="F7" s="108"/>
      <c r="G7" s="108"/>
    </row>
    <row r="8" spans="1:7" x14ac:dyDescent="0.25">
      <c r="A8" s="122" t="s">
        <v>147</v>
      </c>
      <c r="B8" s="123">
        <v>20</v>
      </c>
      <c r="C8" s="123"/>
      <c r="D8" s="123">
        <v>20</v>
      </c>
      <c r="E8" s="124">
        <f t="shared" si="0"/>
        <v>2.3668639053254439</v>
      </c>
      <c r="F8" s="108"/>
      <c r="G8" s="108"/>
    </row>
    <row r="9" spans="1:7" x14ac:dyDescent="0.25">
      <c r="A9" s="122" t="s">
        <v>148</v>
      </c>
      <c r="B9" s="123">
        <v>12</v>
      </c>
      <c r="C9" s="123"/>
      <c r="D9" s="123">
        <v>12</v>
      </c>
      <c r="E9" s="124">
        <f t="shared" si="0"/>
        <v>1.4201183431952662</v>
      </c>
      <c r="F9" s="108"/>
      <c r="G9" s="108"/>
    </row>
    <row r="10" spans="1:7" x14ac:dyDescent="0.25">
      <c r="A10" s="122" t="s">
        <v>149</v>
      </c>
      <c r="B10" s="123">
        <v>36</v>
      </c>
      <c r="C10" s="123">
        <v>4</v>
      </c>
      <c r="D10" s="123">
        <v>40</v>
      </c>
      <c r="E10" s="124">
        <f t="shared" si="0"/>
        <v>4.7337278106508878</v>
      </c>
      <c r="F10" s="108"/>
      <c r="G10" s="108"/>
    </row>
    <row r="11" spans="1:7" x14ac:dyDescent="0.25">
      <c r="A11" s="122" t="s">
        <v>150</v>
      </c>
      <c r="B11" s="123">
        <v>20</v>
      </c>
      <c r="C11" s="123">
        <v>2</v>
      </c>
      <c r="D11" s="123">
        <v>22</v>
      </c>
      <c r="E11" s="124">
        <f t="shared" si="0"/>
        <v>2.6035502958579881</v>
      </c>
      <c r="F11" s="108"/>
      <c r="G11" s="108"/>
    </row>
    <row r="12" spans="1:7" x14ac:dyDescent="0.25">
      <c r="A12" s="122" t="s">
        <v>151</v>
      </c>
      <c r="B12" s="123">
        <v>41</v>
      </c>
      <c r="C12" s="123">
        <v>1</v>
      </c>
      <c r="D12" s="123">
        <v>42</v>
      </c>
      <c r="E12" s="124">
        <f t="shared" si="0"/>
        <v>4.9704142011834316</v>
      </c>
      <c r="F12" s="108"/>
      <c r="G12" s="108"/>
    </row>
    <row r="13" spans="1:7" x14ac:dyDescent="0.25">
      <c r="A13" s="122" t="s">
        <v>152</v>
      </c>
      <c r="B13" s="123">
        <v>8</v>
      </c>
      <c r="C13" s="123"/>
      <c r="D13" s="123">
        <v>8</v>
      </c>
      <c r="E13" s="124">
        <f t="shared" si="0"/>
        <v>0.94674556213017758</v>
      </c>
      <c r="F13" s="108"/>
      <c r="G13" s="108"/>
    </row>
    <row r="14" spans="1:7" x14ac:dyDescent="0.25">
      <c r="A14" s="122" t="s">
        <v>153</v>
      </c>
      <c r="B14" s="123">
        <v>10</v>
      </c>
      <c r="C14" s="123"/>
      <c r="D14" s="123">
        <v>10</v>
      </c>
      <c r="E14" s="124">
        <f t="shared" si="0"/>
        <v>1.1834319526627219</v>
      </c>
      <c r="F14" s="108"/>
      <c r="G14" s="108"/>
    </row>
    <row r="15" spans="1:7" x14ac:dyDescent="0.25">
      <c r="A15" s="122" t="s">
        <v>154</v>
      </c>
      <c r="B15" s="123">
        <v>32</v>
      </c>
      <c r="C15" s="123">
        <v>3</v>
      </c>
      <c r="D15" s="123">
        <v>35</v>
      </c>
      <c r="E15" s="124">
        <f t="shared" si="0"/>
        <v>4.1420118343195274</v>
      </c>
      <c r="F15" s="108"/>
      <c r="G15" s="108"/>
    </row>
    <row r="16" spans="1:7" x14ac:dyDescent="0.25">
      <c r="A16" s="122" t="s">
        <v>155</v>
      </c>
      <c r="B16" s="123">
        <v>12</v>
      </c>
      <c r="C16" s="123">
        <v>1</v>
      </c>
      <c r="D16" s="123">
        <v>13</v>
      </c>
      <c r="E16" s="124">
        <f t="shared" si="0"/>
        <v>1.5384615384615385</v>
      </c>
      <c r="F16" s="108"/>
      <c r="G16" s="108"/>
    </row>
    <row r="17" spans="1:7" x14ac:dyDescent="0.25">
      <c r="A17" s="122" t="s">
        <v>156</v>
      </c>
      <c r="B17" s="123">
        <v>30</v>
      </c>
      <c r="C17" s="123"/>
      <c r="D17" s="123">
        <v>30</v>
      </c>
      <c r="E17" s="124">
        <f t="shared" si="0"/>
        <v>3.5502958579881656</v>
      </c>
      <c r="F17" s="108"/>
      <c r="G17" s="108"/>
    </row>
    <row r="18" spans="1:7" x14ac:dyDescent="0.25">
      <c r="A18" s="122" t="s">
        <v>157</v>
      </c>
      <c r="B18" s="123">
        <v>5</v>
      </c>
      <c r="C18" s="123"/>
      <c r="D18" s="123">
        <v>5</v>
      </c>
      <c r="E18" s="124">
        <f t="shared" si="0"/>
        <v>0.59171597633136097</v>
      </c>
      <c r="F18" s="108"/>
      <c r="G18" s="108"/>
    </row>
    <row r="19" spans="1:7" x14ac:dyDescent="0.25">
      <c r="A19" s="122" t="s">
        <v>158</v>
      </c>
      <c r="B19" s="123">
        <v>4</v>
      </c>
      <c r="C19" s="123"/>
      <c r="D19" s="123">
        <v>4</v>
      </c>
      <c r="E19" s="124">
        <f t="shared" si="0"/>
        <v>0.47337278106508879</v>
      </c>
      <c r="F19" s="108"/>
      <c r="G19" s="108"/>
    </row>
    <row r="20" spans="1:7" x14ac:dyDescent="0.25">
      <c r="A20" s="122" t="s">
        <v>159</v>
      </c>
      <c r="B20" s="123">
        <v>37</v>
      </c>
      <c r="C20" s="123"/>
      <c r="D20" s="123">
        <v>37</v>
      </c>
      <c r="E20" s="124">
        <f t="shared" si="0"/>
        <v>4.3786982248520712</v>
      </c>
      <c r="F20" s="108"/>
      <c r="G20" s="108"/>
    </row>
    <row r="21" spans="1:7" x14ac:dyDescent="0.25">
      <c r="A21" s="122" t="s">
        <v>160</v>
      </c>
      <c r="B21" s="123">
        <v>30</v>
      </c>
      <c r="C21" s="123"/>
      <c r="D21" s="123">
        <v>30</v>
      </c>
      <c r="E21" s="124">
        <f t="shared" si="0"/>
        <v>3.5502958579881656</v>
      </c>
      <c r="F21" s="108"/>
      <c r="G21" s="108"/>
    </row>
    <row r="22" spans="1:7" x14ac:dyDescent="0.25">
      <c r="A22" s="122" t="s">
        <v>161</v>
      </c>
      <c r="B22" s="123">
        <v>44</v>
      </c>
      <c r="C22" s="123">
        <v>1</v>
      </c>
      <c r="D22" s="123">
        <v>45</v>
      </c>
      <c r="E22" s="124">
        <f t="shared" si="0"/>
        <v>5.3254437869822491</v>
      </c>
      <c r="F22" s="108"/>
      <c r="G22" s="108"/>
    </row>
    <row r="23" spans="1:7" x14ac:dyDescent="0.25">
      <c r="A23" s="122" t="s">
        <v>162</v>
      </c>
      <c r="B23" s="123">
        <v>22</v>
      </c>
      <c r="C23" s="123"/>
      <c r="D23" s="123">
        <v>22</v>
      </c>
      <c r="E23" s="124">
        <f t="shared" si="0"/>
        <v>2.6035502958579881</v>
      </c>
      <c r="F23" s="108"/>
      <c r="G23" s="108"/>
    </row>
    <row r="24" spans="1:7" x14ac:dyDescent="0.25">
      <c r="A24" s="122" t="s">
        <v>163</v>
      </c>
      <c r="B24" s="123">
        <v>40</v>
      </c>
      <c r="C24" s="123">
        <v>1</v>
      </c>
      <c r="D24" s="123">
        <v>41</v>
      </c>
      <c r="E24" s="124">
        <f t="shared" si="0"/>
        <v>4.8520710059171597</v>
      </c>
      <c r="F24" s="108"/>
      <c r="G24" s="108"/>
    </row>
    <row r="25" spans="1:7" x14ac:dyDescent="0.25">
      <c r="A25" s="122" t="s">
        <v>164</v>
      </c>
      <c r="B25" s="123">
        <v>19</v>
      </c>
      <c r="C25" s="123">
        <v>1</v>
      </c>
      <c r="D25" s="123">
        <v>20</v>
      </c>
      <c r="E25" s="124">
        <f t="shared" si="0"/>
        <v>2.3668639053254439</v>
      </c>
      <c r="F25" s="108"/>
      <c r="G25" s="108"/>
    </row>
    <row r="26" spans="1:7" x14ac:dyDescent="0.25">
      <c r="A26" s="122" t="s">
        <v>165</v>
      </c>
      <c r="B26" s="123">
        <v>23</v>
      </c>
      <c r="C26" s="123"/>
      <c r="D26" s="123">
        <v>23</v>
      </c>
      <c r="E26" s="124">
        <f t="shared" si="0"/>
        <v>2.72189349112426</v>
      </c>
      <c r="F26" s="108"/>
      <c r="G26" s="108"/>
    </row>
    <row r="27" spans="1:7" x14ac:dyDescent="0.25">
      <c r="A27" s="122" t="s">
        <v>166</v>
      </c>
      <c r="B27" s="123">
        <v>24</v>
      </c>
      <c r="C27" s="123"/>
      <c r="D27" s="123">
        <v>24</v>
      </c>
      <c r="E27" s="124">
        <f t="shared" si="0"/>
        <v>2.8402366863905324</v>
      </c>
      <c r="F27" s="108"/>
      <c r="G27" s="108"/>
    </row>
    <row r="28" spans="1:7" x14ac:dyDescent="0.25">
      <c r="A28" s="122" t="s">
        <v>167</v>
      </c>
      <c r="B28" s="123">
        <v>20</v>
      </c>
      <c r="C28" s="123">
        <v>1</v>
      </c>
      <c r="D28" s="123">
        <v>21</v>
      </c>
      <c r="E28" s="124">
        <f t="shared" si="0"/>
        <v>2.4852071005917158</v>
      </c>
      <c r="F28" s="108"/>
      <c r="G28" s="108"/>
    </row>
    <row r="29" spans="1:7" x14ac:dyDescent="0.25">
      <c r="A29" s="122" t="s">
        <v>168</v>
      </c>
      <c r="B29" s="123">
        <v>46</v>
      </c>
      <c r="C29" s="123">
        <v>1</v>
      </c>
      <c r="D29" s="123">
        <v>47</v>
      </c>
      <c r="E29" s="124">
        <f t="shared" si="0"/>
        <v>5.5621301775147929</v>
      </c>
      <c r="F29" s="108"/>
      <c r="G29" s="108"/>
    </row>
    <row r="30" spans="1:7" x14ac:dyDescent="0.25">
      <c r="A30" s="122" t="s">
        <v>169</v>
      </c>
      <c r="B30" s="123">
        <v>9</v>
      </c>
      <c r="C30" s="123">
        <v>1</v>
      </c>
      <c r="D30" s="123">
        <v>10</v>
      </c>
      <c r="E30" s="124">
        <f t="shared" si="0"/>
        <v>1.1834319526627219</v>
      </c>
      <c r="F30" s="108"/>
      <c r="G30" s="108"/>
    </row>
    <row r="31" spans="1:7" x14ac:dyDescent="0.25">
      <c r="A31" s="122" t="s">
        <v>170</v>
      </c>
      <c r="B31" s="123">
        <v>22</v>
      </c>
      <c r="C31" s="123">
        <v>1</v>
      </c>
      <c r="D31" s="123">
        <v>23</v>
      </c>
      <c r="E31" s="124">
        <f t="shared" si="0"/>
        <v>2.72189349112426</v>
      </c>
      <c r="F31" s="108"/>
      <c r="G31" s="108"/>
    </row>
    <row r="32" spans="1:7" x14ac:dyDescent="0.25">
      <c r="A32" s="122" t="s">
        <v>171</v>
      </c>
      <c r="B32" s="123">
        <v>55</v>
      </c>
      <c r="C32" s="123">
        <v>1</v>
      </c>
      <c r="D32" s="123">
        <v>56</v>
      </c>
      <c r="E32" s="124">
        <f t="shared" si="0"/>
        <v>6.6272189349112427</v>
      </c>
      <c r="F32" s="108"/>
      <c r="G32" s="108"/>
    </row>
    <row r="33" spans="1:7" x14ac:dyDescent="0.25">
      <c r="A33" s="122" t="s">
        <v>172</v>
      </c>
      <c r="B33" s="123">
        <v>80</v>
      </c>
      <c r="C33" s="123">
        <v>3</v>
      </c>
      <c r="D33" s="123">
        <v>83</v>
      </c>
      <c r="E33" s="124">
        <f t="shared" si="0"/>
        <v>9.8224852071005913</v>
      </c>
      <c r="F33" s="108"/>
      <c r="G33" s="108"/>
    </row>
    <row r="34" spans="1:7" x14ac:dyDescent="0.25">
      <c r="A34" s="125" t="s">
        <v>135</v>
      </c>
      <c r="B34" s="126">
        <f>SUM(B3:B33)</f>
        <v>819</v>
      </c>
      <c r="C34" s="126">
        <f>SUM(C3:C33)</f>
        <v>26</v>
      </c>
      <c r="D34" s="126">
        <f>SUM(D3:D33)</f>
        <v>845</v>
      </c>
      <c r="E34" s="124">
        <f t="shared" si="0"/>
        <v>100</v>
      </c>
      <c r="F34" s="108"/>
      <c r="G34" s="108"/>
    </row>
    <row r="35" spans="1:7" x14ac:dyDescent="0.25">
      <c r="A35" s="116" t="s">
        <v>315</v>
      </c>
      <c r="B35" s="108"/>
      <c r="C35" s="108"/>
      <c r="D35" s="108"/>
      <c r="E35" s="108"/>
      <c r="F35" s="108"/>
      <c r="G35" s="108"/>
    </row>
    <row r="36" spans="1:7" x14ac:dyDescent="0.25">
      <c r="A36" s="119" t="s">
        <v>136</v>
      </c>
      <c r="B36" s="108"/>
      <c r="C36" s="108"/>
      <c r="D36" s="108"/>
      <c r="E36" s="108"/>
      <c r="F36" s="108"/>
      <c r="G36" s="108"/>
    </row>
    <row r="37" spans="1:7" x14ac:dyDescent="0.25">
      <c r="A37" s="108"/>
      <c r="B37" s="108"/>
      <c r="C37" s="108"/>
      <c r="D37" s="108"/>
      <c r="E37" s="108"/>
      <c r="F37" s="108"/>
      <c r="G37" s="108"/>
    </row>
  </sheetData>
  <mergeCells count="1">
    <mergeCell ref="A1:G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sqref="A1:D1"/>
    </sheetView>
  </sheetViews>
  <sheetFormatPr baseColWidth="10" defaultRowHeight="15" x14ac:dyDescent="0.25"/>
  <cols>
    <col min="1" max="1" width="66" bestFit="1" customWidth="1"/>
    <col min="2" max="2" width="10.85546875" bestFit="1" customWidth="1"/>
    <col min="3" max="3" width="10.140625" bestFit="1" customWidth="1"/>
    <col min="4" max="4" width="13.140625" bestFit="1" customWidth="1"/>
  </cols>
  <sheetData>
    <row r="1" spans="1:5" ht="33" customHeight="1" x14ac:dyDescent="0.25">
      <c r="A1" s="286" t="s">
        <v>275</v>
      </c>
      <c r="B1" s="287"/>
      <c r="C1" s="287"/>
      <c r="D1" s="287"/>
      <c r="E1" s="127"/>
    </row>
    <row r="2" spans="1:5" ht="15.75" x14ac:dyDescent="0.25">
      <c r="A2" s="128"/>
      <c r="B2" s="128"/>
      <c r="C2" s="128"/>
      <c r="D2" s="128"/>
      <c r="E2" s="127"/>
    </row>
    <row r="3" spans="1:5" x14ac:dyDescent="0.25">
      <c r="A3" s="127"/>
      <c r="B3" s="127"/>
      <c r="C3" s="127"/>
      <c r="D3" s="127"/>
      <c r="E3" s="127"/>
    </row>
    <row r="4" spans="1:5" ht="25.5" x14ac:dyDescent="0.25">
      <c r="A4" s="129" t="s">
        <v>173</v>
      </c>
      <c r="B4" s="109" t="s">
        <v>174</v>
      </c>
      <c r="C4" s="130" t="s">
        <v>175</v>
      </c>
      <c r="D4" s="131" t="s">
        <v>135</v>
      </c>
      <c r="E4" s="127"/>
    </row>
    <row r="5" spans="1:5" x14ac:dyDescent="0.25">
      <c r="A5" s="132" t="s">
        <v>176</v>
      </c>
      <c r="B5" s="133">
        <v>76</v>
      </c>
      <c r="C5" s="133">
        <v>111</v>
      </c>
      <c r="D5" s="133">
        <f>SUM(B5:C5)</f>
        <v>187</v>
      </c>
      <c r="E5" s="127"/>
    </row>
    <row r="6" spans="1:5" x14ac:dyDescent="0.25">
      <c r="A6" s="132" t="s">
        <v>177</v>
      </c>
      <c r="B6" s="133">
        <v>106</v>
      </c>
      <c r="C6" s="134">
        <v>7</v>
      </c>
      <c r="D6" s="133">
        <f>SUM(B6:C6)</f>
        <v>113</v>
      </c>
      <c r="E6" s="127"/>
    </row>
    <row r="7" spans="1:5" x14ac:dyDescent="0.25">
      <c r="A7" s="132" t="s">
        <v>178</v>
      </c>
      <c r="B7" s="133">
        <v>214</v>
      </c>
      <c r="C7" s="133">
        <v>26</v>
      </c>
      <c r="D7" s="133">
        <f>SUM(B7:C7)</f>
        <v>240</v>
      </c>
      <c r="E7" s="127"/>
    </row>
    <row r="8" spans="1:5" x14ac:dyDescent="0.25">
      <c r="A8" s="132" t="s">
        <v>179</v>
      </c>
      <c r="B8" s="134">
        <v>305</v>
      </c>
      <c r="C8" s="133">
        <v>0</v>
      </c>
      <c r="D8" s="133">
        <f>SUM(B8:C8)</f>
        <v>305</v>
      </c>
      <c r="E8" s="127"/>
    </row>
    <row r="9" spans="1:5" x14ac:dyDescent="0.25">
      <c r="A9" s="135" t="s">
        <v>135</v>
      </c>
      <c r="B9" s="131">
        <f>SUM(B5:B8)</f>
        <v>701</v>
      </c>
      <c r="C9" s="131">
        <f>SUM(C5:C8)</f>
        <v>144</v>
      </c>
      <c r="D9" s="136">
        <f>SUM(B9:C9)</f>
        <v>845</v>
      </c>
      <c r="E9" s="137"/>
    </row>
    <row r="10" spans="1:5" x14ac:dyDescent="0.25">
      <c r="A10" s="116" t="s">
        <v>316</v>
      </c>
      <c r="B10" s="127"/>
      <c r="C10" s="127"/>
      <c r="D10" s="127"/>
      <c r="E10" s="137"/>
    </row>
    <row r="11" spans="1:5" x14ac:dyDescent="0.25">
      <c r="A11" s="116"/>
      <c r="B11" s="127"/>
      <c r="C11" s="127"/>
      <c r="D11" s="127"/>
      <c r="E11" s="127"/>
    </row>
    <row r="12" spans="1:5" ht="85.5" customHeight="1" x14ac:dyDescent="0.25">
      <c r="A12" s="290" t="s">
        <v>180</v>
      </c>
      <c r="B12" s="290"/>
      <c r="C12" s="290"/>
      <c r="D12" s="290"/>
      <c r="E12" s="127"/>
    </row>
    <row r="13" spans="1:5" x14ac:dyDescent="0.25">
      <c r="A13" s="139" t="s">
        <v>181</v>
      </c>
      <c r="B13" s="127"/>
      <c r="C13" s="127"/>
      <c r="D13" s="127"/>
      <c r="E13" s="127"/>
    </row>
    <row r="14" spans="1:5" ht="32.25" customHeight="1" x14ac:dyDescent="0.25">
      <c r="A14" s="291" t="s">
        <v>182</v>
      </c>
      <c r="B14" s="291"/>
      <c r="C14" s="291"/>
      <c r="D14" s="291"/>
      <c r="E14" s="291"/>
    </row>
    <row r="15" spans="1:5" x14ac:dyDescent="0.25">
      <c r="A15" s="127"/>
      <c r="B15" s="127"/>
      <c r="C15" s="127"/>
      <c r="D15" s="127"/>
      <c r="E15" s="127"/>
    </row>
  </sheetData>
  <mergeCells count="3">
    <mergeCell ref="A1:D1"/>
    <mergeCell ref="A12:D12"/>
    <mergeCell ref="A14:E14"/>
  </mergeCells>
  <pageMargins left="0.7" right="0.7" top="0.75" bottom="0.75" header="0.3" footer="0.3"/>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workbookViewId="0">
      <selection activeCell="G11" sqref="G11"/>
    </sheetView>
  </sheetViews>
  <sheetFormatPr baseColWidth="10" defaultRowHeight="15" x14ac:dyDescent="0.25"/>
  <cols>
    <col min="1" max="1" width="47.5703125" customWidth="1"/>
    <col min="2" max="4" width="18.140625" customWidth="1"/>
  </cols>
  <sheetData>
    <row r="1" spans="1:5" ht="42.75" customHeight="1" x14ac:dyDescent="0.25">
      <c r="A1" s="286" t="s">
        <v>276</v>
      </c>
      <c r="B1" s="292"/>
      <c r="C1" s="292"/>
      <c r="D1" s="292"/>
      <c r="E1" s="292"/>
    </row>
    <row r="2" spans="1:5" ht="102" x14ac:dyDescent="0.25">
      <c r="A2" s="140" t="s">
        <v>128</v>
      </c>
      <c r="B2" s="109" t="s">
        <v>129</v>
      </c>
      <c r="C2" s="109" t="s">
        <v>130</v>
      </c>
      <c r="D2" s="109" t="s">
        <v>131</v>
      </c>
      <c r="E2" s="108"/>
    </row>
    <row r="3" spans="1:5" x14ac:dyDescent="0.25">
      <c r="A3" s="141" t="s">
        <v>183</v>
      </c>
      <c r="B3" s="142">
        <v>50</v>
      </c>
      <c r="C3" s="143">
        <v>14</v>
      </c>
      <c r="D3" s="142">
        <f>SUM(B3:C3)</f>
        <v>64</v>
      </c>
      <c r="E3" s="108"/>
    </row>
    <row r="4" spans="1:5" x14ac:dyDescent="0.25">
      <c r="A4" s="144" t="s">
        <v>184</v>
      </c>
      <c r="B4" s="145">
        <v>30</v>
      </c>
      <c r="C4" s="146">
        <v>3</v>
      </c>
      <c r="D4" s="142">
        <f t="shared" ref="D4:D15" si="0">SUM(B4:C4)</f>
        <v>33</v>
      </c>
      <c r="E4" s="108"/>
    </row>
    <row r="5" spans="1:5" x14ac:dyDescent="0.25">
      <c r="A5" s="144" t="s">
        <v>185</v>
      </c>
      <c r="B5" s="145">
        <v>3</v>
      </c>
      <c r="C5" s="146"/>
      <c r="D5" s="142">
        <f t="shared" si="0"/>
        <v>3</v>
      </c>
      <c r="E5" s="108"/>
    </row>
    <row r="6" spans="1:5" x14ac:dyDescent="0.25">
      <c r="A6" s="144" t="s">
        <v>186</v>
      </c>
      <c r="B6" s="145">
        <v>1</v>
      </c>
      <c r="C6" s="146"/>
      <c r="D6" s="142">
        <f t="shared" si="0"/>
        <v>1</v>
      </c>
      <c r="E6" s="108"/>
    </row>
    <row r="7" spans="1:5" x14ac:dyDescent="0.25">
      <c r="A7" s="144" t="s">
        <v>187</v>
      </c>
      <c r="B7" s="145">
        <v>313</v>
      </c>
      <c r="C7" s="146">
        <v>8</v>
      </c>
      <c r="D7" s="142">
        <f t="shared" si="0"/>
        <v>321</v>
      </c>
      <c r="E7" s="108"/>
    </row>
    <row r="8" spans="1:5" x14ac:dyDescent="0.25">
      <c r="A8" s="144" t="s">
        <v>188</v>
      </c>
      <c r="B8" s="145">
        <v>751</v>
      </c>
      <c r="C8" s="146">
        <v>18</v>
      </c>
      <c r="D8" s="142">
        <f t="shared" si="0"/>
        <v>769</v>
      </c>
      <c r="E8" s="108"/>
    </row>
    <row r="9" spans="1:5" x14ac:dyDescent="0.25">
      <c r="A9" s="144" t="s">
        <v>189</v>
      </c>
      <c r="B9" s="145">
        <v>93</v>
      </c>
      <c r="C9" s="146">
        <v>2</v>
      </c>
      <c r="D9" s="142">
        <f t="shared" si="0"/>
        <v>95</v>
      </c>
      <c r="E9" s="108"/>
    </row>
    <row r="10" spans="1:5" x14ac:dyDescent="0.25">
      <c r="A10" s="144" t="s">
        <v>190</v>
      </c>
      <c r="B10" s="145">
        <v>85</v>
      </c>
      <c r="C10" s="146">
        <v>3</v>
      </c>
      <c r="D10" s="142">
        <f t="shared" si="0"/>
        <v>88</v>
      </c>
      <c r="E10" s="108"/>
    </row>
    <row r="11" spans="1:5" x14ac:dyDescent="0.25">
      <c r="A11" s="144" t="s">
        <v>134</v>
      </c>
      <c r="B11" s="145">
        <v>83</v>
      </c>
      <c r="C11" s="146">
        <v>3</v>
      </c>
      <c r="D11" s="142">
        <f t="shared" si="0"/>
        <v>86</v>
      </c>
      <c r="E11" s="108"/>
    </row>
    <row r="12" spans="1:5" x14ac:dyDescent="0.25">
      <c r="A12" s="144" t="s">
        <v>191</v>
      </c>
      <c r="B12" s="145">
        <v>6</v>
      </c>
      <c r="C12" s="146">
        <v>0</v>
      </c>
      <c r="D12" s="142">
        <f t="shared" si="0"/>
        <v>6</v>
      </c>
      <c r="E12" s="108"/>
    </row>
    <row r="13" spans="1:5" x14ac:dyDescent="0.25">
      <c r="A13" s="144" t="s">
        <v>192</v>
      </c>
      <c r="B13" s="145">
        <v>20</v>
      </c>
      <c r="C13" s="146"/>
      <c r="D13" s="142">
        <f t="shared" si="0"/>
        <v>20</v>
      </c>
      <c r="E13" s="108"/>
    </row>
    <row r="14" spans="1:5" x14ac:dyDescent="0.25">
      <c r="A14" s="144" t="s">
        <v>193</v>
      </c>
      <c r="B14" s="145">
        <v>1</v>
      </c>
      <c r="C14" s="146"/>
      <c r="D14" s="142">
        <f t="shared" si="0"/>
        <v>1</v>
      </c>
      <c r="E14" s="108"/>
    </row>
    <row r="15" spans="1:5" x14ac:dyDescent="0.25">
      <c r="A15" s="144" t="s">
        <v>194</v>
      </c>
      <c r="B15" s="145">
        <v>8</v>
      </c>
      <c r="C15" s="146">
        <v>0</v>
      </c>
      <c r="D15" s="142">
        <f t="shared" si="0"/>
        <v>8</v>
      </c>
      <c r="E15" s="108"/>
    </row>
    <row r="16" spans="1:5" x14ac:dyDescent="0.25">
      <c r="A16" s="147" t="s">
        <v>135</v>
      </c>
      <c r="B16" s="148">
        <f>SUM(B3:B15)</f>
        <v>1444</v>
      </c>
      <c r="C16" s="149">
        <f>SUM(C3:C15)</f>
        <v>51</v>
      </c>
      <c r="D16" s="148">
        <f>SUM(D3:D15)</f>
        <v>1495</v>
      </c>
      <c r="E16" s="108"/>
    </row>
    <row r="17" spans="1:5" x14ac:dyDescent="0.25">
      <c r="A17" s="116" t="s">
        <v>317</v>
      </c>
      <c r="B17" s="108"/>
      <c r="C17" s="108"/>
      <c r="D17" s="108"/>
      <c r="E17" s="108"/>
    </row>
    <row r="18" spans="1:5" x14ac:dyDescent="0.25">
      <c r="A18" s="150" t="s">
        <v>195</v>
      </c>
      <c r="B18" s="108"/>
      <c r="C18" s="108"/>
      <c r="D18" s="108"/>
      <c r="E18" s="108"/>
    </row>
    <row r="19" spans="1:5" x14ac:dyDescent="0.25">
      <c r="A19" s="119" t="s">
        <v>196</v>
      </c>
      <c r="B19" s="108"/>
      <c r="C19" s="108"/>
      <c r="D19" s="108"/>
      <c r="E19" s="108"/>
    </row>
    <row r="20" spans="1:5" x14ac:dyDescent="0.25">
      <c r="A20" s="151"/>
      <c r="B20" s="108"/>
      <c r="C20" s="108"/>
      <c r="D20" s="108"/>
      <c r="E20" s="108"/>
    </row>
    <row r="21" spans="1:5" x14ac:dyDescent="0.25">
      <c r="A21" s="108"/>
      <c r="B21" s="108"/>
      <c r="C21" s="108"/>
      <c r="D21" s="108"/>
      <c r="E21" s="108"/>
    </row>
  </sheetData>
  <mergeCells count="1">
    <mergeCell ref="A1:E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50"/>
  <sheetViews>
    <sheetView topLeftCell="A22" zoomScaleNormal="100" workbookViewId="0">
      <selection activeCell="M40" sqref="M40"/>
    </sheetView>
  </sheetViews>
  <sheetFormatPr baseColWidth="10" defaultRowHeight="15" x14ac:dyDescent="0.25"/>
  <cols>
    <col min="11" max="11" width="5.7109375" customWidth="1"/>
    <col min="14" max="18" width="16.140625" customWidth="1"/>
  </cols>
  <sheetData>
    <row r="1" spans="1:18" ht="42.75" customHeight="1" x14ac:dyDescent="0.25">
      <c r="A1" s="219" t="s">
        <v>307</v>
      </c>
      <c r="B1" s="219"/>
      <c r="C1" s="219"/>
      <c r="D1" s="219"/>
      <c r="E1" s="219"/>
      <c r="F1" s="219"/>
      <c r="G1" s="219"/>
      <c r="H1" s="219"/>
      <c r="I1" s="219"/>
      <c r="J1" s="219"/>
      <c r="M1" s="30"/>
      <c r="N1" s="31" t="s">
        <v>124</v>
      </c>
      <c r="O1" s="31" t="s">
        <v>6</v>
      </c>
      <c r="P1" s="31" t="s">
        <v>7</v>
      </c>
      <c r="Q1" s="31" t="s">
        <v>8</v>
      </c>
      <c r="R1" s="32" t="s">
        <v>9</v>
      </c>
    </row>
    <row r="2" spans="1:18" x14ac:dyDescent="0.25">
      <c r="M2" s="30" t="s">
        <v>32</v>
      </c>
      <c r="N2" s="33">
        <v>54.6</v>
      </c>
      <c r="O2" s="33">
        <v>58.5</v>
      </c>
      <c r="P2" s="33">
        <v>70.099999999999994</v>
      </c>
      <c r="Q2" s="33">
        <v>50.4</v>
      </c>
      <c r="R2" s="34">
        <v>54.9</v>
      </c>
    </row>
    <row r="3" spans="1:18" x14ac:dyDescent="0.25">
      <c r="M3" s="30" t="s">
        <v>33</v>
      </c>
      <c r="N3" s="33">
        <v>53.2</v>
      </c>
      <c r="O3" s="33">
        <v>55.5</v>
      </c>
      <c r="P3" s="33">
        <v>66</v>
      </c>
      <c r="Q3" s="33">
        <v>50.4</v>
      </c>
      <c r="R3" s="33">
        <v>56.6</v>
      </c>
    </row>
    <row r="4" spans="1:18" x14ac:dyDescent="0.25">
      <c r="M4" s="30" t="s">
        <v>34</v>
      </c>
      <c r="N4" s="33">
        <v>51</v>
      </c>
      <c r="O4" s="33">
        <v>54.2</v>
      </c>
      <c r="P4" s="33">
        <v>65.599999999999994</v>
      </c>
      <c r="Q4" s="33">
        <v>47.6</v>
      </c>
      <c r="R4" s="33">
        <v>56.2</v>
      </c>
    </row>
    <row r="5" spans="1:18" x14ac:dyDescent="0.25">
      <c r="M5" s="30" t="s">
        <v>35</v>
      </c>
      <c r="N5" s="33">
        <v>57.4</v>
      </c>
      <c r="O5" s="33">
        <v>60.2</v>
      </c>
      <c r="P5" s="33">
        <v>72.400000000000006</v>
      </c>
      <c r="Q5" s="33">
        <v>54.4</v>
      </c>
      <c r="R5" s="33">
        <v>63.1</v>
      </c>
    </row>
    <row r="6" spans="1:18" x14ac:dyDescent="0.25">
      <c r="M6" s="30" t="s">
        <v>36</v>
      </c>
      <c r="N6" s="33">
        <v>65.900000000000006</v>
      </c>
      <c r="O6" s="33">
        <v>69.2</v>
      </c>
      <c r="P6" s="33">
        <v>82.8</v>
      </c>
      <c r="Q6" s="33">
        <v>62.5</v>
      </c>
      <c r="R6" s="33">
        <v>66</v>
      </c>
    </row>
    <row r="7" spans="1:18" x14ac:dyDescent="0.25">
      <c r="M7" s="30" t="s">
        <v>37</v>
      </c>
      <c r="N7" s="33">
        <v>72.099999999999994</v>
      </c>
      <c r="O7" s="61">
        <v>76.099999999999994</v>
      </c>
      <c r="P7" s="33">
        <v>87.8</v>
      </c>
      <c r="Q7" s="33">
        <v>68.900000000000006</v>
      </c>
      <c r="R7" s="33">
        <v>68.5</v>
      </c>
    </row>
    <row r="8" spans="1:18" x14ac:dyDescent="0.25">
      <c r="O8" s="75"/>
    </row>
    <row r="9" spans="1:18" x14ac:dyDescent="0.25">
      <c r="O9" s="75"/>
    </row>
    <row r="19" spans="1:15" ht="30.75" customHeight="1" x14ac:dyDescent="0.25"/>
    <row r="20" spans="1:15" x14ac:dyDescent="0.25">
      <c r="A20" s="222" t="s">
        <v>264</v>
      </c>
      <c r="B20" s="222"/>
      <c r="C20" s="222"/>
      <c r="D20" s="222"/>
      <c r="E20" s="222"/>
      <c r="F20" s="222"/>
      <c r="G20" s="222"/>
      <c r="H20" s="222"/>
      <c r="I20" s="222"/>
    </row>
    <row r="21" spans="1:15" ht="35.25" customHeight="1" x14ac:dyDescent="0.25">
      <c r="A21" s="222"/>
      <c r="B21" s="222"/>
      <c r="C21" s="222"/>
      <c r="D21" s="222"/>
      <c r="E21" s="222"/>
      <c r="F21" s="222"/>
      <c r="G21" s="222"/>
      <c r="H21" s="222"/>
      <c r="I21" s="222"/>
    </row>
    <row r="22" spans="1:15" ht="27.75" customHeight="1" x14ac:dyDescent="0.25">
      <c r="A22" s="204" t="s">
        <v>324</v>
      </c>
      <c r="B22" s="204"/>
      <c r="C22" s="204"/>
      <c r="D22" s="204"/>
      <c r="E22" s="204"/>
      <c r="F22" s="204"/>
      <c r="G22" s="204"/>
      <c r="H22" s="204"/>
      <c r="I22" s="204"/>
    </row>
    <row r="23" spans="1:15" x14ac:dyDescent="0.25">
      <c r="A23" s="103" t="s">
        <v>313</v>
      </c>
      <c r="B23" s="104"/>
      <c r="C23" s="104"/>
      <c r="D23" s="104"/>
      <c r="E23" s="104"/>
      <c r="F23" s="104"/>
      <c r="G23" s="104"/>
      <c r="H23" s="104"/>
      <c r="I23" s="104"/>
    </row>
    <row r="24" spans="1:15" x14ac:dyDescent="0.25">
      <c r="A24" s="11" t="s">
        <v>13</v>
      </c>
    </row>
    <row r="27" spans="1:15" ht="37.5" customHeight="1" x14ac:dyDescent="0.25">
      <c r="A27" s="219" t="s">
        <v>306</v>
      </c>
      <c r="B27" s="219"/>
      <c r="C27" s="219"/>
      <c r="D27" s="219"/>
      <c r="E27" s="219"/>
      <c r="F27" s="219"/>
      <c r="G27" s="219"/>
      <c r="H27" s="219"/>
      <c r="I27" s="219"/>
      <c r="J27" s="219"/>
      <c r="M27" s="30"/>
      <c r="N27" s="31" t="s">
        <v>10</v>
      </c>
      <c r="O27" s="44" t="s">
        <v>11</v>
      </c>
    </row>
    <row r="28" spans="1:15" ht="15.75" x14ac:dyDescent="0.25">
      <c r="A28" s="2" t="s">
        <v>0</v>
      </c>
      <c r="M28" s="30" t="s">
        <v>32</v>
      </c>
      <c r="N28" s="33">
        <v>58.4</v>
      </c>
      <c r="O28" s="33">
        <v>58.3</v>
      </c>
    </row>
    <row r="29" spans="1:15" x14ac:dyDescent="0.25">
      <c r="M29" s="30" t="s">
        <v>33</v>
      </c>
      <c r="N29" s="33">
        <v>55.7</v>
      </c>
      <c r="O29" s="33">
        <v>56.2</v>
      </c>
    </row>
    <row r="30" spans="1:15" x14ac:dyDescent="0.25">
      <c r="M30" s="30" t="s">
        <v>34</v>
      </c>
      <c r="N30" s="33">
        <v>55.2</v>
      </c>
      <c r="O30" s="33">
        <v>54.5</v>
      </c>
    </row>
    <row r="31" spans="1:15" x14ac:dyDescent="0.25">
      <c r="M31" s="30" t="s">
        <v>35</v>
      </c>
      <c r="N31" s="33">
        <v>61</v>
      </c>
      <c r="O31" s="33">
        <v>60.9</v>
      </c>
    </row>
    <row r="32" spans="1:15" x14ac:dyDescent="0.25">
      <c r="M32" s="30" t="s">
        <v>36</v>
      </c>
      <c r="N32" s="33">
        <v>68.900000000000006</v>
      </c>
      <c r="O32" s="33">
        <v>69.5</v>
      </c>
    </row>
    <row r="33" spans="1:15" x14ac:dyDescent="0.25">
      <c r="M33" s="30" t="s">
        <v>37</v>
      </c>
      <c r="N33" s="33">
        <v>74.099999999999994</v>
      </c>
      <c r="O33" s="33">
        <v>75.7</v>
      </c>
    </row>
    <row r="48" spans="1:15" ht="24" customHeight="1" x14ac:dyDescent="0.25">
      <c r="A48" s="204" t="s">
        <v>325</v>
      </c>
      <c r="B48" s="204"/>
      <c r="C48" s="204"/>
      <c r="D48" s="204"/>
      <c r="E48" s="204"/>
      <c r="F48" s="204"/>
      <c r="G48" s="204"/>
      <c r="H48" s="204"/>
      <c r="I48" s="204"/>
    </row>
    <row r="49" spans="1:9" x14ac:dyDescent="0.25">
      <c r="A49" s="28" t="s">
        <v>313</v>
      </c>
      <c r="B49" s="104"/>
      <c r="C49" s="104"/>
      <c r="D49" s="104"/>
      <c r="E49" s="104"/>
      <c r="F49" s="104"/>
      <c r="G49" s="104"/>
      <c r="H49" s="104"/>
      <c r="I49" s="104"/>
    </row>
    <row r="50" spans="1:9" x14ac:dyDescent="0.25">
      <c r="A50" s="11" t="s">
        <v>13</v>
      </c>
    </row>
  </sheetData>
  <mergeCells count="5">
    <mergeCell ref="A1:J1"/>
    <mergeCell ref="A27:J27"/>
    <mergeCell ref="A20:I21"/>
    <mergeCell ref="A22:I22"/>
    <mergeCell ref="A48:I48"/>
  </mergeCells>
  <pageMargins left="0.23622047244094491" right="0.23622047244094491" top="0.74803149606299213" bottom="0.74803149606299213" header="0.31496062992125984" footer="0.31496062992125984"/>
  <pageSetup paperSize="8" scale="85" orientation="landscape" r:id="rId1"/>
  <headerFooter>
    <oddFooter>&amp;L&amp;"-,Italique"&amp;8&amp;Z&amp;F
&amp;A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H12" sqref="H12"/>
    </sheetView>
  </sheetViews>
  <sheetFormatPr baseColWidth="10" defaultRowHeight="15" x14ac:dyDescent="0.25"/>
  <cols>
    <col min="1" max="1" width="21.28515625" customWidth="1"/>
    <col min="2" max="5" width="19.7109375" customWidth="1"/>
  </cols>
  <sheetData>
    <row r="1" spans="1:5" ht="32.25" customHeight="1" x14ac:dyDescent="0.25">
      <c r="A1" s="286" t="s">
        <v>277</v>
      </c>
      <c r="B1" s="292"/>
      <c r="C1" s="292"/>
      <c r="D1" s="292"/>
      <c r="E1" s="292"/>
    </row>
    <row r="2" spans="1:5" ht="102" x14ac:dyDescent="0.25">
      <c r="A2" s="120" t="s">
        <v>140</v>
      </c>
      <c r="B2" s="109" t="s">
        <v>129</v>
      </c>
      <c r="C2" s="109" t="s">
        <v>130</v>
      </c>
      <c r="D2" s="109" t="s">
        <v>12</v>
      </c>
      <c r="E2" s="152" t="s">
        <v>197</v>
      </c>
    </row>
    <row r="3" spans="1:5" x14ac:dyDescent="0.25">
      <c r="A3" s="122" t="s">
        <v>142</v>
      </c>
      <c r="B3" s="153">
        <v>56</v>
      </c>
      <c r="C3" s="153">
        <v>2</v>
      </c>
      <c r="D3" s="154">
        <f>SUM(B3:C3)</f>
        <v>58</v>
      </c>
      <c r="E3" s="155">
        <f>D3/$D$34*100</f>
        <v>3.8795986622073579</v>
      </c>
    </row>
    <row r="4" spans="1:5" x14ac:dyDescent="0.25">
      <c r="A4" s="122" t="s">
        <v>143</v>
      </c>
      <c r="B4" s="153">
        <v>33</v>
      </c>
      <c r="C4" s="153">
        <v>4</v>
      </c>
      <c r="D4" s="154">
        <f t="shared" ref="D4:D33" si="0">SUM(B4:C4)</f>
        <v>37</v>
      </c>
      <c r="E4" s="155">
        <f t="shared" ref="E4:E34" si="1">D4/$D$34*100</f>
        <v>2.4749163879598663</v>
      </c>
    </row>
    <row r="5" spans="1:5" x14ac:dyDescent="0.25">
      <c r="A5" s="122" t="s">
        <v>144</v>
      </c>
      <c r="B5" s="153">
        <v>23</v>
      </c>
      <c r="C5" s="153"/>
      <c r="D5" s="154">
        <f t="shared" si="0"/>
        <v>23</v>
      </c>
      <c r="E5" s="155">
        <f t="shared" si="1"/>
        <v>1.5384615384615385</v>
      </c>
    </row>
    <row r="6" spans="1:5" x14ac:dyDescent="0.25">
      <c r="A6" s="122" t="s">
        <v>145</v>
      </c>
      <c r="B6" s="153">
        <v>77</v>
      </c>
      <c r="C6" s="153">
        <v>2</v>
      </c>
      <c r="D6" s="154">
        <f t="shared" si="0"/>
        <v>79</v>
      </c>
      <c r="E6" s="155">
        <f t="shared" si="1"/>
        <v>5.2842809364548495</v>
      </c>
    </row>
    <row r="7" spans="1:5" x14ac:dyDescent="0.25">
      <c r="A7" s="122" t="s">
        <v>146</v>
      </c>
      <c r="B7" s="153">
        <v>25</v>
      </c>
      <c r="C7" s="153">
        <v>1</v>
      </c>
      <c r="D7" s="154">
        <f t="shared" si="0"/>
        <v>26</v>
      </c>
      <c r="E7" s="155">
        <f t="shared" si="1"/>
        <v>1.7391304347826086</v>
      </c>
    </row>
    <row r="8" spans="1:5" x14ac:dyDescent="0.25">
      <c r="A8" s="122" t="s">
        <v>147</v>
      </c>
      <c r="B8" s="153">
        <v>58</v>
      </c>
      <c r="C8" s="153"/>
      <c r="D8" s="154">
        <f t="shared" si="0"/>
        <v>58</v>
      </c>
      <c r="E8" s="155">
        <f t="shared" si="1"/>
        <v>3.8795986622073579</v>
      </c>
    </row>
    <row r="9" spans="1:5" x14ac:dyDescent="0.25">
      <c r="A9" s="122" t="s">
        <v>148</v>
      </c>
      <c r="B9" s="153">
        <v>12</v>
      </c>
      <c r="C9" s="153"/>
      <c r="D9" s="154">
        <f t="shared" si="0"/>
        <v>12</v>
      </c>
      <c r="E9" s="155">
        <f t="shared" si="1"/>
        <v>0.80267558528428085</v>
      </c>
    </row>
    <row r="10" spans="1:5" x14ac:dyDescent="0.25">
      <c r="A10" s="122" t="s">
        <v>149</v>
      </c>
      <c r="B10" s="153">
        <v>57</v>
      </c>
      <c r="C10" s="153">
        <v>3</v>
      </c>
      <c r="D10" s="154">
        <f t="shared" si="0"/>
        <v>60</v>
      </c>
      <c r="E10" s="155">
        <f t="shared" si="1"/>
        <v>4.0133779264214047</v>
      </c>
    </row>
    <row r="11" spans="1:5" x14ac:dyDescent="0.25">
      <c r="A11" s="122" t="s">
        <v>150</v>
      </c>
      <c r="B11" s="153">
        <v>19</v>
      </c>
      <c r="C11" s="153"/>
      <c r="D11" s="154">
        <f t="shared" si="0"/>
        <v>19</v>
      </c>
      <c r="E11" s="155">
        <f t="shared" si="1"/>
        <v>1.2709030100334449</v>
      </c>
    </row>
    <row r="12" spans="1:5" x14ac:dyDescent="0.25">
      <c r="A12" s="122" t="s">
        <v>151</v>
      </c>
      <c r="B12" s="153">
        <v>61</v>
      </c>
      <c r="C12" s="153"/>
      <c r="D12" s="154">
        <f t="shared" si="0"/>
        <v>61</v>
      </c>
      <c r="E12" s="155">
        <f t="shared" si="1"/>
        <v>4.080267558528428</v>
      </c>
    </row>
    <row r="13" spans="1:5" x14ac:dyDescent="0.25">
      <c r="A13" s="122" t="s">
        <v>152</v>
      </c>
      <c r="B13" s="153">
        <v>10</v>
      </c>
      <c r="C13" s="153"/>
      <c r="D13" s="154">
        <f t="shared" si="0"/>
        <v>10</v>
      </c>
      <c r="E13" s="155">
        <f t="shared" si="1"/>
        <v>0.66889632107023411</v>
      </c>
    </row>
    <row r="14" spans="1:5" x14ac:dyDescent="0.25">
      <c r="A14" s="122" t="s">
        <v>153</v>
      </c>
      <c r="B14" s="153">
        <v>5</v>
      </c>
      <c r="C14" s="153">
        <v>1</v>
      </c>
      <c r="D14" s="154">
        <f t="shared" si="0"/>
        <v>6</v>
      </c>
      <c r="E14" s="155">
        <f t="shared" si="1"/>
        <v>0.40133779264214042</v>
      </c>
    </row>
    <row r="15" spans="1:5" x14ac:dyDescent="0.25">
      <c r="A15" s="122" t="s">
        <v>154</v>
      </c>
      <c r="B15" s="153">
        <v>103</v>
      </c>
      <c r="C15" s="153"/>
      <c r="D15" s="154">
        <f t="shared" si="0"/>
        <v>103</v>
      </c>
      <c r="E15" s="155">
        <f t="shared" si="1"/>
        <v>6.8896321070234121</v>
      </c>
    </row>
    <row r="16" spans="1:5" x14ac:dyDescent="0.25">
      <c r="A16" s="122" t="s">
        <v>155</v>
      </c>
      <c r="B16" s="153">
        <v>23</v>
      </c>
      <c r="C16" s="153"/>
      <c r="D16" s="154">
        <f t="shared" si="0"/>
        <v>23</v>
      </c>
      <c r="E16" s="155">
        <f t="shared" si="1"/>
        <v>1.5384615384615385</v>
      </c>
    </row>
    <row r="17" spans="1:5" x14ac:dyDescent="0.25">
      <c r="A17" s="122" t="s">
        <v>156</v>
      </c>
      <c r="B17" s="153">
        <v>88</v>
      </c>
      <c r="C17" s="153">
        <v>4</v>
      </c>
      <c r="D17" s="154">
        <f t="shared" si="0"/>
        <v>92</v>
      </c>
      <c r="E17" s="155">
        <f t="shared" si="1"/>
        <v>6.1538461538461542</v>
      </c>
    </row>
    <row r="18" spans="1:5" x14ac:dyDescent="0.25">
      <c r="A18" s="122" t="s">
        <v>157</v>
      </c>
      <c r="B18" s="153">
        <v>7</v>
      </c>
      <c r="C18" s="153">
        <v>1</v>
      </c>
      <c r="D18" s="154">
        <f t="shared" si="0"/>
        <v>8</v>
      </c>
      <c r="E18" s="155">
        <f t="shared" si="1"/>
        <v>0.53511705685618727</v>
      </c>
    </row>
    <row r="19" spans="1:5" x14ac:dyDescent="0.25">
      <c r="A19" s="122" t="s">
        <v>158</v>
      </c>
      <c r="B19" s="153">
        <v>7</v>
      </c>
      <c r="C19" s="153"/>
      <c r="D19" s="154">
        <f t="shared" si="0"/>
        <v>7</v>
      </c>
      <c r="E19" s="155">
        <f t="shared" si="1"/>
        <v>0.46822742474916385</v>
      </c>
    </row>
    <row r="20" spans="1:5" x14ac:dyDescent="0.25">
      <c r="A20" s="122" t="s">
        <v>159</v>
      </c>
      <c r="B20" s="153">
        <v>67</v>
      </c>
      <c r="C20" s="153">
        <v>2</v>
      </c>
      <c r="D20" s="154">
        <f t="shared" si="0"/>
        <v>69</v>
      </c>
      <c r="E20" s="155">
        <f t="shared" si="1"/>
        <v>4.6153846153846159</v>
      </c>
    </row>
    <row r="21" spans="1:5" x14ac:dyDescent="0.25">
      <c r="A21" s="122" t="s">
        <v>160</v>
      </c>
      <c r="B21" s="153">
        <v>59</v>
      </c>
      <c r="C21" s="153"/>
      <c r="D21" s="154">
        <f t="shared" si="0"/>
        <v>59</v>
      </c>
      <c r="E21" s="155">
        <f t="shared" si="1"/>
        <v>3.9464882943143813</v>
      </c>
    </row>
    <row r="22" spans="1:5" x14ac:dyDescent="0.25">
      <c r="A22" s="122" t="s">
        <v>161</v>
      </c>
      <c r="B22" s="156">
        <v>59</v>
      </c>
      <c r="C22" s="156">
        <v>1</v>
      </c>
      <c r="D22" s="154">
        <f t="shared" si="0"/>
        <v>60</v>
      </c>
      <c r="E22" s="155">
        <f t="shared" si="1"/>
        <v>4.0133779264214047</v>
      </c>
    </row>
    <row r="23" spans="1:5" x14ac:dyDescent="0.25">
      <c r="A23" s="122" t="s">
        <v>162</v>
      </c>
      <c r="B23" s="157">
        <v>36</v>
      </c>
      <c r="C23" s="157"/>
      <c r="D23" s="154">
        <f t="shared" si="0"/>
        <v>36</v>
      </c>
      <c r="E23" s="155">
        <f t="shared" si="1"/>
        <v>2.4080267558528425</v>
      </c>
    </row>
    <row r="24" spans="1:5" x14ac:dyDescent="0.25">
      <c r="A24" s="122" t="s">
        <v>163</v>
      </c>
      <c r="B24" s="157">
        <v>88</v>
      </c>
      <c r="C24" s="157">
        <v>2</v>
      </c>
      <c r="D24" s="154">
        <f t="shared" si="0"/>
        <v>90</v>
      </c>
      <c r="E24" s="155">
        <f t="shared" si="1"/>
        <v>6.0200668896321075</v>
      </c>
    </row>
    <row r="25" spans="1:5" x14ac:dyDescent="0.25">
      <c r="A25" s="122" t="s">
        <v>164</v>
      </c>
      <c r="B25" s="158">
        <v>69</v>
      </c>
      <c r="C25" s="158">
        <v>5</v>
      </c>
      <c r="D25" s="154">
        <f t="shared" si="0"/>
        <v>74</v>
      </c>
      <c r="E25" s="155">
        <f t="shared" si="1"/>
        <v>4.9498327759197327</v>
      </c>
    </row>
    <row r="26" spans="1:5" x14ac:dyDescent="0.25">
      <c r="A26" s="122" t="s">
        <v>165</v>
      </c>
      <c r="B26" s="153">
        <v>24</v>
      </c>
      <c r="C26" s="153">
        <v>1</v>
      </c>
      <c r="D26" s="154">
        <f t="shared" si="0"/>
        <v>25</v>
      </c>
      <c r="E26" s="155">
        <f t="shared" si="1"/>
        <v>1.6722408026755853</v>
      </c>
    </row>
    <row r="27" spans="1:5" x14ac:dyDescent="0.25">
      <c r="A27" s="122" t="s">
        <v>166</v>
      </c>
      <c r="B27" s="153">
        <v>30</v>
      </c>
      <c r="C27" s="153"/>
      <c r="D27" s="154">
        <f t="shared" si="0"/>
        <v>30</v>
      </c>
      <c r="E27" s="155">
        <f t="shared" si="1"/>
        <v>2.0066889632107023</v>
      </c>
    </row>
    <row r="28" spans="1:5" x14ac:dyDescent="0.25">
      <c r="A28" s="122" t="s">
        <v>167</v>
      </c>
      <c r="B28" s="153">
        <v>47</v>
      </c>
      <c r="C28" s="153">
        <v>3</v>
      </c>
      <c r="D28" s="154">
        <f t="shared" si="0"/>
        <v>50</v>
      </c>
      <c r="E28" s="155">
        <f t="shared" si="1"/>
        <v>3.3444816053511706</v>
      </c>
    </row>
    <row r="29" spans="1:5" x14ac:dyDescent="0.25">
      <c r="A29" s="122" t="s">
        <v>168</v>
      </c>
      <c r="B29" s="153">
        <v>17</v>
      </c>
      <c r="C29" s="153">
        <v>1</v>
      </c>
      <c r="D29" s="154">
        <f t="shared" si="0"/>
        <v>18</v>
      </c>
      <c r="E29" s="155">
        <f t="shared" si="1"/>
        <v>1.2040133779264213</v>
      </c>
    </row>
    <row r="30" spans="1:5" x14ac:dyDescent="0.25">
      <c r="A30" s="122" t="s">
        <v>169</v>
      </c>
      <c r="B30" s="153">
        <v>36</v>
      </c>
      <c r="C30" s="153">
        <v>1</v>
      </c>
      <c r="D30" s="154">
        <f t="shared" si="0"/>
        <v>37</v>
      </c>
      <c r="E30" s="155">
        <f t="shared" si="1"/>
        <v>2.4749163879598663</v>
      </c>
    </row>
    <row r="31" spans="1:5" x14ac:dyDescent="0.25">
      <c r="A31" s="122" t="s">
        <v>170</v>
      </c>
      <c r="B31" s="153">
        <v>40</v>
      </c>
      <c r="C31" s="153">
        <v>2</v>
      </c>
      <c r="D31" s="154">
        <f t="shared" si="0"/>
        <v>42</v>
      </c>
      <c r="E31" s="155">
        <f t="shared" si="1"/>
        <v>2.8093645484949836</v>
      </c>
    </row>
    <row r="32" spans="1:5" x14ac:dyDescent="0.25">
      <c r="A32" s="122" t="s">
        <v>171</v>
      </c>
      <c r="B32" s="153">
        <v>62</v>
      </c>
      <c r="C32" s="153">
        <v>1</v>
      </c>
      <c r="D32" s="154">
        <f t="shared" si="0"/>
        <v>63</v>
      </c>
      <c r="E32" s="155">
        <f t="shared" si="1"/>
        <v>4.2140468227424748</v>
      </c>
    </row>
    <row r="33" spans="1:5" x14ac:dyDescent="0.25">
      <c r="A33" s="122" t="s">
        <v>172</v>
      </c>
      <c r="B33" s="153">
        <v>146</v>
      </c>
      <c r="C33" s="153">
        <v>14</v>
      </c>
      <c r="D33" s="154">
        <f t="shared" si="0"/>
        <v>160</v>
      </c>
      <c r="E33" s="155">
        <f t="shared" si="1"/>
        <v>10.702341137123746</v>
      </c>
    </row>
    <row r="34" spans="1:5" x14ac:dyDescent="0.25">
      <c r="A34" s="125" t="s">
        <v>135</v>
      </c>
      <c r="B34" s="159">
        <f>SUM(B3:B33)</f>
        <v>1444</v>
      </c>
      <c r="C34" s="159">
        <f>SUM(C3:C33)</f>
        <v>51</v>
      </c>
      <c r="D34" s="113">
        <f>SUM(D3:D33)</f>
        <v>1495</v>
      </c>
      <c r="E34" s="155">
        <f t="shared" si="1"/>
        <v>100</v>
      </c>
    </row>
    <row r="35" spans="1:5" x14ac:dyDescent="0.25">
      <c r="A35" s="116" t="s">
        <v>318</v>
      </c>
      <c r="B35" s="108"/>
      <c r="C35" s="108"/>
      <c r="D35" s="108"/>
      <c r="E35" s="108"/>
    </row>
    <row r="36" spans="1:5" x14ac:dyDescent="0.25">
      <c r="A36" s="151"/>
      <c r="B36" s="108"/>
      <c r="C36" s="108"/>
      <c r="D36" s="108"/>
      <c r="E36" s="108"/>
    </row>
  </sheetData>
  <mergeCells count="1">
    <mergeCell ref="A1:E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G13" sqref="G13"/>
    </sheetView>
  </sheetViews>
  <sheetFormatPr baseColWidth="10" defaultRowHeight="15" x14ac:dyDescent="0.25"/>
  <cols>
    <col min="1" max="1" width="67" bestFit="1" customWidth="1"/>
    <col min="2" max="2" width="10.85546875" bestFit="1" customWidth="1"/>
    <col min="3" max="3" width="10.140625" bestFit="1" customWidth="1"/>
    <col min="4" max="4" width="13.140625" bestFit="1" customWidth="1"/>
  </cols>
  <sheetData>
    <row r="1" spans="1:5" ht="27.75" customHeight="1" x14ac:dyDescent="0.25">
      <c r="A1" s="292" t="s">
        <v>278</v>
      </c>
      <c r="B1" s="292"/>
      <c r="C1" s="292"/>
      <c r="D1" s="292"/>
      <c r="E1" s="127"/>
    </row>
    <row r="2" spans="1:5" x14ac:dyDescent="0.25">
      <c r="A2" s="127"/>
      <c r="B2" s="127"/>
      <c r="C2" s="127"/>
      <c r="D2" s="127"/>
      <c r="E2" s="127"/>
    </row>
    <row r="3" spans="1:5" ht="25.5" x14ac:dyDescent="0.25">
      <c r="A3" s="129" t="s">
        <v>173</v>
      </c>
      <c r="B3" s="109" t="s">
        <v>174</v>
      </c>
      <c r="C3" s="130" t="s">
        <v>175</v>
      </c>
      <c r="D3" s="131" t="s">
        <v>135</v>
      </c>
      <c r="E3" s="127"/>
    </row>
    <row r="4" spans="1:5" x14ac:dyDescent="0.25">
      <c r="A4" s="132" t="s">
        <v>176</v>
      </c>
      <c r="B4" s="133">
        <v>165</v>
      </c>
      <c r="C4" s="133">
        <v>14</v>
      </c>
      <c r="D4" s="133">
        <f>SUM(B4:C4)</f>
        <v>179</v>
      </c>
      <c r="E4" s="127"/>
    </row>
    <row r="5" spans="1:5" x14ac:dyDescent="0.25">
      <c r="A5" s="132" t="s">
        <v>177</v>
      </c>
      <c r="B5" s="133">
        <v>143</v>
      </c>
      <c r="C5" s="134">
        <v>3</v>
      </c>
      <c r="D5" s="133">
        <f>SUM(B5:C5)</f>
        <v>146</v>
      </c>
      <c r="E5" s="127"/>
    </row>
    <row r="6" spans="1:5" x14ac:dyDescent="0.25">
      <c r="A6" s="132" t="s">
        <v>178</v>
      </c>
      <c r="B6" s="133">
        <v>649</v>
      </c>
      <c r="C6" s="133">
        <v>0</v>
      </c>
      <c r="D6" s="133">
        <f>SUM(B6:C6)</f>
        <v>649</v>
      </c>
      <c r="E6" s="127"/>
    </row>
    <row r="7" spans="1:5" x14ac:dyDescent="0.25">
      <c r="A7" s="132" t="s">
        <v>179</v>
      </c>
      <c r="B7" s="134">
        <v>520</v>
      </c>
      <c r="C7" s="133">
        <v>1</v>
      </c>
      <c r="D7" s="133">
        <f>SUM(B7:C7)</f>
        <v>521</v>
      </c>
      <c r="E7" s="127"/>
    </row>
    <row r="8" spans="1:5" x14ac:dyDescent="0.25">
      <c r="A8" s="135" t="s">
        <v>135</v>
      </c>
      <c r="B8" s="131">
        <f>SUM(B4:B7)</f>
        <v>1477</v>
      </c>
      <c r="C8" s="131">
        <f>SUM(C4:C7)</f>
        <v>18</v>
      </c>
      <c r="D8" s="136">
        <f>SUM(B8:C8)</f>
        <v>1495</v>
      </c>
      <c r="E8" s="137"/>
    </row>
    <row r="9" spans="1:5" x14ac:dyDescent="0.25">
      <c r="A9" s="116" t="s">
        <v>319</v>
      </c>
      <c r="B9" s="127"/>
      <c r="C9" s="127"/>
      <c r="D9" s="127"/>
      <c r="E9" s="137"/>
    </row>
    <row r="10" spans="1:5" x14ac:dyDescent="0.25">
      <c r="A10" s="116"/>
      <c r="B10" s="127"/>
      <c r="C10" s="127"/>
      <c r="D10" s="127"/>
      <c r="E10" s="127"/>
    </row>
    <row r="11" spans="1:5" ht="61.5" customHeight="1" x14ac:dyDescent="0.25">
      <c r="A11" s="290" t="s">
        <v>198</v>
      </c>
      <c r="B11" s="290"/>
      <c r="C11" s="290"/>
      <c r="D11" s="290"/>
      <c r="E11" s="127"/>
    </row>
    <row r="12" spans="1:5" x14ac:dyDescent="0.25">
      <c r="A12" s="138"/>
      <c r="B12" s="138"/>
      <c r="C12" s="138"/>
      <c r="D12" s="138"/>
      <c r="E12" s="127"/>
    </row>
    <row r="13" spans="1:5" x14ac:dyDescent="0.25">
      <c r="A13" s="139" t="s">
        <v>181</v>
      </c>
      <c r="B13" s="127"/>
      <c r="C13" s="127"/>
      <c r="D13" s="127"/>
      <c r="E13" s="127"/>
    </row>
    <row r="14" spans="1:5" ht="28.5" customHeight="1" x14ac:dyDescent="0.25">
      <c r="A14" s="291" t="s">
        <v>199</v>
      </c>
      <c r="B14" s="291"/>
      <c r="C14" s="291"/>
      <c r="D14" s="291"/>
      <c r="E14" s="291"/>
    </row>
    <row r="15" spans="1:5" x14ac:dyDescent="0.25">
      <c r="A15" s="127"/>
      <c r="B15" s="127"/>
      <c r="C15" s="127"/>
      <c r="D15" s="127"/>
      <c r="E15" s="127"/>
    </row>
    <row r="16" spans="1:5" x14ac:dyDescent="0.25">
      <c r="A16" s="127"/>
      <c r="B16" s="127"/>
      <c r="C16" s="127"/>
      <c r="D16" s="127"/>
      <c r="E16" s="127"/>
    </row>
    <row r="17" spans="1:5" x14ac:dyDescent="0.25">
      <c r="A17" s="127"/>
      <c r="B17" s="127"/>
      <c r="C17" s="127"/>
      <c r="D17" s="127"/>
      <c r="E17" s="127"/>
    </row>
    <row r="18" spans="1:5" x14ac:dyDescent="0.25">
      <c r="A18" s="127"/>
      <c r="B18" s="127"/>
      <c r="C18" s="127"/>
      <c r="D18" s="127"/>
      <c r="E18" s="127"/>
    </row>
  </sheetData>
  <mergeCells count="3">
    <mergeCell ref="A1:D1"/>
    <mergeCell ref="A11:D11"/>
    <mergeCell ref="A14:E1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J13" sqref="J13"/>
    </sheetView>
  </sheetViews>
  <sheetFormatPr baseColWidth="10" defaultRowHeight="15" x14ac:dyDescent="0.25"/>
  <cols>
    <col min="1" max="1" width="32.140625" bestFit="1" customWidth="1"/>
    <col min="2" max="2" width="10.7109375" bestFit="1" customWidth="1"/>
    <col min="3" max="3" width="17.5703125" bestFit="1" customWidth="1"/>
    <col min="4" max="5" width="10.42578125" bestFit="1" customWidth="1"/>
  </cols>
  <sheetData>
    <row r="1" spans="1:7" x14ac:dyDescent="0.25">
      <c r="A1" s="302" t="s">
        <v>279</v>
      </c>
      <c r="B1" s="302"/>
      <c r="C1" s="302"/>
      <c r="D1" s="302"/>
      <c r="E1" s="302"/>
      <c r="F1" s="302"/>
      <c r="G1" s="302"/>
    </row>
    <row r="2" spans="1:7" x14ac:dyDescent="0.25">
      <c r="A2" s="160"/>
      <c r="B2" s="160"/>
      <c r="C2" s="160"/>
      <c r="D2" s="160"/>
      <c r="E2" s="160"/>
      <c r="F2" s="160"/>
      <c r="G2" s="160"/>
    </row>
    <row r="3" spans="1:7" ht="51" x14ac:dyDescent="0.25">
      <c r="A3" s="161" t="s">
        <v>200</v>
      </c>
      <c r="B3" s="162" t="s">
        <v>201</v>
      </c>
      <c r="C3" s="161" t="s">
        <v>128</v>
      </c>
      <c r="D3" s="161" t="s">
        <v>202</v>
      </c>
      <c r="E3" s="161" t="s">
        <v>203</v>
      </c>
      <c r="F3" s="161" t="s">
        <v>204</v>
      </c>
      <c r="G3" s="160"/>
    </row>
    <row r="4" spans="1:7" x14ac:dyDescent="0.25">
      <c r="A4" s="294" t="s">
        <v>205</v>
      </c>
      <c r="B4" s="297" t="s">
        <v>206</v>
      </c>
      <c r="C4" s="163" t="s">
        <v>207</v>
      </c>
      <c r="D4" s="164">
        <v>1</v>
      </c>
      <c r="E4" s="164"/>
      <c r="F4" s="164">
        <v>1</v>
      </c>
      <c r="G4" s="160"/>
    </row>
    <row r="5" spans="1:7" x14ac:dyDescent="0.25">
      <c r="A5" s="294"/>
      <c r="B5" s="301"/>
      <c r="C5" s="163" t="s">
        <v>208</v>
      </c>
      <c r="D5" s="164">
        <v>4</v>
      </c>
      <c r="E5" s="164"/>
      <c r="F5" s="164">
        <v>4</v>
      </c>
      <c r="G5" s="160"/>
    </row>
    <row r="6" spans="1:7" x14ac:dyDescent="0.25">
      <c r="A6" s="294"/>
      <c r="B6" s="298"/>
      <c r="C6" s="165" t="s">
        <v>209</v>
      </c>
      <c r="D6" s="164">
        <v>14</v>
      </c>
      <c r="E6" s="164">
        <v>1</v>
      </c>
      <c r="F6" s="164">
        <v>15</v>
      </c>
      <c r="G6" s="160"/>
    </row>
    <row r="7" spans="1:7" x14ac:dyDescent="0.25">
      <c r="A7" s="294"/>
      <c r="B7" s="295" t="s">
        <v>210</v>
      </c>
      <c r="C7" s="296"/>
      <c r="D7" s="166">
        <v>19</v>
      </c>
      <c r="E7" s="166">
        <v>1</v>
      </c>
      <c r="F7" s="166">
        <v>20</v>
      </c>
      <c r="G7" s="160"/>
    </row>
    <row r="8" spans="1:7" x14ac:dyDescent="0.25">
      <c r="A8" s="294"/>
      <c r="B8" s="297" t="s">
        <v>211</v>
      </c>
      <c r="C8" s="163" t="s">
        <v>212</v>
      </c>
      <c r="D8" s="164">
        <v>3</v>
      </c>
      <c r="E8" s="164"/>
      <c r="F8" s="164">
        <v>3</v>
      </c>
      <c r="G8" s="160"/>
    </row>
    <row r="9" spans="1:7" x14ac:dyDescent="0.25">
      <c r="A9" s="294"/>
      <c r="B9" s="301"/>
      <c r="C9" s="163" t="s">
        <v>213</v>
      </c>
      <c r="D9" s="164">
        <v>6</v>
      </c>
      <c r="E9" s="164"/>
      <c r="F9" s="164">
        <v>6</v>
      </c>
      <c r="G9" s="160"/>
    </row>
    <row r="10" spans="1:7" x14ac:dyDescent="0.25">
      <c r="A10" s="294"/>
      <c r="B10" s="298"/>
      <c r="C10" s="165" t="s">
        <v>214</v>
      </c>
      <c r="D10" s="164">
        <v>14</v>
      </c>
      <c r="E10" s="164"/>
      <c r="F10" s="164">
        <v>14</v>
      </c>
      <c r="G10" s="160"/>
    </row>
    <row r="11" spans="1:7" x14ac:dyDescent="0.25">
      <c r="A11" s="294"/>
      <c r="B11" s="295" t="s">
        <v>215</v>
      </c>
      <c r="C11" s="296"/>
      <c r="D11" s="166">
        <v>23</v>
      </c>
      <c r="E11" s="166"/>
      <c r="F11" s="166">
        <v>23</v>
      </c>
      <c r="G11" s="160"/>
    </row>
    <row r="12" spans="1:7" x14ac:dyDescent="0.25">
      <c r="A12" s="294"/>
      <c r="B12" s="297" t="s">
        <v>216</v>
      </c>
      <c r="C12" s="163" t="s">
        <v>217</v>
      </c>
      <c r="D12" s="164">
        <v>4</v>
      </c>
      <c r="E12" s="164"/>
      <c r="F12" s="164">
        <v>4</v>
      </c>
      <c r="G12" s="160"/>
    </row>
    <row r="13" spans="1:7" x14ac:dyDescent="0.25">
      <c r="A13" s="294"/>
      <c r="B13" s="298"/>
      <c r="C13" s="165" t="s">
        <v>218</v>
      </c>
      <c r="D13" s="164">
        <v>15</v>
      </c>
      <c r="E13" s="164">
        <v>2</v>
      </c>
      <c r="F13" s="164">
        <v>17</v>
      </c>
      <c r="G13" s="160"/>
    </row>
    <row r="14" spans="1:7" x14ac:dyDescent="0.25">
      <c r="A14" s="294"/>
      <c r="B14" s="295" t="s">
        <v>219</v>
      </c>
      <c r="C14" s="296"/>
      <c r="D14" s="166">
        <v>19</v>
      </c>
      <c r="E14" s="166">
        <v>2</v>
      </c>
      <c r="F14" s="166">
        <v>21</v>
      </c>
      <c r="G14" s="160"/>
    </row>
    <row r="15" spans="1:7" x14ac:dyDescent="0.25">
      <c r="A15" s="293"/>
      <c r="B15" s="293"/>
      <c r="C15" s="293"/>
      <c r="D15" s="167">
        <f>SUM(D7,D11,D14)</f>
        <v>61</v>
      </c>
      <c r="E15" s="167">
        <f>SUM(E7,E11,E14)</f>
        <v>3</v>
      </c>
      <c r="F15" s="167">
        <f>SUM(F7,F11,F14)</f>
        <v>64</v>
      </c>
      <c r="G15" s="160"/>
    </row>
    <row r="16" spans="1:7" x14ac:dyDescent="0.25">
      <c r="A16" s="294" t="s">
        <v>220</v>
      </c>
      <c r="B16" s="165" t="s">
        <v>221</v>
      </c>
      <c r="C16" s="165" t="s">
        <v>222</v>
      </c>
      <c r="D16" s="164">
        <v>3</v>
      </c>
      <c r="E16" s="164">
        <v>1</v>
      </c>
      <c r="F16" s="164">
        <v>4</v>
      </c>
      <c r="G16" s="160"/>
    </row>
    <row r="17" spans="1:7" x14ac:dyDescent="0.25">
      <c r="A17" s="294"/>
      <c r="B17" s="295" t="s">
        <v>223</v>
      </c>
      <c r="C17" s="296"/>
      <c r="D17" s="166">
        <v>3</v>
      </c>
      <c r="E17" s="166">
        <v>1</v>
      </c>
      <c r="F17" s="166">
        <v>4</v>
      </c>
      <c r="G17" s="160"/>
    </row>
    <row r="18" spans="1:7" x14ac:dyDescent="0.25">
      <c r="A18" s="294"/>
      <c r="B18" s="297" t="s">
        <v>224</v>
      </c>
      <c r="C18" s="163" t="s">
        <v>225</v>
      </c>
      <c r="D18" s="164">
        <v>2</v>
      </c>
      <c r="E18" s="164"/>
      <c r="F18" s="164">
        <v>2</v>
      </c>
      <c r="G18" s="160"/>
    </row>
    <row r="19" spans="1:7" x14ac:dyDescent="0.25">
      <c r="A19" s="294"/>
      <c r="B19" s="298"/>
      <c r="C19" s="165" t="s">
        <v>226</v>
      </c>
      <c r="D19" s="164">
        <v>4</v>
      </c>
      <c r="E19" s="164"/>
      <c r="F19" s="164">
        <v>4</v>
      </c>
      <c r="G19" s="160"/>
    </row>
    <row r="20" spans="1:7" x14ac:dyDescent="0.25">
      <c r="A20" s="294"/>
      <c r="B20" s="295" t="s">
        <v>227</v>
      </c>
      <c r="C20" s="296"/>
      <c r="D20" s="166">
        <v>6</v>
      </c>
      <c r="E20" s="166"/>
      <c r="F20" s="166">
        <v>6</v>
      </c>
      <c r="G20" s="160"/>
    </row>
    <row r="21" spans="1:7" x14ac:dyDescent="0.25">
      <c r="A21" s="294"/>
      <c r="B21" s="297" t="s">
        <v>228</v>
      </c>
      <c r="C21" s="163" t="s">
        <v>229</v>
      </c>
      <c r="D21" s="164">
        <v>3</v>
      </c>
      <c r="E21" s="164"/>
      <c r="F21" s="164">
        <v>3</v>
      </c>
      <c r="G21" s="160"/>
    </row>
    <row r="22" spans="1:7" x14ac:dyDescent="0.25">
      <c r="A22" s="294"/>
      <c r="B22" s="301"/>
      <c r="C22" s="163" t="s">
        <v>230</v>
      </c>
      <c r="D22" s="164">
        <v>2</v>
      </c>
      <c r="E22" s="164"/>
      <c r="F22" s="164">
        <v>2</v>
      </c>
      <c r="G22" s="160"/>
    </row>
    <row r="23" spans="1:7" x14ac:dyDescent="0.25">
      <c r="A23" s="294"/>
      <c r="B23" s="298"/>
      <c r="C23" s="165" t="s">
        <v>231</v>
      </c>
      <c r="D23" s="164">
        <v>14</v>
      </c>
      <c r="E23" s="164"/>
      <c r="F23" s="164">
        <v>14</v>
      </c>
      <c r="G23" s="160"/>
    </row>
    <row r="24" spans="1:7" x14ac:dyDescent="0.25">
      <c r="A24" s="294"/>
      <c r="B24" s="295" t="s">
        <v>232</v>
      </c>
      <c r="C24" s="296"/>
      <c r="D24" s="166">
        <v>19</v>
      </c>
      <c r="E24" s="166"/>
      <c r="F24" s="166">
        <v>19</v>
      </c>
      <c r="G24" s="160"/>
    </row>
    <row r="25" spans="1:7" x14ac:dyDescent="0.25">
      <c r="A25" s="293"/>
      <c r="B25" s="293"/>
      <c r="C25" s="293"/>
      <c r="D25" s="167">
        <f>SUM(D17,D20,D24)</f>
        <v>28</v>
      </c>
      <c r="E25" s="167">
        <f>SUM(E17,E20,E24)</f>
        <v>1</v>
      </c>
      <c r="F25" s="167">
        <f>SUM(F17,F20,F24)</f>
        <v>29</v>
      </c>
      <c r="G25" s="160"/>
    </row>
    <row r="26" spans="1:7" x14ac:dyDescent="0.25">
      <c r="A26" s="294" t="s">
        <v>233</v>
      </c>
      <c r="B26" s="165" t="s">
        <v>234</v>
      </c>
      <c r="C26" s="165" t="s">
        <v>235</v>
      </c>
      <c r="D26" s="164">
        <v>2</v>
      </c>
      <c r="E26" s="164"/>
      <c r="F26" s="164">
        <v>2</v>
      </c>
      <c r="G26" s="160"/>
    </row>
    <row r="27" spans="1:7" x14ac:dyDescent="0.25">
      <c r="A27" s="294"/>
      <c r="B27" s="295" t="s">
        <v>236</v>
      </c>
      <c r="C27" s="296"/>
      <c r="D27" s="166">
        <v>2</v>
      </c>
      <c r="E27" s="166"/>
      <c r="F27" s="166">
        <v>2</v>
      </c>
      <c r="G27" s="160"/>
    </row>
    <row r="28" spans="1:7" x14ac:dyDescent="0.25">
      <c r="A28" s="294"/>
      <c r="B28" s="297" t="s">
        <v>237</v>
      </c>
      <c r="C28" s="163" t="s">
        <v>238</v>
      </c>
      <c r="D28" s="164">
        <v>1</v>
      </c>
      <c r="E28" s="164"/>
      <c r="F28" s="164">
        <v>1</v>
      </c>
      <c r="G28" s="160"/>
    </row>
    <row r="29" spans="1:7" x14ac:dyDescent="0.25">
      <c r="A29" s="294"/>
      <c r="B29" s="298"/>
      <c r="C29" s="165" t="s">
        <v>239</v>
      </c>
      <c r="D29" s="164">
        <v>2</v>
      </c>
      <c r="E29" s="164"/>
      <c r="F29" s="164">
        <v>2</v>
      </c>
      <c r="G29" s="160"/>
    </row>
    <row r="30" spans="1:7" x14ac:dyDescent="0.25">
      <c r="A30" s="294"/>
      <c r="B30" s="295" t="s">
        <v>240</v>
      </c>
      <c r="C30" s="296"/>
      <c r="D30" s="166">
        <v>3</v>
      </c>
      <c r="E30" s="166"/>
      <c r="F30" s="166">
        <v>3</v>
      </c>
      <c r="G30" s="160"/>
    </row>
    <row r="31" spans="1:7" x14ac:dyDescent="0.25">
      <c r="A31" s="294"/>
      <c r="B31" s="165" t="s">
        <v>241</v>
      </c>
      <c r="C31" s="165" t="s">
        <v>241</v>
      </c>
      <c r="D31" s="164">
        <v>1</v>
      </c>
      <c r="E31" s="164"/>
      <c r="F31" s="164">
        <v>1</v>
      </c>
      <c r="G31" s="160"/>
    </row>
    <row r="32" spans="1:7" x14ac:dyDescent="0.25">
      <c r="A32" s="294"/>
      <c r="B32" s="299" t="s">
        <v>242</v>
      </c>
      <c r="C32" s="300"/>
      <c r="D32" s="166">
        <v>1</v>
      </c>
      <c r="E32" s="166"/>
      <c r="F32" s="166">
        <v>1</v>
      </c>
      <c r="G32" s="160"/>
    </row>
    <row r="33" spans="1:7" x14ac:dyDescent="0.25">
      <c r="A33" s="294"/>
      <c r="B33" s="297" t="s">
        <v>243</v>
      </c>
      <c r="C33" s="163" t="s">
        <v>244</v>
      </c>
      <c r="D33" s="164">
        <v>1</v>
      </c>
      <c r="E33" s="164"/>
      <c r="F33" s="164">
        <v>1</v>
      </c>
      <c r="G33" s="160"/>
    </row>
    <row r="34" spans="1:7" x14ac:dyDescent="0.25">
      <c r="A34" s="294"/>
      <c r="B34" s="301"/>
      <c r="C34" s="163" t="s">
        <v>245</v>
      </c>
      <c r="D34" s="164">
        <v>1</v>
      </c>
      <c r="E34" s="164"/>
      <c r="F34" s="164">
        <v>1</v>
      </c>
      <c r="G34" s="160"/>
    </row>
    <row r="35" spans="1:7" x14ac:dyDescent="0.25">
      <c r="A35" s="294"/>
      <c r="B35" s="298"/>
      <c r="C35" s="165" t="s">
        <v>246</v>
      </c>
      <c r="D35" s="164">
        <v>3</v>
      </c>
      <c r="E35" s="164"/>
      <c r="F35" s="164">
        <v>3</v>
      </c>
      <c r="G35" s="160"/>
    </row>
    <row r="36" spans="1:7" x14ac:dyDescent="0.25">
      <c r="A36" s="294"/>
      <c r="B36" s="295" t="s">
        <v>247</v>
      </c>
      <c r="C36" s="296"/>
      <c r="D36" s="166">
        <v>5</v>
      </c>
      <c r="E36" s="166"/>
      <c r="F36" s="166">
        <v>5</v>
      </c>
      <c r="G36" s="160"/>
    </row>
    <row r="37" spans="1:7" x14ac:dyDescent="0.25">
      <c r="A37" s="293"/>
      <c r="B37" s="293"/>
      <c r="C37" s="293"/>
      <c r="D37" s="167">
        <f>SUM(D27,D30,D32,D36)</f>
        <v>11</v>
      </c>
      <c r="E37" s="167">
        <f>SUM(E27,E30,E32,E36)</f>
        <v>0</v>
      </c>
      <c r="F37" s="167">
        <f>SUM(F27,F30,F32,F36)</f>
        <v>11</v>
      </c>
      <c r="G37" s="160"/>
    </row>
    <row r="38" spans="1:7" x14ac:dyDescent="0.25">
      <c r="A38" s="294"/>
      <c r="B38" s="294"/>
      <c r="C38" s="294"/>
      <c r="D38" s="167">
        <f>SUM(D37,D25,D15)</f>
        <v>100</v>
      </c>
      <c r="E38" s="167">
        <v>4</v>
      </c>
      <c r="F38" s="167">
        <v>104</v>
      </c>
      <c r="G38" s="160"/>
    </row>
    <row r="39" spans="1:7" x14ac:dyDescent="0.25">
      <c r="A39" s="160"/>
      <c r="B39" s="160"/>
      <c r="C39" s="160"/>
      <c r="D39" s="160"/>
      <c r="E39" s="160"/>
      <c r="F39" s="160"/>
      <c r="G39" s="160"/>
    </row>
    <row r="40" spans="1:7" x14ac:dyDescent="0.25">
      <c r="A40" s="168" t="s">
        <v>320</v>
      </c>
      <c r="B40" s="169"/>
      <c r="C40" s="169"/>
      <c r="D40" s="160"/>
      <c r="E40" s="160"/>
      <c r="F40" s="160"/>
      <c r="G40" s="160"/>
    </row>
  </sheetData>
  <mergeCells count="25">
    <mergeCell ref="A1:G1"/>
    <mergeCell ref="A4:A14"/>
    <mergeCell ref="B4:B6"/>
    <mergeCell ref="B7:C7"/>
    <mergeCell ref="B8:B10"/>
    <mergeCell ref="B11:C11"/>
    <mergeCell ref="B12:B13"/>
    <mergeCell ref="B14:C14"/>
    <mergeCell ref="A15:C15"/>
    <mergeCell ref="A16:A24"/>
    <mergeCell ref="B17:C17"/>
    <mergeCell ref="B18:B19"/>
    <mergeCell ref="B20:C20"/>
    <mergeCell ref="B21:B23"/>
    <mergeCell ref="B24:C24"/>
    <mergeCell ref="A37:C37"/>
    <mergeCell ref="A38:C38"/>
    <mergeCell ref="A25:C25"/>
    <mergeCell ref="A26:A36"/>
    <mergeCell ref="B27:C27"/>
    <mergeCell ref="B28:B29"/>
    <mergeCell ref="B30:C30"/>
    <mergeCell ref="B32:C32"/>
    <mergeCell ref="B33:B35"/>
    <mergeCell ref="B36:C3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H12" sqref="H12"/>
    </sheetView>
  </sheetViews>
  <sheetFormatPr baseColWidth="10" defaultRowHeight="15" x14ac:dyDescent="0.25"/>
  <cols>
    <col min="1" max="4" width="18" style="174" customWidth="1"/>
  </cols>
  <sheetData>
    <row r="1" spans="1:6" x14ac:dyDescent="0.25">
      <c r="A1" s="302" t="s">
        <v>280</v>
      </c>
      <c r="B1" s="302"/>
      <c r="C1" s="302"/>
      <c r="D1" s="302"/>
      <c r="E1" s="302"/>
      <c r="F1" s="302"/>
    </row>
    <row r="2" spans="1:6" ht="15.75" thickBot="1" x14ac:dyDescent="0.3">
      <c r="A2" s="169"/>
      <c r="B2" s="169"/>
      <c r="C2" s="169"/>
      <c r="D2" s="169"/>
      <c r="E2" s="160"/>
      <c r="F2" s="160"/>
    </row>
    <row r="3" spans="1:6" ht="26.25" thickBot="1" x14ac:dyDescent="0.3">
      <c r="A3" s="170"/>
      <c r="B3" s="171" t="s">
        <v>248</v>
      </c>
      <c r="C3" s="171" t="s">
        <v>203</v>
      </c>
      <c r="D3" s="171" t="s">
        <v>204</v>
      </c>
      <c r="E3" s="160"/>
      <c r="F3" s="160"/>
    </row>
    <row r="4" spans="1:6" ht="15.75" thickBot="1" x14ac:dyDescent="0.3">
      <c r="A4" s="172" t="s">
        <v>142</v>
      </c>
      <c r="B4" s="173">
        <v>5</v>
      </c>
      <c r="C4" s="173"/>
      <c r="D4" s="173">
        <v>5</v>
      </c>
      <c r="E4" s="160"/>
      <c r="F4" s="160"/>
    </row>
    <row r="5" spans="1:6" ht="15.75" thickBot="1" x14ac:dyDescent="0.3">
      <c r="A5" s="172" t="s">
        <v>143</v>
      </c>
      <c r="B5" s="173">
        <v>5</v>
      </c>
      <c r="C5" s="173"/>
      <c r="D5" s="173">
        <v>5</v>
      </c>
      <c r="E5" s="160"/>
      <c r="F5" s="160"/>
    </row>
    <row r="6" spans="1:6" ht="15.75" thickBot="1" x14ac:dyDescent="0.3">
      <c r="A6" s="172" t="s">
        <v>144</v>
      </c>
      <c r="B6" s="173">
        <v>1</v>
      </c>
      <c r="C6" s="173"/>
      <c r="D6" s="173">
        <v>1</v>
      </c>
      <c r="E6" s="160"/>
      <c r="F6" s="160"/>
    </row>
    <row r="7" spans="1:6" ht="15.75" thickBot="1" x14ac:dyDescent="0.3">
      <c r="A7" s="172" t="s">
        <v>145</v>
      </c>
      <c r="B7" s="173">
        <v>5</v>
      </c>
      <c r="C7" s="173"/>
      <c r="D7" s="173">
        <v>5</v>
      </c>
      <c r="E7" s="160"/>
      <c r="F7" s="160"/>
    </row>
    <row r="8" spans="1:6" ht="15.75" thickBot="1" x14ac:dyDescent="0.3">
      <c r="A8" s="172" t="s">
        <v>146</v>
      </c>
      <c r="B8" s="173">
        <v>1</v>
      </c>
      <c r="C8" s="173"/>
      <c r="D8" s="173">
        <v>1</v>
      </c>
      <c r="E8" s="160"/>
      <c r="F8" s="160"/>
    </row>
    <row r="9" spans="1:6" ht="15.75" thickBot="1" x14ac:dyDescent="0.3">
      <c r="A9" s="172" t="s">
        <v>147</v>
      </c>
      <c r="B9" s="173">
        <v>2</v>
      </c>
      <c r="C9" s="173"/>
      <c r="D9" s="173">
        <v>2</v>
      </c>
      <c r="E9" s="160"/>
      <c r="F9" s="160"/>
    </row>
    <row r="10" spans="1:6" ht="15.75" thickBot="1" x14ac:dyDescent="0.3">
      <c r="A10" s="172" t="s">
        <v>148</v>
      </c>
      <c r="B10" s="173">
        <v>1</v>
      </c>
      <c r="C10" s="173"/>
      <c r="D10" s="173">
        <v>1</v>
      </c>
      <c r="E10" s="160"/>
      <c r="F10" s="160"/>
    </row>
    <row r="11" spans="1:6" ht="15.75" thickBot="1" x14ac:dyDescent="0.3">
      <c r="A11" s="172" t="s">
        <v>149</v>
      </c>
      <c r="B11" s="173">
        <v>1</v>
      </c>
      <c r="C11" s="173"/>
      <c r="D11" s="173">
        <v>1</v>
      </c>
      <c r="E11" s="160"/>
      <c r="F11" s="160"/>
    </row>
    <row r="12" spans="1:6" ht="15.75" thickBot="1" x14ac:dyDescent="0.3">
      <c r="A12" s="172" t="s">
        <v>150</v>
      </c>
      <c r="B12" s="173">
        <v>2</v>
      </c>
      <c r="C12" s="173"/>
      <c r="D12" s="173">
        <v>2</v>
      </c>
      <c r="E12" s="160"/>
      <c r="F12" s="160"/>
    </row>
    <row r="13" spans="1:6" ht="15.75" thickBot="1" x14ac:dyDescent="0.3">
      <c r="A13" s="172" t="s">
        <v>249</v>
      </c>
      <c r="B13" s="173">
        <v>1</v>
      </c>
      <c r="C13" s="173"/>
      <c r="D13" s="173">
        <v>1</v>
      </c>
      <c r="E13" s="160"/>
      <c r="F13" s="160"/>
    </row>
    <row r="14" spans="1:6" ht="15.75" thickBot="1" x14ac:dyDescent="0.3">
      <c r="A14" s="172" t="s">
        <v>151</v>
      </c>
      <c r="B14" s="173">
        <v>6</v>
      </c>
      <c r="C14" s="173"/>
      <c r="D14" s="173">
        <v>6</v>
      </c>
      <c r="E14" s="160"/>
      <c r="F14" s="160"/>
    </row>
    <row r="15" spans="1:6" ht="15.75" thickBot="1" x14ac:dyDescent="0.3">
      <c r="A15" s="172" t="s">
        <v>152</v>
      </c>
      <c r="B15" s="173">
        <v>1</v>
      </c>
      <c r="C15" s="173"/>
      <c r="D15" s="173">
        <v>1</v>
      </c>
      <c r="E15" s="160"/>
      <c r="F15" s="160"/>
    </row>
    <row r="16" spans="1:6" ht="15.75" thickBot="1" x14ac:dyDescent="0.3">
      <c r="A16" s="172" t="s">
        <v>250</v>
      </c>
      <c r="B16" s="173">
        <v>1</v>
      </c>
      <c r="C16" s="173"/>
      <c r="D16" s="173">
        <v>1</v>
      </c>
      <c r="E16" s="160"/>
      <c r="F16" s="160"/>
    </row>
    <row r="17" spans="1:6" ht="15.75" thickBot="1" x14ac:dyDescent="0.3">
      <c r="A17" s="172" t="s">
        <v>154</v>
      </c>
      <c r="B17" s="173">
        <v>6</v>
      </c>
      <c r="C17" s="173">
        <v>1</v>
      </c>
      <c r="D17" s="173">
        <v>7</v>
      </c>
      <c r="E17" s="160"/>
      <c r="F17" s="160"/>
    </row>
    <row r="18" spans="1:6" ht="15.75" thickBot="1" x14ac:dyDescent="0.3">
      <c r="A18" s="172" t="s">
        <v>156</v>
      </c>
      <c r="B18" s="173">
        <v>7</v>
      </c>
      <c r="C18" s="173"/>
      <c r="D18" s="173">
        <v>7</v>
      </c>
      <c r="E18" s="160"/>
      <c r="F18" s="160"/>
    </row>
    <row r="19" spans="1:6" ht="15.75" thickBot="1" x14ac:dyDescent="0.3">
      <c r="A19" s="172" t="s">
        <v>157</v>
      </c>
      <c r="B19" s="173">
        <v>1</v>
      </c>
      <c r="C19" s="173"/>
      <c r="D19" s="173">
        <v>1</v>
      </c>
      <c r="E19" s="160"/>
      <c r="F19" s="160"/>
    </row>
    <row r="20" spans="1:6" ht="15.75" thickBot="1" x14ac:dyDescent="0.3">
      <c r="A20" s="172" t="s">
        <v>159</v>
      </c>
      <c r="B20" s="173">
        <v>5</v>
      </c>
      <c r="C20" s="173">
        <v>1</v>
      </c>
      <c r="D20" s="173">
        <v>6</v>
      </c>
      <c r="E20" s="160"/>
      <c r="F20" s="160"/>
    </row>
    <row r="21" spans="1:6" ht="15.75" thickBot="1" x14ac:dyDescent="0.3">
      <c r="A21" s="172" t="s">
        <v>160</v>
      </c>
      <c r="B21" s="173">
        <v>7</v>
      </c>
      <c r="C21" s="173"/>
      <c r="D21" s="173">
        <v>7</v>
      </c>
      <c r="E21" s="160"/>
      <c r="F21" s="160"/>
    </row>
    <row r="22" spans="1:6" ht="15.75" thickBot="1" x14ac:dyDescent="0.3">
      <c r="A22" s="172" t="s">
        <v>161</v>
      </c>
      <c r="B22" s="173">
        <v>4</v>
      </c>
      <c r="C22" s="173"/>
      <c r="D22" s="173">
        <v>4</v>
      </c>
      <c r="E22" s="160"/>
      <c r="F22" s="160"/>
    </row>
    <row r="23" spans="1:6" ht="15.75" thickBot="1" x14ac:dyDescent="0.3">
      <c r="A23" s="172" t="s">
        <v>162</v>
      </c>
      <c r="B23" s="173">
        <v>4</v>
      </c>
      <c r="C23" s="173"/>
      <c r="D23" s="173">
        <v>4</v>
      </c>
      <c r="E23" s="160"/>
      <c r="F23" s="160"/>
    </row>
    <row r="24" spans="1:6" ht="15.75" thickBot="1" x14ac:dyDescent="0.3">
      <c r="A24" s="172" t="s">
        <v>163</v>
      </c>
      <c r="B24" s="173">
        <v>5</v>
      </c>
      <c r="C24" s="173"/>
      <c r="D24" s="173">
        <v>5</v>
      </c>
      <c r="E24" s="160"/>
      <c r="F24" s="160"/>
    </row>
    <row r="25" spans="1:6" ht="15.75" thickBot="1" x14ac:dyDescent="0.3">
      <c r="A25" s="172" t="s">
        <v>164</v>
      </c>
      <c r="B25" s="173">
        <v>6</v>
      </c>
      <c r="C25" s="173"/>
      <c r="D25" s="173">
        <v>6</v>
      </c>
      <c r="E25" s="160"/>
      <c r="F25" s="160"/>
    </row>
    <row r="26" spans="1:6" ht="15.75" thickBot="1" x14ac:dyDescent="0.3">
      <c r="A26" s="172" t="s">
        <v>165</v>
      </c>
      <c r="B26" s="173">
        <v>4</v>
      </c>
      <c r="C26" s="173"/>
      <c r="D26" s="173">
        <v>4</v>
      </c>
      <c r="E26" s="160"/>
      <c r="F26" s="160"/>
    </row>
    <row r="27" spans="1:6" ht="15.75" thickBot="1" x14ac:dyDescent="0.3">
      <c r="A27" s="172" t="s">
        <v>166</v>
      </c>
      <c r="B27" s="173">
        <v>3</v>
      </c>
      <c r="C27" s="173"/>
      <c r="D27" s="173">
        <v>3</v>
      </c>
      <c r="E27" s="160"/>
      <c r="F27" s="160"/>
    </row>
    <row r="28" spans="1:6" ht="15.75" thickBot="1" x14ac:dyDescent="0.3">
      <c r="A28" s="172" t="s">
        <v>167</v>
      </c>
      <c r="B28" s="173">
        <v>4</v>
      </c>
      <c r="C28" s="173">
        <v>1</v>
      </c>
      <c r="D28" s="173">
        <v>5</v>
      </c>
      <c r="E28" s="160"/>
      <c r="F28" s="160"/>
    </row>
    <row r="29" spans="1:6" ht="15.75" thickBot="1" x14ac:dyDescent="0.3">
      <c r="A29" s="172" t="s">
        <v>169</v>
      </c>
      <c r="B29" s="173">
        <v>1</v>
      </c>
      <c r="C29" s="173"/>
      <c r="D29" s="173">
        <v>1</v>
      </c>
      <c r="E29" s="160"/>
      <c r="F29" s="160"/>
    </row>
    <row r="30" spans="1:6" ht="15.75" thickBot="1" x14ac:dyDescent="0.3">
      <c r="A30" s="172" t="s">
        <v>170</v>
      </c>
      <c r="B30" s="173">
        <v>1</v>
      </c>
      <c r="C30" s="173"/>
      <c r="D30" s="173">
        <v>1</v>
      </c>
      <c r="E30" s="160"/>
      <c r="F30" s="160"/>
    </row>
    <row r="31" spans="1:6" ht="15.75" thickBot="1" x14ac:dyDescent="0.3">
      <c r="A31" s="172" t="s">
        <v>171</v>
      </c>
      <c r="B31" s="173">
        <v>2</v>
      </c>
      <c r="C31" s="173"/>
      <c r="D31" s="173">
        <v>2</v>
      </c>
      <c r="E31" s="160"/>
      <c r="F31" s="160"/>
    </row>
    <row r="32" spans="1:6" ht="15.75" thickBot="1" x14ac:dyDescent="0.3">
      <c r="A32" s="172" t="s">
        <v>172</v>
      </c>
      <c r="B32" s="173">
        <v>8</v>
      </c>
      <c r="C32" s="173">
        <v>1</v>
      </c>
      <c r="D32" s="173">
        <v>9</v>
      </c>
      <c r="E32" s="160"/>
      <c r="F32" s="160"/>
    </row>
    <row r="33" spans="1:6" ht="15.75" thickBot="1" x14ac:dyDescent="0.3">
      <c r="A33" s="172" t="s">
        <v>12</v>
      </c>
      <c r="B33" s="173">
        <f>SUM(B4:B32)</f>
        <v>100</v>
      </c>
      <c r="C33" s="173">
        <f>SUM(C4:C32)</f>
        <v>4</v>
      </c>
      <c r="D33" s="173">
        <f>SUM(D4:D32)</f>
        <v>104</v>
      </c>
      <c r="E33" s="160"/>
      <c r="F33" s="160"/>
    </row>
    <row r="34" spans="1:6" x14ac:dyDescent="0.25">
      <c r="A34" s="169"/>
      <c r="B34" s="169"/>
      <c r="C34" s="169"/>
      <c r="D34" s="169"/>
      <c r="E34" s="160"/>
      <c r="F34" s="160"/>
    </row>
    <row r="35" spans="1:6" x14ac:dyDescent="0.25">
      <c r="A35" s="168" t="s">
        <v>320</v>
      </c>
      <c r="B35" s="169"/>
      <c r="C35" s="169"/>
      <c r="D35" s="169"/>
      <c r="E35" s="160"/>
      <c r="F35" s="160"/>
    </row>
    <row r="36" spans="1:6" x14ac:dyDescent="0.25">
      <c r="A36" s="169"/>
      <c r="B36" s="169"/>
      <c r="C36" s="169"/>
      <c r="D36" s="169"/>
      <c r="E36" s="160"/>
      <c r="F36" s="160"/>
    </row>
  </sheetData>
  <mergeCells count="1">
    <mergeCell ref="A1:F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J13" sqref="J13"/>
    </sheetView>
  </sheetViews>
  <sheetFormatPr baseColWidth="10" defaultRowHeight="15" x14ac:dyDescent="0.25"/>
  <cols>
    <col min="1" max="1" width="15.85546875" customWidth="1"/>
    <col min="2" max="2" width="15.7109375" customWidth="1"/>
    <col min="3" max="3" width="10.140625" customWidth="1"/>
    <col min="4" max="4" width="13.85546875" customWidth="1"/>
  </cols>
  <sheetData>
    <row r="1" spans="1:5" x14ac:dyDescent="0.25">
      <c r="A1" s="303" t="s">
        <v>281</v>
      </c>
      <c r="B1" s="303"/>
      <c r="C1" s="303"/>
      <c r="D1" s="303"/>
      <c r="E1" s="160"/>
    </row>
    <row r="2" spans="1:5" x14ac:dyDescent="0.25">
      <c r="A2" s="160"/>
      <c r="B2" s="160"/>
      <c r="C2" s="160"/>
      <c r="D2" s="160"/>
      <c r="E2" s="160"/>
    </row>
    <row r="3" spans="1:5" ht="54.75" customHeight="1" x14ac:dyDescent="0.25">
      <c r="A3" s="175"/>
      <c r="B3" s="161" t="s">
        <v>248</v>
      </c>
      <c r="C3" s="161" t="s">
        <v>203</v>
      </c>
      <c r="D3" s="161" t="s">
        <v>204</v>
      </c>
      <c r="E3" s="160"/>
    </row>
    <row r="4" spans="1:5" ht="35.25" customHeight="1" x14ac:dyDescent="0.25">
      <c r="A4" s="178" t="s">
        <v>251</v>
      </c>
      <c r="B4" s="176" t="s">
        <v>30</v>
      </c>
      <c r="C4" s="176"/>
      <c r="D4" s="176" t="s">
        <v>30</v>
      </c>
      <c r="E4" s="160"/>
    </row>
    <row r="5" spans="1:5" x14ac:dyDescent="0.25">
      <c r="A5" s="177">
        <v>0</v>
      </c>
      <c r="B5" s="164">
        <v>6</v>
      </c>
      <c r="C5" s="164"/>
      <c r="D5" s="164">
        <v>6</v>
      </c>
      <c r="E5" s="160"/>
    </row>
    <row r="6" spans="1:5" x14ac:dyDescent="0.25">
      <c r="A6" s="177">
        <v>1</v>
      </c>
      <c r="B6" s="164">
        <v>3</v>
      </c>
      <c r="C6" s="164"/>
      <c r="D6" s="164">
        <v>3</v>
      </c>
      <c r="E6" s="160"/>
    </row>
    <row r="7" spans="1:5" x14ac:dyDescent="0.25">
      <c r="A7" s="177">
        <v>2</v>
      </c>
      <c r="B7" s="164">
        <v>2</v>
      </c>
      <c r="C7" s="164"/>
      <c r="D7" s="164">
        <v>2</v>
      </c>
      <c r="E7" s="160"/>
    </row>
    <row r="8" spans="1:5" x14ac:dyDescent="0.25">
      <c r="A8" s="177">
        <v>3</v>
      </c>
      <c r="B8" s="164">
        <v>3</v>
      </c>
      <c r="C8" s="164">
        <v>1</v>
      </c>
      <c r="D8" s="164">
        <v>4</v>
      </c>
      <c r="E8" s="160"/>
    </row>
    <row r="9" spans="1:5" x14ac:dyDescent="0.25">
      <c r="A9" s="177">
        <v>5</v>
      </c>
      <c r="B9" s="164">
        <v>4</v>
      </c>
      <c r="C9" s="164"/>
      <c r="D9" s="164">
        <v>4</v>
      </c>
      <c r="E9" s="160"/>
    </row>
    <row r="10" spans="1:5" x14ac:dyDescent="0.25">
      <c r="A10" s="177">
        <v>6</v>
      </c>
      <c r="B10" s="164">
        <v>10</v>
      </c>
      <c r="C10" s="164">
        <v>1</v>
      </c>
      <c r="D10" s="164">
        <v>11</v>
      </c>
      <c r="E10" s="160"/>
    </row>
    <row r="11" spans="1:5" x14ac:dyDescent="0.25">
      <c r="A11" s="177">
        <v>7</v>
      </c>
      <c r="B11" s="164">
        <v>5</v>
      </c>
      <c r="C11" s="164"/>
      <c r="D11" s="164">
        <v>5</v>
      </c>
      <c r="E11" s="160"/>
    </row>
    <row r="12" spans="1:5" x14ac:dyDescent="0.25">
      <c r="A12" s="177">
        <v>8</v>
      </c>
      <c r="B12" s="164">
        <v>8</v>
      </c>
      <c r="C12" s="164"/>
      <c r="D12" s="164">
        <v>8</v>
      </c>
      <c r="E12" s="160"/>
    </row>
    <row r="13" spans="1:5" x14ac:dyDescent="0.25">
      <c r="A13" s="177">
        <v>9</v>
      </c>
      <c r="B13" s="164">
        <v>15</v>
      </c>
      <c r="C13" s="164">
        <v>1</v>
      </c>
      <c r="D13" s="164">
        <v>16</v>
      </c>
      <c r="E13" s="160"/>
    </row>
    <row r="14" spans="1:5" x14ac:dyDescent="0.25">
      <c r="A14" s="177">
        <v>10</v>
      </c>
      <c r="B14" s="164">
        <v>34</v>
      </c>
      <c r="C14" s="164">
        <v>1</v>
      </c>
      <c r="D14" s="164">
        <v>35</v>
      </c>
      <c r="E14" s="160"/>
    </row>
    <row r="15" spans="1:5" x14ac:dyDescent="0.25">
      <c r="A15" s="177">
        <v>11</v>
      </c>
      <c r="B15" s="164">
        <v>3</v>
      </c>
      <c r="C15" s="164"/>
      <c r="D15" s="164">
        <v>3</v>
      </c>
      <c r="E15" s="160"/>
    </row>
    <row r="16" spans="1:5" x14ac:dyDescent="0.25">
      <c r="A16" s="177">
        <v>12</v>
      </c>
      <c r="B16" s="164">
        <v>7</v>
      </c>
      <c r="C16" s="164"/>
      <c r="D16" s="164">
        <v>7</v>
      </c>
      <c r="E16" s="160"/>
    </row>
    <row r="17" spans="1:5" x14ac:dyDescent="0.25">
      <c r="A17" s="163" t="s">
        <v>12</v>
      </c>
      <c r="B17" s="167">
        <f>SUM(B5:B16)</f>
        <v>100</v>
      </c>
      <c r="C17" s="167">
        <f>SUM(C5:C16)</f>
        <v>4</v>
      </c>
      <c r="D17" s="167">
        <f>SUM(D5:D16)</f>
        <v>104</v>
      </c>
      <c r="E17" s="160"/>
    </row>
    <row r="18" spans="1:5" x14ac:dyDescent="0.25">
      <c r="A18" s="160"/>
      <c r="B18" s="160"/>
      <c r="C18" s="160"/>
      <c r="D18" s="160"/>
      <c r="E18" s="160"/>
    </row>
    <row r="19" spans="1:5" x14ac:dyDescent="0.25">
      <c r="A19" s="179" t="s">
        <v>321</v>
      </c>
      <c r="B19" s="160"/>
      <c r="C19" s="160"/>
      <c r="D19" s="160"/>
      <c r="E19" s="160"/>
    </row>
  </sheetData>
  <mergeCells count="1">
    <mergeCell ref="A1:D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I11" sqref="I11"/>
    </sheetView>
  </sheetViews>
  <sheetFormatPr baseColWidth="10" defaultRowHeight="15" x14ac:dyDescent="0.25"/>
  <cols>
    <col min="1" max="1" width="18.7109375" customWidth="1"/>
    <col min="2" max="2" width="13.85546875" customWidth="1"/>
    <col min="3" max="3" width="26.5703125" customWidth="1"/>
    <col min="4" max="4" width="24" customWidth="1"/>
    <col min="5" max="5" width="14.85546875" customWidth="1"/>
  </cols>
  <sheetData>
    <row r="1" spans="1:6" x14ac:dyDescent="0.25">
      <c r="A1" s="180"/>
      <c r="B1" s="180"/>
      <c r="C1" s="180"/>
      <c r="D1" s="180"/>
      <c r="E1" s="180"/>
      <c r="F1" s="180"/>
    </row>
    <row r="2" spans="1:6" x14ac:dyDescent="0.25">
      <c r="A2" s="308" t="s">
        <v>282</v>
      </c>
      <c r="B2" s="309"/>
      <c r="C2" s="309"/>
      <c r="D2" s="309"/>
      <c r="E2" s="309"/>
      <c r="F2" s="181"/>
    </row>
    <row r="3" spans="1:6" x14ac:dyDescent="0.25">
      <c r="A3" s="182"/>
      <c r="B3" s="182"/>
      <c r="C3" s="182"/>
      <c r="D3" s="182"/>
      <c r="E3" s="182"/>
      <c r="F3" s="182"/>
    </row>
    <row r="4" spans="1:6" ht="95.25" customHeight="1" thickBot="1" x14ac:dyDescent="0.3">
      <c r="A4" s="202" t="s">
        <v>201</v>
      </c>
      <c r="B4" s="202" t="s">
        <v>128</v>
      </c>
      <c r="C4" s="203" t="s">
        <v>129</v>
      </c>
      <c r="D4" s="203" t="s">
        <v>130</v>
      </c>
      <c r="E4" s="202" t="s">
        <v>12</v>
      </c>
      <c r="F4" s="183"/>
    </row>
    <row r="5" spans="1:6" x14ac:dyDescent="0.25">
      <c r="A5" s="310" t="s">
        <v>252</v>
      </c>
      <c r="B5" s="193" t="s">
        <v>253</v>
      </c>
      <c r="C5" s="194">
        <v>1</v>
      </c>
      <c r="D5" s="193"/>
      <c r="E5" s="194">
        <v>1</v>
      </c>
      <c r="F5" s="180"/>
    </row>
    <row r="6" spans="1:6" ht="15.75" thickBot="1" x14ac:dyDescent="0.3">
      <c r="A6" s="311"/>
      <c r="B6" s="195" t="s">
        <v>254</v>
      </c>
      <c r="C6" s="196"/>
      <c r="D6" s="195"/>
      <c r="E6" s="196"/>
      <c r="F6" s="180"/>
    </row>
    <row r="7" spans="1:6" x14ac:dyDescent="0.25">
      <c r="A7" s="310" t="s">
        <v>255</v>
      </c>
      <c r="B7" s="193" t="s">
        <v>253</v>
      </c>
      <c r="C7" s="197"/>
      <c r="D7" s="193"/>
      <c r="E7" s="197"/>
      <c r="F7" s="180"/>
    </row>
    <row r="8" spans="1:6" ht="15.75" thickBot="1" x14ac:dyDescent="0.3">
      <c r="A8" s="311"/>
      <c r="B8" s="195" t="s">
        <v>254</v>
      </c>
      <c r="C8" s="196"/>
      <c r="D8" s="195"/>
      <c r="E8" s="196"/>
      <c r="F8" s="180"/>
    </row>
    <row r="9" spans="1:6" x14ac:dyDescent="0.25">
      <c r="A9" s="312" t="s">
        <v>256</v>
      </c>
      <c r="B9" s="198" t="s">
        <v>253</v>
      </c>
      <c r="C9" s="199"/>
      <c r="D9" s="198"/>
      <c r="E9" s="199"/>
      <c r="F9" s="180"/>
    </row>
    <row r="10" spans="1:6" ht="15.75" thickBot="1" x14ac:dyDescent="0.3">
      <c r="A10" s="311"/>
      <c r="B10" s="195" t="s">
        <v>254</v>
      </c>
      <c r="C10" s="196">
        <v>9</v>
      </c>
      <c r="D10" s="195"/>
      <c r="E10" s="196">
        <v>9</v>
      </c>
      <c r="F10" s="180"/>
    </row>
    <row r="11" spans="1:6" x14ac:dyDescent="0.25">
      <c r="A11" s="200"/>
      <c r="B11" s="201" t="s">
        <v>12</v>
      </c>
      <c r="C11" s="197">
        <v>10</v>
      </c>
      <c r="D11" s="193"/>
      <c r="E11" s="197">
        <v>10</v>
      </c>
      <c r="F11" s="180"/>
    </row>
    <row r="12" spans="1:6" x14ac:dyDescent="0.25">
      <c r="A12" s="180"/>
      <c r="B12" s="180"/>
      <c r="C12" s="180"/>
      <c r="D12" s="180"/>
      <c r="E12" s="180"/>
      <c r="F12" s="180"/>
    </row>
    <row r="13" spans="1:6" ht="102" customHeight="1" x14ac:dyDescent="0.25">
      <c r="A13" s="184"/>
      <c r="B13" s="313" t="s">
        <v>129</v>
      </c>
      <c r="C13" s="314"/>
      <c r="D13" s="185" t="s">
        <v>12</v>
      </c>
      <c r="E13" s="186" t="s">
        <v>257</v>
      </c>
    </row>
    <row r="14" spans="1:6" x14ac:dyDescent="0.25">
      <c r="A14" s="184" t="s">
        <v>258</v>
      </c>
      <c r="B14" s="306"/>
      <c r="C14" s="307"/>
      <c r="D14" s="187"/>
      <c r="E14" s="188"/>
    </row>
    <row r="15" spans="1:6" x14ac:dyDescent="0.25">
      <c r="A15" s="184" t="s">
        <v>259</v>
      </c>
      <c r="B15" s="306"/>
      <c r="C15" s="307"/>
      <c r="D15" s="187"/>
      <c r="E15" s="188"/>
    </row>
    <row r="16" spans="1:6" x14ac:dyDescent="0.25">
      <c r="A16" s="184" t="s">
        <v>143</v>
      </c>
      <c r="B16" s="306">
        <v>2</v>
      </c>
      <c r="C16" s="307"/>
      <c r="D16" s="187">
        <v>2</v>
      </c>
      <c r="E16" s="189">
        <v>20</v>
      </c>
    </row>
    <row r="17" spans="1:5" x14ac:dyDescent="0.25">
      <c r="A17" s="184" t="s">
        <v>144</v>
      </c>
      <c r="B17" s="306"/>
      <c r="C17" s="307"/>
      <c r="D17" s="187"/>
      <c r="E17" s="188"/>
    </row>
    <row r="18" spans="1:5" x14ac:dyDescent="0.25">
      <c r="A18" s="184" t="s">
        <v>145</v>
      </c>
      <c r="B18" s="306"/>
      <c r="C18" s="307"/>
      <c r="D18" s="187"/>
      <c r="E18" s="188"/>
    </row>
    <row r="19" spans="1:5" x14ac:dyDescent="0.25">
      <c r="A19" s="184" t="s">
        <v>146</v>
      </c>
      <c r="B19" s="306"/>
      <c r="C19" s="307"/>
      <c r="D19" s="187"/>
      <c r="E19" s="188"/>
    </row>
    <row r="20" spans="1:5" x14ac:dyDescent="0.25">
      <c r="A20" s="184" t="s">
        <v>260</v>
      </c>
      <c r="B20" s="306"/>
      <c r="C20" s="307"/>
      <c r="D20" s="187"/>
      <c r="E20" s="188"/>
    </row>
    <row r="21" spans="1:5" x14ac:dyDescent="0.25">
      <c r="A21" s="184" t="s">
        <v>148</v>
      </c>
      <c r="B21" s="306"/>
      <c r="C21" s="307"/>
      <c r="D21" s="187"/>
      <c r="E21" s="188"/>
    </row>
    <row r="22" spans="1:5" x14ac:dyDescent="0.25">
      <c r="A22" s="184" t="s">
        <v>149</v>
      </c>
      <c r="B22" s="306"/>
      <c r="C22" s="307"/>
      <c r="D22" s="187"/>
      <c r="E22" s="188"/>
    </row>
    <row r="23" spans="1:5" x14ac:dyDescent="0.25">
      <c r="A23" s="184" t="s">
        <v>150</v>
      </c>
      <c r="B23" s="306"/>
      <c r="C23" s="307"/>
      <c r="D23" s="187"/>
      <c r="E23" s="188"/>
    </row>
    <row r="24" spans="1:5" x14ac:dyDescent="0.25">
      <c r="A24" s="184" t="s">
        <v>151</v>
      </c>
      <c r="B24" s="306">
        <v>1</v>
      </c>
      <c r="C24" s="307"/>
      <c r="D24" s="187">
        <v>1</v>
      </c>
      <c r="E24" s="188">
        <v>10</v>
      </c>
    </row>
    <row r="25" spans="1:5" x14ac:dyDescent="0.25">
      <c r="A25" s="184" t="s">
        <v>152</v>
      </c>
      <c r="B25" s="306"/>
      <c r="C25" s="307"/>
      <c r="D25" s="187"/>
      <c r="E25" s="188"/>
    </row>
    <row r="26" spans="1:5" x14ac:dyDescent="0.25">
      <c r="A26" s="184" t="s">
        <v>153</v>
      </c>
      <c r="B26" s="306"/>
      <c r="C26" s="307"/>
      <c r="D26" s="187"/>
      <c r="E26" s="188"/>
    </row>
    <row r="27" spans="1:5" x14ac:dyDescent="0.25">
      <c r="A27" s="184" t="s">
        <v>154</v>
      </c>
      <c r="B27" s="306">
        <v>1</v>
      </c>
      <c r="C27" s="307"/>
      <c r="D27" s="187">
        <v>1</v>
      </c>
      <c r="E27" s="188">
        <v>10</v>
      </c>
    </row>
    <row r="28" spans="1:5" x14ac:dyDescent="0.25">
      <c r="A28" s="184" t="s">
        <v>155</v>
      </c>
      <c r="B28" s="306"/>
      <c r="C28" s="307"/>
      <c r="D28" s="187"/>
      <c r="E28" s="188"/>
    </row>
    <row r="29" spans="1:5" x14ac:dyDescent="0.25">
      <c r="A29" s="184" t="s">
        <v>156</v>
      </c>
      <c r="B29" s="306"/>
      <c r="C29" s="307"/>
      <c r="D29" s="187"/>
      <c r="E29" s="188"/>
    </row>
    <row r="30" spans="1:5" x14ac:dyDescent="0.25">
      <c r="A30" s="184" t="s">
        <v>157</v>
      </c>
      <c r="B30" s="306"/>
      <c r="C30" s="307"/>
      <c r="D30" s="187"/>
      <c r="E30" s="188"/>
    </row>
    <row r="31" spans="1:5" x14ac:dyDescent="0.25">
      <c r="A31" s="184" t="s">
        <v>261</v>
      </c>
      <c r="B31" s="306"/>
      <c r="C31" s="307"/>
      <c r="D31" s="187"/>
      <c r="E31" s="188"/>
    </row>
    <row r="32" spans="1:5" x14ac:dyDescent="0.25">
      <c r="A32" s="184" t="s">
        <v>160</v>
      </c>
      <c r="B32" s="306"/>
      <c r="C32" s="307"/>
      <c r="D32" s="187"/>
      <c r="E32" s="189"/>
    </row>
    <row r="33" spans="1:6" x14ac:dyDescent="0.25">
      <c r="A33" s="184" t="s">
        <v>161</v>
      </c>
      <c r="B33" s="306">
        <v>2</v>
      </c>
      <c r="C33" s="307"/>
      <c r="D33" s="187">
        <v>2</v>
      </c>
      <c r="E33" s="189">
        <v>20</v>
      </c>
    </row>
    <row r="34" spans="1:6" x14ac:dyDescent="0.25">
      <c r="A34" s="184" t="s">
        <v>162</v>
      </c>
      <c r="B34" s="306"/>
      <c r="C34" s="307"/>
      <c r="D34" s="187"/>
      <c r="E34" s="188"/>
    </row>
    <row r="35" spans="1:6" x14ac:dyDescent="0.25">
      <c r="A35" s="184" t="s">
        <v>262</v>
      </c>
      <c r="B35" s="306">
        <v>1</v>
      </c>
      <c r="C35" s="307"/>
      <c r="D35" s="187">
        <v>1</v>
      </c>
      <c r="E35" s="188">
        <v>10</v>
      </c>
    </row>
    <row r="36" spans="1:6" x14ac:dyDescent="0.25">
      <c r="A36" s="184" t="s">
        <v>164</v>
      </c>
      <c r="B36" s="306">
        <v>2</v>
      </c>
      <c r="C36" s="307"/>
      <c r="D36" s="187">
        <v>2</v>
      </c>
      <c r="E36" s="189">
        <v>20</v>
      </c>
    </row>
    <row r="37" spans="1:6" x14ac:dyDescent="0.25">
      <c r="A37" s="184" t="s">
        <v>165</v>
      </c>
      <c r="B37" s="306"/>
      <c r="C37" s="307"/>
      <c r="D37" s="187"/>
      <c r="E37" s="189"/>
    </row>
    <row r="38" spans="1:6" x14ac:dyDescent="0.25">
      <c r="A38" s="184" t="s">
        <v>166</v>
      </c>
      <c r="B38" s="306"/>
      <c r="C38" s="307"/>
      <c r="D38" s="187"/>
      <c r="E38" s="188"/>
    </row>
    <row r="39" spans="1:6" x14ac:dyDescent="0.25">
      <c r="A39" s="184" t="s">
        <v>167</v>
      </c>
      <c r="B39" s="306">
        <v>1</v>
      </c>
      <c r="C39" s="307"/>
      <c r="D39" s="187">
        <v>1</v>
      </c>
      <c r="E39" s="188">
        <v>10</v>
      </c>
    </row>
    <row r="40" spans="1:6" x14ac:dyDescent="0.25">
      <c r="A40" s="184" t="s">
        <v>168</v>
      </c>
      <c r="B40" s="306"/>
      <c r="C40" s="307"/>
      <c r="D40" s="187"/>
      <c r="E40" s="188"/>
    </row>
    <row r="41" spans="1:6" x14ac:dyDescent="0.25">
      <c r="A41" s="184" t="s">
        <v>169</v>
      </c>
      <c r="B41" s="306"/>
      <c r="C41" s="307"/>
      <c r="D41" s="187"/>
      <c r="E41" s="189"/>
    </row>
    <row r="42" spans="1:6" x14ac:dyDescent="0.25">
      <c r="A42" s="184" t="s">
        <v>170</v>
      </c>
      <c r="B42" s="306"/>
      <c r="C42" s="307"/>
      <c r="D42" s="187"/>
      <c r="E42" s="188"/>
    </row>
    <row r="43" spans="1:6" x14ac:dyDescent="0.25">
      <c r="A43" s="184" t="s">
        <v>171</v>
      </c>
      <c r="B43" s="306"/>
      <c r="C43" s="307"/>
      <c r="D43" s="187"/>
      <c r="E43" s="189"/>
    </row>
    <row r="44" spans="1:6" x14ac:dyDescent="0.25">
      <c r="A44" s="184" t="s">
        <v>172</v>
      </c>
      <c r="B44" s="306"/>
      <c r="C44" s="307"/>
      <c r="D44" s="187"/>
      <c r="E44" s="188"/>
    </row>
    <row r="45" spans="1:6" x14ac:dyDescent="0.25">
      <c r="A45" s="190" t="s">
        <v>12</v>
      </c>
      <c r="B45" s="304">
        <v>10</v>
      </c>
      <c r="C45" s="305"/>
      <c r="D45" s="185">
        <v>10</v>
      </c>
      <c r="E45" s="191">
        <v>100</v>
      </c>
    </row>
    <row r="46" spans="1:6" x14ac:dyDescent="0.25">
      <c r="A46" s="192" t="s">
        <v>322</v>
      </c>
      <c r="B46" s="180"/>
      <c r="C46" s="180"/>
      <c r="D46" s="180"/>
      <c r="E46" s="180"/>
      <c r="F46" s="180"/>
    </row>
    <row r="47" spans="1:6" x14ac:dyDescent="0.25">
      <c r="A47" s="180"/>
      <c r="B47" s="180"/>
      <c r="C47" s="180"/>
      <c r="D47" s="180"/>
      <c r="E47" s="180"/>
      <c r="F47" s="180"/>
    </row>
  </sheetData>
  <mergeCells count="37">
    <mergeCell ref="A2:E2"/>
    <mergeCell ref="A5:A6"/>
    <mergeCell ref="A7:A8"/>
    <mergeCell ref="A9:A10"/>
    <mergeCell ref="B13:C13"/>
    <mergeCell ref="B16:C16"/>
    <mergeCell ref="B15:C15"/>
    <mergeCell ref="B24:C24"/>
    <mergeCell ref="B27:C27"/>
    <mergeCell ref="B14:C14"/>
    <mergeCell ref="B17:C17"/>
    <mergeCell ref="B18:C18"/>
    <mergeCell ref="B19:C19"/>
    <mergeCell ref="B20:C20"/>
    <mergeCell ref="B21:C21"/>
    <mergeCell ref="B22:C22"/>
    <mergeCell ref="B23:C23"/>
    <mergeCell ref="B25:C25"/>
    <mergeCell ref="B26:C26"/>
    <mergeCell ref="B28:C28"/>
    <mergeCell ref="B29:C29"/>
    <mergeCell ref="B30:C30"/>
    <mergeCell ref="B31:C31"/>
    <mergeCell ref="B32:C32"/>
    <mergeCell ref="B41:C41"/>
    <mergeCell ref="B42:C42"/>
    <mergeCell ref="B43:C43"/>
    <mergeCell ref="B44:C44"/>
    <mergeCell ref="B40:C40"/>
    <mergeCell ref="B37:C37"/>
    <mergeCell ref="B38:C38"/>
    <mergeCell ref="B45:C45"/>
    <mergeCell ref="B39:C39"/>
    <mergeCell ref="B36:C36"/>
    <mergeCell ref="B35:C35"/>
    <mergeCell ref="B33:C33"/>
    <mergeCell ref="B34:C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6"/>
  <sheetViews>
    <sheetView topLeftCell="A22" zoomScaleNormal="100" workbookViewId="0">
      <selection activeCell="Q27" sqref="Q27"/>
    </sheetView>
  </sheetViews>
  <sheetFormatPr baseColWidth="10" defaultRowHeight="15" x14ac:dyDescent="0.25"/>
  <cols>
    <col min="1" max="3" width="11.42578125" style="16"/>
    <col min="4" max="4" width="14.42578125" style="16" bestFit="1" customWidth="1"/>
    <col min="5" max="15" width="11.42578125" style="16"/>
    <col min="16" max="16" width="9.28515625" style="16" customWidth="1"/>
    <col min="17" max="17" width="12.5703125" style="16" customWidth="1"/>
    <col min="18" max="18" width="13" style="16" customWidth="1"/>
    <col min="19" max="22" width="9.28515625" style="16" customWidth="1"/>
    <col min="23" max="16384" width="11.42578125" style="16"/>
  </cols>
  <sheetData>
    <row r="2" spans="1:23" x14ac:dyDescent="0.25">
      <c r="A2" s="223" t="s">
        <v>83</v>
      </c>
      <c r="B2" s="223"/>
      <c r="C2" s="223"/>
      <c r="D2" s="223"/>
      <c r="E2" s="223"/>
      <c r="F2" s="223"/>
      <c r="G2" s="37"/>
      <c r="H2" s="37"/>
      <c r="I2" s="37"/>
      <c r="J2" s="37"/>
      <c r="K2" s="37"/>
      <c r="L2" s="37"/>
      <c r="M2" s="37"/>
      <c r="N2" s="37"/>
      <c r="O2" s="37"/>
      <c r="P2" s="37"/>
      <c r="Q2" s="37"/>
    </row>
    <row r="3" spans="1:23" x14ac:dyDescent="0.25">
      <c r="A3" s="223" t="s">
        <v>84</v>
      </c>
      <c r="B3" s="223"/>
      <c r="C3" s="223"/>
      <c r="D3" s="223"/>
      <c r="E3" s="223"/>
      <c r="F3" s="223"/>
      <c r="G3" s="37"/>
      <c r="H3" s="37"/>
      <c r="I3" s="37"/>
      <c r="J3" s="37"/>
      <c r="K3" s="37"/>
      <c r="L3" s="37"/>
      <c r="M3" s="37"/>
      <c r="N3" s="37"/>
      <c r="O3" s="37"/>
      <c r="P3" s="37"/>
      <c r="Q3" s="37"/>
    </row>
    <row r="4" spans="1:23" x14ac:dyDescent="0.25">
      <c r="A4" s="78" t="s">
        <v>85</v>
      </c>
      <c r="B4" s="78" t="s">
        <v>10</v>
      </c>
      <c r="C4" s="78" t="s">
        <v>11</v>
      </c>
      <c r="E4" s="3" t="s">
        <v>305</v>
      </c>
    </row>
    <row r="5" spans="1:23" x14ac:dyDescent="0.25">
      <c r="A5" s="78">
        <v>15</v>
      </c>
      <c r="B5" s="78">
        <v>0</v>
      </c>
      <c r="C5" s="78">
        <v>100</v>
      </c>
    </row>
    <row r="6" spans="1:23" ht="30" x14ac:dyDescent="0.25">
      <c r="A6" s="78" t="s">
        <v>94</v>
      </c>
      <c r="B6" s="78">
        <v>-63.9</v>
      </c>
      <c r="C6" s="78">
        <v>66.900000000000006</v>
      </c>
      <c r="Q6" s="61" t="s">
        <v>22</v>
      </c>
      <c r="R6" s="25" t="s">
        <v>23</v>
      </c>
      <c r="S6" s="61" t="s">
        <v>24</v>
      </c>
      <c r="T6" s="61" t="s">
        <v>25</v>
      </c>
      <c r="U6" s="61" t="s">
        <v>26</v>
      </c>
      <c r="V6" s="61" t="s">
        <v>27</v>
      </c>
      <c r="W6" s="61" t="s">
        <v>28</v>
      </c>
    </row>
    <row r="7" spans="1:23" x14ac:dyDescent="0.25">
      <c r="A7" s="78" t="s">
        <v>95</v>
      </c>
      <c r="B7" s="78">
        <v>-67.400000000000006</v>
      </c>
      <c r="C7" s="78">
        <v>70.2</v>
      </c>
      <c r="Q7" s="26">
        <v>0</v>
      </c>
      <c r="R7" s="57" t="s">
        <v>29</v>
      </c>
      <c r="S7" s="26">
        <v>13308</v>
      </c>
      <c r="T7" s="36">
        <v>43.374361299999997</v>
      </c>
      <c r="U7" s="61">
        <v>43</v>
      </c>
      <c r="V7" s="61">
        <v>35</v>
      </c>
      <c r="W7" s="61">
        <v>52</v>
      </c>
    </row>
    <row r="8" spans="1:23" x14ac:dyDescent="0.25">
      <c r="A8" s="78" t="s">
        <v>96</v>
      </c>
      <c r="B8" s="78">
        <v>-71.599999999999994</v>
      </c>
      <c r="C8" s="78">
        <v>73.400000000000006</v>
      </c>
      <c r="Q8" s="26" t="s">
        <v>30</v>
      </c>
      <c r="R8" s="57" t="s">
        <v>31</v>
      </c>
      <c r="S8" s="26">
        <v>67937</v>
      </c>
      <c r="T8" s="36">
        <v>40.620280600000001</v>
      </c>
      <c r="U8" s="61">
        <v>40</v>
      </c>
      <c r="V8" s="61">
        <v>33</v>
      </c>
      <c r="W8" s="61">
        <v>48</v>
      </c>
    </row>
    <row r="9" spans="1:23" x14ac:dyDescent="0.25">
      <c r="A9" s="78" t="s">
        <v>97</v>
      </c>
      <c r="B9" s="78">
        <v>-74.8</v>
      </c>
      <c r="C9" s="78">
        <v>76.400000000000006</v>
      </c>
      <c r="Q9" s="26">
        <v>1</v>
      </c>
      <c r="R9" s="57" t="s">
        <v>29</v>
      </c>
      <c r="S9" s="26">
        <v>37986</v>
      </c>
      <c r="T9" s="36">
        <v>43.983072700000001</v>
      </c>
      <c r="U9" s="61">
        <v>44</v>
      </c>
      <c r="V9" s="61">
        <v>37</v>
      </c>
      <c r="W9" s="61">
        <v>52</v>
      </c>
    </row>
    <row r="10" spans="1:23" x14ac:dyDescent="0.25">
      <c r="A10" s="78" t="s">
        <v>98</v>
      </c>
      <c r="B10" s="78">
        <v>-76.8</v>
      </c>
      <c r="C10" s="78">
        <v>78.2</v>
      </c>
      <c r="Q10" s="26" t="s">
        <v>30</v>
      </c>
      <c r="R10" s="57" t="s">
        <v>31</v>
      </c>
      <c r="S10" s="26">
        <v>211435</v>
      </c>
      <c r="T10" s="36">
        <v>41.492784999999998</v>
      </c>
      <c r="U10" s="61">
        <v>41</v>
      </c>
      <c r="V10" s="61">
        <v>35</v>
      </c>
      <c r="W10" s="61">
        <v>48</v>
      </c>
    </row>
    <row r="11" spans="1:23" x14ac:dyDescent="0.25">
      <c r="A11" s="78" t="s">
        <v>102</v>
      </c>
      <c r="B11" s="78">
        <v>-75.400000000000006</v>
      </c>
      <c r="C11" s="78">
        <v>78.900000000000006</v>
      </c>
    </row>
    <row r="12" spans="1:23" x14ac:dyDescent="0.25">
      <c r="A12" s="78" t="s">
        <v>103</v>
      </c>
      <c r="B12" s="78">
        <v>-76.2</v>
      </c>
      <c r="C12" s="78">
        <v>78</v>
      </c>
    </row>
    <row r="13" spans="1:23" x14ac:dyDescent="0.25">
      <c r="A13" s="78" t="s">
        <v>99</v>
      </c>
      <c r="B13" s="78">
        <v>-74.3</v>
      </c>
      <c r="C13" s="78">
        <v>74</v>
      </c>
    </row>
    <row r="14" spans="1:23" x14ac:dyDescent="0.25">
      <c r="A14" s="78" t="s">
        <v>100</v>
      </c>
      <c r="B14" s="78">
        <v>-66.3</v>
      </c>
      <c r="C14" s="78">
        <v>66.599999999999994</v>
      </c>
    </row>
    <row r="15" spans="1:23" x14ac:dyDescent="0.25">
      <c r="A15" s="78" t="s">
        <v>101</v>
      </c>
      <c r="B15" s="78">
        <v>-51</v>
      </c>
      <c r="C15" s="78">
        <v>54.9</v>
      </c>
    </row>
    <row r="33" spans="5:15" x14ac:dyDescent="0.25">
      <c r="E33" s="105" t="s">
        <v>109</v>
      </c>
    </row>
    <row r="34" spans="5:15" ht="32.25" customHeight="1" x14ac:dyDescent="0.25">
      <c r="E34" s="218" t="s">
        <v>323</v>
      </c>
      <c r="F34" s="218"/>
      <c r="G34" s="218"/>
      <c r="H34" s="218"/>
      <c r="I34" s="218"/>
      <c r="J34" s="218"/>
      <c r="K34" s="218"/>
      <c r="L34" s="218"/>
      <c r="M34" s="218"/>
      <c r="N34" s="218"/>
      <c r="O34" s="218"/>
    </row>
    <row r="35" spans="5:15" x14ac:dyDescent="0.25">
      <c r="E35" s="224" t="s">
        <v>313</v>
      </c>
      <c r="F35" s="224"/>
      <c r="G35" s="224"/>
      <c r="H35" s="224"/>
      <c r="I35" s="224"/>
      <c r="J35" s="224"/>
      <c r="K35" s="224"/>
      <c r="L35" s="224"/>
      <c r="M35" s="224"/>
      <c r="N35" s="224"/>
      <c r="O35" s="224"/>
    </row>
    <row r="36" spans="5:15" x14ac:dyDescent="0.25">
      <c r="E36" s="79" t="s">
        <v>13</v>
      </c>
    </row>
  </sheetData>
  <mergeCells count="4">
    <mergeCell ref="A2:F2"/>
    <mergeCell ref="A3:F3"/>
    <mergeCell ref="E34:O34"/>
    <mergeCell ref="E35:O35"/>
  </mergeCells>
  <pageMargins left="0.78740157480314965" right="0.78740157480314965" top="0.98425196850393704" bottom="0.98425196850393704" header="0.51181102362204722" footer="0.51181102362204722"/>
  <pageSetup paperSize="8" orientation="landscape" r:id="rId1"/>
  <headerFooter>
    <oddFooter>&amp;L&amp;"-,Italique"&amp;8&amp;Z&amp;F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zoomScaleNormal="100" workbookViewId="0">
      <selection activeCell="A32" sqref="A32:B34"/>
    </sheetView>
  </sheetViews>
  <sheetFormatPr baseColWidth="10" defaultRowHeight="15" x14ac:dyDescent="0.25"/>
  <cols>
    <col min="1" max="1" width="31.7109375" customWidth="1"/>
    <col min="2" max="2" width="23.5703125" customWidth="1"/>
    <col min="4" max="4" width="12" customWidth="1"/>
    <col min="5" max="5" width="13.140625" customWidth="1"/>
    <col min="6" max="7" width="12" customWidth="1"/>
    <col min="8" max="8" width="14.85546875" customWidth="1"/>
  </cols>
  <sheetData>
    <row r="1" spans="1:8" x14ac:dyDescent="0.25">
      <c r="A1" s="3" t="s">
        <v>304</v>
      </c>
      <c r="B1" s="3"/>
      <c r="C1" s="3"/>
      <c r="G1" s="3"/>
      <c r="H1" s="3"/>
    </row>
    <row r="2" spans="1:8" ht="15.75" x14ac:dyDescent="0.25">
      <c r="A2" s="13"/>
      <c r="B2" s="13"/>
      <c r="C2" s="1"/>
      <c r="G2" s="1"/>
      <c r="H2" s="1"/>
    </row>
    <row r="3" spans="1:8" ht="30" x14ac:dyDescent="0.25">
      <c r="A3" s="225"/>
      <c r="B3" s="226"/>
      <c r="C3" s="227"/>
      <c r="D3" s="214" t="s">
        <v>2</v>
      </c>
      <c r="E3" s="213"/>
      <c r="F3" s="8" t="s">
        <v>4</v>
      </c>
      <c r="G3" s="212" t="s">
        <v>5</v>
      </c>
      <c r="H3" s="213"/>
    </row>
    <row r="4" spans="1:8" ht="45" x14ac:dyDescent="0.25">
      <c r="A4" s="228"/>
      <c r="B4" s="229"/>
      <c r="C4" s="230"/>
      <c r="D4" s="4" t="s">
        <v>3</v>
      </c>
      <c r="E4" s="38" t="s">
        <v>75</v>
      </c>
      <c r="F4" s="6" t="s">
        <v>3</v>
      </c>
      <c r="G4" s="38" t="s">
        <v>3</v>
      </c>
      <c r="H4" s="38" t="s">
        <v>82</v>
      </c>
    </row>
    <row r="5" spans="1:8" ht="15" customHeight="1" x14ac:dyDescent="0.25">
      <c r="A5" s="242" t="s">
        <v>20</v>
      </c>
      <c r="B5" s="232" t="s">
        <v>15</v>
      </c>
      <c r="C5" s="5" t="s">
        <v>10</v>
      </c>
      <c r="D5" s="7">
        <v>14475</v>
      </c>
      <c r="E5" s="18">
        <v>61.7</v>
      </c>
      <c r="F5" s="7">
        <v>14271</v>
      </c>
      <c r="G5" s="7">
        <v>12632</v>
      </c>
      <c r="H5" s="18">
        <v>53.8</v>
      </c>
    </row>
    <row r="6" spans="1:8" x14ac:dyDescent="0.25">
      <c r="A6" s="243"/>
      <c r="B6" s="233"/>
      <c r="C6" s="5" t="s">
        <v>11</v>
      </c>
      <c r="D6" s="7">
        <v>18689</v>
      </c>
      <c r="E6" s="18">
        <v>72</v>
      </c>
      <c r="F6" s="7">
        <v>18368</v>
      </c>
      <c r="G6" s="7">
        <v>16244</v>
      </c>
      <c r="H6" s="18">
        <v>62.6</v>
      </c>
    </row>
    <row r="7" spans="1:8" x14ac:dyDescent="0.25">
      <c r="A7" s="243"/>
      <c r="B7" s="234"/>
      <c r="C7" s="5" t="s">
        <v>12</v>
      </c>
      <c r="D7" s="7">
        <v>33164</v>
      </c>
      <c r="E7" s="18">
        <v>67.099999999999994</v>
      </c>
      <c r="F7" s="7">
        <v>32639</v>
      </c>
      <c r="G7" s="7">
        <v>28876</v>
      </c>
      <c r="H7" s="18">
        <v>58.4</v>
      </c>
    </row>
    <row r="8" spans="1:8" x14ac:dyDescent="0.25">
      <c r="A8" s="243"/>
      <c r="B8" s="232" t="s">
        <v>265</v>
      </c>
      <c r="C8" s="5" t="s">
        <v>10</v>
      </c>
      <c r="D8" s="7">
        <v>63436</v>
      </c>
      <c r="E8" s="18">
        <v>72.2</v>
      </c>
      <c r="F8" s="7">
        <v>62532</v>
      </c>
      <c r="G8" s="7">
        <v>57573</v>
      </c>
      <c r="H8" s="18">
        <v>65.5</v>
      </c>
    </row>
    <row r="9" spans="1:8" x14ac:dyDescent="0.25">
      <c r="A9" s="243"/>
      <c r="B9" s="233"/>
      <c r="C9" s="5" t="s">
        <v>11</v>
      </c>
      <c r="D9" s="7">
        <v>105832</v>
      </c>
      <c r="E9" s="18">
        <v>75.8</v>
      </c>
      <c r="F9" s="7">
        <v>103958</v>
      </c>
      <c r="G9" s="7">
        <v>94326</v>
      </c>
      <c r="H9" s="18">
        <v>67.5</v>
      </c>
    </row>
    <row r="10" spans="1:8" x14ac:dyDescent="0.25">
      <c r="A10" s="243"/>
      <c r="B10" s="234"/>
      <c r="C10" s="5" t="s">
        <v>12</v>
      </c>
      <c r="D10" s="7">
        <v>169268</v>
      </c>
      <c r="E10" s="18">
        <v>74.400000000000006</v>
      </c>
      <c r="F10" s="7">
        <v>166490</v>
      </c>
      <c r="G10" s="7">
        <v>151899</v>
      </c>
      <c r="H10" s="18">
        <v>66.7</v>
      </c>
    </row>
    <row r="11" spans="1:8" x14ac:dyDescent="0.25">
      <c r="A11" s="243"/>
      <c r="B11" s="232" t="s">
        <v>270</v>
      </c>
      <c r="C11" s="5" t="s">
        <v>10</v>
      </c>
      <c r="D11" s="7">
        <v>18945</v>
      </c>
      <c r="E11" s="18">
        <v>72</v>
      </c>
      <c r="F11" s="7">
        <v>18758</v>
      </c>
      <c r="G11" s="7">
        <v>17734</v>
      </c>
      <c r="H11" s="18">
        <v>67.400000000000006</v>
      </c>
    </row>
    <row r="12" spans="1:8" x14ac:dyDescent="0.25">
      <c r="A12" s="243"/>
      <c r="B12" s="233"/>
      <c r="C12" s="5" t="s">
        <v>11</v>
      </c>
      <c r="D12" s="7">
        <v>20947</v>
      </c>
      <c r="E12" s="18">
        <v>78.3</v>
      </c>
      <c r="F12" s="7">
        <v>20722</v>
      </c>
      <c r="G12" s="7">
        <v>19153</v>
      </c>
      <c r="H12" s="18">
        <v>71.599999999999994</v>
      </c>
    </row>
    <row r="13" spans="1:8" x14ac:dyDescent="0.25">
      <c r="A13" s="243"/>
      <c r="B13" s="234"/>
      <c r="C13" s="5" t="s">
        <v>12</v>
      </c>
      <c r="D13" s="7">
        <v>39892</v>
      </c>
      <c r="E13" s="18">
        <v>75.2</v>
      </c>
      <c r="F13" s="7">
        <v>39480</v>
      </c>
      <c r="G13" s="7">
        <v>36887</v>
      </c>
      <c r="H13" s="18">
        <v>69.5</v>
      </c>
    </row>
    <row r="14" spans="1:8" ht="15" customHeight="1" x14ac:dyDescent="0.25">
      <c r="A14" s="243"/>
      <c r="B14" s="232" t="s">
        <v>19</v>
      </c>
      <c r="C14" s="5" t="s">
        <v>10</v>
      </c>
      <c r="D14" s="7">
        <v>7357</v>
      </c>
      <c r="E14" s="18">
        <v>66.2</v>
      </c>
      <c r="F14" s="7">
        <v>7269</v>
      </c>
      <c r="G14" s="7">
        <v>7045</v>
      </c>
      <c r="H14" s="18">
        <v>63.4</v>
      </c>
    </row>
    <row r="15" spans="1:8" x14ac:dyDescent="0.25">
      <c r="A15" s="243"/>
      <c r="B15" s="233"/>
      <c r="C15" s="5" t="s">
        <v>11</v>
      </c>
      <c r="D15" s="7">
        <v>7728</v>
      </c>
      <c r="E15" s="18">
        <v>68.7</v>
      </c>
      <c r="F15" s="7">
        <v>7629</v>
      </c>
      <c r="G15" s="7">
        <v>7442</v>
      </c>
      <c r="H15" s="18">
        <v>66.2</v>
      </c>
    </row>
    <row r="16" spans="1:8" x14ac:dyDescent="0.25">
      <c r="A16" s="243"/>
      <c r="B16" s="234"/>
      <c r="C16" s="5" t="s">
        <v>12</v>
      </c>
      <c r="D16" s="7">
        <v>15085</v>
      </c>
      <c r="E16" s="18">
        <v>67.5</v>
      </c>
      <c r="F16" s="7">
        <v>14898</v>
      </c>
      <c r="G16" s="7">
        <v>14487</v>
      </c>
      <c r="H16" s="18">
        <v>64.8</v>
      </c>
    </row>
    <row r="17" spans="1:8" x14ac:dyDescent="0.25">
      <c r="A17" s="243"/>
      <c r="B17" s="232" t="s">
        <v>271</v>
      </c>
      <c r="C17" s="5" t="s">
        <v>10</v>
      </c>
      <c r="D17" s="7">
        <v>2024</v>
      </c>
      <c r="E17" s="36">
        <v>61</v>
      </c>
      <c r="F17" s="7">
        <v>2003</v>
      </c>
      <c r="G17" s="7">
        <v>1875</v>
      </c>
      <c r="H17" s="61">
        <v>56.5</v>
      </c>
    </row>
    <row r="18" spans="1:8" x14ac:dyDescent="0.25">
      <c r="A18" s="243"/>
      <c r="B18" s="233"/>
      <c r="C18" s="5" t="s">
        <v>11</v>
      </c>
      <c r="D18" s="22">
        <v>3441</v>
      </c>
      <c r="E18" s="61">
        <v>71.400000000000006</v>
      </c>
      <c r="F18" s="22">
        <v>3392</v>
      </c>
      <c r="G18" s="22">
        <v>3154</v>
      </c>
      <c r="H18" s="61">
        <v>65.5</v>
      </c>
    </row>
    <row r="19" spans="1:8" x14ac:dyDescent="0.25">
      <c r="A19" s="243"/>
      <c r="B19" s="234"/>
      <c r="C19" s="5" t="s">
        <v>12</v>
      </c>
      <c r="D19" s="23">
        <v>5465</v>
      </c>
      <c r="E19" s="70">
        <v>67.2</v>
      </c>
      <c r="F19" s="23">
        <v>5395</v>
      </c>
      <c r="G19" s="23">
        <v>5029</v>
      </c>
      <c r="H19" s="70">
        <v>61.8</v>
      </c>
    </row>
    <row r="20" spans="1:8" x14ac:dyDescent="0.25">
      <c r="A20" s="243"/>
      <c r="B20" s="242" t="s">
        <v>12</v>
      </c>
      <c r="C20" s="5" t="s">
        <v>10</v>
      </c>
      <c r="D20" s="23">
        <v>106237</v>
      </c>
      <c r="E20" s="24">
        <v>69.8</v>
      </c>
      <c r="F20" s="23">
        <v>104833</v>
      </c>
      <c r="G20" s="23">
        <v>96859</v>
      </c>
      <c r="H20" s="24">
        <v>63.7</v>
      </c>
    </row>
    <row r="21" spans="1:8" x14ac:dyDescent="0.25">
      <c r="A21" s="243"/>
      <c r="B21" s="243"/>
      <c r="C21" s="5" t="s">
        <v>11</v>
      </c>
      <c r="D21" s="17">
        <v>156637</v>
      </c>
      <c r="E21" s="19">
        <v>75.099999999999994</v>
      </c>
      <c r="F21" s="17">
        <v>154069</v>
      </c>
      <c r="G21" s="17">
        <v>140319</v>
      </c>
      <c r="H21" s="19">
        <v>67.3</v>
      </c>
    </row>
    <row r="22" spans="1:8" ht="15" customHeight="1" x14ac:dyDescent="0.25">
      <c r="A22" s="244"/>
      <c r="B22" s="244"/>
      <c r="C22" s="5" t="s">
        <v>12</v>
      </c>
      <c r="D22" s="17">
        <v>262874</v>
      </c>
      <c r="E22" s="19">
        <v>72.900000000000006</v>
      </c>
      <c r="F22" s="17">
        <v>258902</v>
      </c>
      <c r="G22" s="17">
        <v>237178</v>
      </c>
      <c r="H22" s="19">
        <v>65.8</v>
      </c>
    </row>
    <row r="23" spans="1:8" x14ac:dyDescent="0.25">
      <c r="A23" s="245" t="s">
        <v>8</v>
      </c>
      <c r="B23" s="246"/>
      <c r="C23" s="5" t="s">
        <v>10</v>
      </c>
      <c r="D23" s="17">
        <v>4908</v>
      </c>
      <c r="E23" s="19">
        <v>58.9</v>
      </c>
      <c r="F23" s="17">
        <v>4830</v>
      </c>
      <c r="G23" s="17">
        <v>4583</v>
      </c>
      <c r="H23" s="19">
        <v>55</v>
      </c>
    </row>
    <row r="24" spans="1:8" x14ac:dyDescent="0.25">
      <c r="A24" s="247"/>
      <c r="B24" s="248"/>
      <c r="C24" s="5" t="s">
        <v>11</v>
      </c>
      <c r="D24" s="17">
        <v>6742</v>
      </c>
      <c r="E24" s="19">
        <v>62.3</v>
      </c>
      <c r="F24" s="17">
        <v>6617</v>
      </c>
      <c r="G24" s="17">
        <v>6123</v>
      </c>
      <c r="H24" s="19">
        <v>56.6</v>
      </c>
    </row>
    <row r="25" spans="1:8" x14ac:dyDescent="0.25">
      <c r="A25" s="249"/>
      <c r="B25" s="250"/>
      <c r="C25" s="5" t="s">
        <v>12</v>
      </c>
      <c r="D25" s="17">
        <v>11650</v>
      </c>
      <c r="E25" s="19">
        <v>60.8</v>
      </c>
      <c r="F25" s="17">
        <v>11447</v>
      </c>
      <c r="G25" s="17">
        <v>10706</v>
      </c>
      <c r="H25" s="19">
        <v>55.9</v>
      </c>
    </row>
    <row r="26" spans="1:8" x14ac:dyDescent="0.25">
      <c r="A26" s="245" t="s">
        <v>21</v>
      </c>
      <c r="B26" s="246"/>
      <c r="C26" s="5" t="s">
        <v>10</v>
      </c>
      <c r="D26" s="17">
        <v>1157</v>
      </c>
      <c r="E26" s="19">
        <v>86.9</v>
      </c>
      <c r="F26" s="17">
        <v>1154</v>
      </c>
      <c r="G26" s="17">
        <v>1074</v>
      </c>
      <c r="H26" s="19">
        <v>80.7</v>
      </c>
    </row>
    <row r="27" spans="1:8" x14ac:dyDescent="0.25">
      <c r="A27" s="247"/>
      <c r="B27" s="248"/>
      <c r="C27" s="5" t="s">
        <v>11</v>
      </c>
      <c r="D27" s="17">
        <v>7516</v>
      </c>
      <c r="E27" s="19">
        <v>91.1</v>
      </c>
      <c r="F27" s="17">
        <v>7471</v>
      </c>
      <c r="G27" s="17">
        <v>7229</v>
      </c>
      <c r="H27" s="19">
        <v>87.6</v>
      </c>
    </row>
    <row r="28" spans="1:8" x14ac:dyDescent="0.25">
      <c r="A28" s="249"/>
      <c r="B28" s="250"/>
      <c r="C28" s="5" t="s">
        <v>12</v>
      </c>
      <c r="D28" s="17">
        <v>8673</v>
      </c>
      <c r="E28" s="19">
        <v>90.5</v>
      </c>
      <c r="F28" s="17">
        <v>8625</v>
      </c>
      <c r="G28" s="17">
        <v>8303</v>
      </c>
      <c r="H28" s="19">
        <v>86.6</v>
      </c>
    </row>
    <row r="29" spans="1:8" x14ac:dyDescent="0.25">
      <c r="A29" s="245" t="s">
        <v>9</v>
      </c>
      <c r="B29" s="246"/>
      <c r="C29" s="5" t="s">
        <v>10</v>
      </c>
      <c r="D29" s="17">
        <v>1365</v>
      </c>
      <c r="E29" s="19">
        <v>67.3</v>
      </c>
      <c r="F29" s="17">
        <v>1342</v>
      </c>
      <c r="G29" s="17">
        <v>1334</v>
      </c>
      <c r="H29" s="19">
        <v>65.7</v>
      </c>
    </row>
    <row r="30" spans="1:8" x14ac:dyDescent="0.25">
      <c r="A30" s="247"/>
      <c r="B30" s="248"/>
      <c r="C30" s="5" t="s">
        <v>11</v>
      </c>
      <c r="D30" s="17">
        <v>2597</v>
      </c>
      <c r="E30" s="19">
        <v>73.900000000000006</v>
      </c>
      <c r="F30" s="17">
        <v>2565</v>
      </c>
      <c r="G30" s="17">
        <v>2466</v>
      </c>
      <c r="H30" s="19">
        <v>70.2</v>
      </c>
    </row>
    <row r="31" spans="1:8" ht="15" customHeight="1" x14ac:dyDescent="0.25">
      <c r="A31" s="249"/>
      <c r="B31" s="250"/>
      <c r="C31" s="5" t="s">
        <v>12</v>
      </c>
      <c r="D31" s="17">
        <v>3962</v>
      </c>
      <c r="E31" s="19">
        <v>71.5</v>
      </c>
      <c r="F31" s="17">
        <v>3907</v>
      </c>
      <c r="G31" s="17">
        <v>3800</v>
      </c>
      <c r="H31" s="19">
        <v>68.5</v>
      </c>
    </row>
    <row r="32" spans="1:8" x14ac:dyDescent="0.25">
      <c r="A32" s="236" t="s">
        <v>14</v>
      </c>
      <c r="B32" s="237"/>
      <c r="C32" s="9" t="s">
        <v>10</v>
      </c>
      <c r="D32" s="20">
        <v>113667</v>
      </c>
      <c r="E32" s="21">
        <v>69.400000000000006</v>
      </c>
      <c r="F32" s="20">
        <v>112159</v>
      </c>
      <c r="G32" s="20">
        <v>103850</v>
      </c>
      <c r="H32" s="21">
        <v>63.4</v>
      </c>
    </row>
    <row r="33" spans="1:9" x14ac:dyDescent="0.25">
      <c r="A33" s="238"/>
      <c r="B33" s="239"/>
      <c r="C33" s="9" t="s">
        <v>11</v>
      </c>
      <c r="D33" s="20">
        <v>173492</v>
      </c>
      <c r="E33" s="21">
        <v>75.099999999999994</v>
      </c>
      <c r="F33" s="20">
        <v>170722</v>
      </c>
      <c r="G33" s="20">
        <v>156137</v>
      </c>
      <c r="H33" s="21">
        <v>67.599999999999994</v>
      </c>
    </row>
    <row r="34" spans="1:9" x14ac:dyDescent="0.25">
      <c r="A34" s="240"/>
      <c r="B34" s="241"/>
      <c r="C34" s="9" t="s">
        <v>12</v>
      </c>
      <c r="D34" s="20">
        <v>287159</v>
      </c>
      <c r="E34" s="21">
        <v>72.7</v>
      </c>
      <c r="F34" s="20">
        <v>282881</v>
      </c>
      <c r="G34" s="20">
        <v>259987</v>
      </c>
      <c r="H34" s="21">
        <v>65.8</v>
      </c>
    </row>
    <row r="35" spans="1:9" x14ac:dyDescent="0.25">
      <c r="A35" s="63" t="s">
        <v>266</v>
      </c>
      <c r="B35" s="62"/>
      <c r="C35" s="62"/>
      <c r="D35" s="62"/>
      <c r="E35" s="62"/>
      <c r="F35" s="62"/>
      <c r="G35" s="62"/>
      <c r="H35" s="62"/>
    </row>
    <row r="36" spans="1:9" x14ac:dyDescent="0.25">
      <c r="A36" s="63" t="s">
        <v>269</v>
      </c>
      <c r="B36" s="62"/>
      <c r="C36" s="62"/>
      <c r="D36" s="62"/>
      <c r="E36" s="62"/>
      <c r="F36" s="62"/>
      <c r="G36" s="62"/>
      <c r="H36" s="62"/>
    </row>
    <row r="37" spans="1:9" x14ac:dyDescent="0.25">
      <c r="A37" s="82" t="s">
        <v>272</v>
      </c>
      <c r="B37" s="62"/>
      <c r="C37" s="62"/>
      <c r="D37" s="62"/>
      <c r="E37" s="62"/>
      <c r="F37" s="62"/>
      <c r="G37" s="62"/>
      <c r="H37" s="62"/>
    </row>
    <row r="38" spans="1:9" ht="25.5" customHeight="1" x14ac:dyDescent="0.25">
      <c r="A38" s="218" t="s">
        <v>326</v>
      </c>
      <c r="B38" s="218"/>
      <c r="C38" s="218"/>
      <c r="D38" s="218"/>
      <c r="E38" s="218"/>
      <c r="F38" s="218"/>
      <c r="G38" s="218"/>
      <c r="H38" s="218"/>
      <c r="I38" s="53"/>
    </row>
    <row r="39" spans="1:9" x14ac:dyDescent="0.25">
      <c r="A39" s="28" t="s">
        <v>313</v>
      </c>
    </row>
    <row r="40" spans="1:9" x14ac:dyDescent="0.25">
      <c r="A40" s="11" t="s">
        <v>13</v>
      </c>
    </row>
    <row r="61" spans="1:8" ht="15" customHeight="1" x14ac:dyDescent="0.25">
      <c r="A61" s="220"/>
      <c r="B61" s="220"/>
      <c r="C61" s="220"/>
      <c r="D61" s="220"/>
      <c r="E61" s="220"/>
      <c r="F61" s="220"/>
      <c r="G61" s="220"/>
      <c r="H61" s="220"/>
    </row>
    <row r="62" spans="1:8" x14ac:dyDescent="0.25">
      <c r="A62" s="235"/>
      <c r="B62" s="235"/>
      <c r="C62" s="235"/>
      <c r="D62" s="235"/>
      <c r="E62" s="235"/>
      <c r="F62" s="235"/>
      <c r="G62" s="235"/>
      <c r="H62" s="235"/>
    </row>
    <row r="63" spans="1:8" x14ac:dyDescent="0.25">
      <c r="A63" s="231"/>
      <c r="B63" s="231"/>
      <c r="C63" s="231"/>
      <c r="D63" s="231"/>
      <c r="E63" s="231"/>
      <c r="F63" s="231"/>
      <c r="G63" s="231"/>
      <c r="H63" s="231"/>
    </row>
    <row r="64" spans="1:8" x14ac:dyDescent="0.25">
      <c r="A64" s="11"/>
      <c r="B64" s="11"/>
      <c r="C64" s="11"/>
      <c r="D64" s="12"/>
      <c r="E64" s="12"/>
      <c r="F64" s="12"/>
      <c r="G64" s="12"/>
      <c r="H64" s="12"/>
    </row>
  </sheetData>
  <mergeCells count="18">
    <mergeCell ref="A32:B34"/>
    <mergeCell ref="B20:B22"/>
    <mergeCell ref="A29:B31"/>
    <mergeCell ref="A38:H38"/>
    <mergeCell ref="A5:A22"/>
    <mergeCell ref="B17:B19"/>
    <mergeCell ref="A23:B25"/>
    <mergeCell ref="A26:B28"/>
    <mergeCell ref="A3:C4"/>
    <mergeCell ref="D3:E3"/>
    <mergeCell ref="G3:H3"/>
    <mergeCell ref="A63:H63"/>
    <mergeCell ref="B5:B7"/>
    <mergeCell ref="B8:B10"/>
    <mergeCell ref="B11:B13"/>
    <mergeCell ref="B14:B16"/>
    <mergeCell ref="A62:H62"/>
    <mergeCell ref="A61:H61"/>
  </mergeCells>
  <pageMargins left="0.23622047244094491" right="0.23622047244094491" top="0.74803149606299213" bottom="0.74803149606299213" header="0.31496062992125984" footer="0.31496062992125984"/>
  <pageSetup paperSize="9" scale="75" orientation="portrait" r:id="rId1"/>
  <headerFooter>
    <oddFooter>&amp;L&amp;"-,Italique"&amp;8&amp;Z&amp;F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opLeftCell="A28" zoomScaleNormal="100" workbookViewId="0">
      <selection activeCell="D49" sqref="D49"/>
    </sheetView>
  </sheetViews>
  <sheetFormatPr baseColWidth="10" defaultRowHeight="15" x14ac:dyDescent="0.25"/>
  <cols>
    <col min="1" max="1" width="42" customWidth="1"/>
    <col min="2" max="2" width="13.140625" bestFit="1" customWidth="1"/>
    <col min="3" max="7" width="13.28515625" customWidth="1"/>
  </cols>
  <sheetData>
    <row r="1" spans="1:7" x14ac:dyDescent="0.25">
      <c r="A1" s="3"/>
      <c r="B1" s="3"/>
      <c r="F1" s="3"/>
      <c r="G1" s="3"/>
    </row>
    <row r="2" spans="1:7" ht="15.75" x14ac:dyDescent="0.25">
      <c r="A2" s="13"/>
      <c r="B2" s="1"/>
      <c r="F2" s="1"/>
      <c r="G2" s="1"/>
    </row>
    <row r="3" spans="1:7" x14ac:dyDescent="0.25">
      <c r="A3" s="68" t="s">
        <v>78</v>
      </c>
      <c r="B3" s="57" t="s">
        <v>80</v>
      </c>
      <c r="C3" s="57" t="s">
        <v>74</v>
      </c>
    </row>
    <row r="4" spans="1:7" x14ac:dyDescent="0.25">
      <c r="A4" s="83" t="s">
        <v>15</v>
      </c>
      <c r="B4" s="41">
        <v>82.8</v>
      </c>
      <c r="C4" s="41">
        <v>66.5</v>
      </c>
    </row>
    <row r="5" spans="1:7" x14ac:dyDescent="0.25">
      <c r="A5" s="83" t="s">
        <v>16</v>
      </c>
      <c r="B5" s="41">
        <v>79.099999999999994</v>
      </c>
      <c r="C5" s="41">
        <v>73.5</v>
      </c>
    </row>
    <row r="6" spans="1:7" x14ac:dyDescent="0.25">
      <c r="A6" s="84" t="s">
        <v>17</v>
      </c>
      <c r="B6" s="41">
        <v>68.3</v>
      </c>
      <c r="C6" s="41">
        <v>75.3</v>
      </c>
      <c r="E6" s="3"/>
    </row>
    <row r="7" spans="1:7" x14ac:dyDescent="0.25">
      <c r="A7" s="84" t="s">
        <v>19</v>
      </c>
      <c r="B7" s="41">
        <v>66</v>
      </c>
      <c r="C7" s="41">
        <v>67.900000000000006</v>
      </c>
    </row>
    <row r="8" spans="1:7" x14ac:dyDescent="0.25">
      <c r="A8" s="84" t="s">
        <v>81</v>
      </c>
      <c r="B8" s="41">
        <v>73.8</v>
      </c>
      <c r="C8" s="41">
        <v>64.400000000000006</v>
      </c>
    </row>
    <row r="9" spans="1:7" ht="30" x14ac:dyDescent="0.25">
      <c r="A9" s="72" t="s">
        <v>86</v>
      </c>
      <c r="B9" s="55">
        <v>77.3</v>
      </c>
      <c r="C9" s="55">
        <v>72.3</v>
      </c>
      <c r="D9" s="69"/>
      <c r="E9" s="69"/>
      <c r="F9" s="69"/>
      <c r="G9" s="69"/>
    </row>
    <row r="10" spans="1:7" x14ac:dyDescent="0.25">
      <c r="A10" s="221"/>
      <c r="B10" s="221"/>
      <c r="C10" s="221"/>
      <c r="D10" s="220"/>
      <c r="E10" s="220"/>
      <c r="F10" s="220"/>
      <c r="G10" s="220"/>
    </row>
    <row r="11" spans="1:7" ht="30" customHeight="1" x14ac:dyDescent="0.25">
      <c r="A11" s="53"/>
      <c r="B11" s="29"/>
      <c r="C11" s="29"/>
      <c r="D11" s="29"/>
      <c r="E11" s="29"/>
      <c r="F11" s="29"/>
      <c r="G11" s="29"/>
    </row>
    <row r="12" spans="1:7" x14ac:dyDescent="0.25">
      <c r="A12" s="28"/>
      <c r="B12" s="28"/>
      <c r="C12" s="28"/>
      <c r="D12" s="28"/>
      <c r="E12" s="28"/>
      <c r="F12" s="28"/>
      <c r="G12" s="28"/>
    </row>
    <row r="13" spans="1:7" x14ac:dyDescent="0.25">
      <c r="A13" s="68" t="s">
        <v>79</v>
      </c>
      <c r="B13" s="57" t="s">
        <v>76</v>
      </c>
      <c r="C13" s="57" t="s">
        <v>74</v>
      </c>
      <c r="D13" s="12"/>
      <c r="E13" s="12"/>
      <c r="F13" s="12"/>
      <c r="G13" s="12"/>
    </row>
    <row r="14" spans="1:7" x14ac:dyDescent="0.25">
      <c r="A14" s="83" t="s">
        <v>15</v>
      </c>
      <c r="B14" s="41">
        <v>78.8</v>
      </c>
      <c r="C14" s="41">
        <v>57.6</v>
      </c>
      <c r="D14" s="12"/>
      <c r="E14" s="12"/>
      <c r="F14" s="12"/>
      <c r="G14" s="12"/>
    </row>
    <row r="15" spans="1:7" x14ac:dyDescent="0.25">
      <c r="A15" s="83" t="s">
        <v>16</v>
      </c>
      <c r="B15" s="41">
        <v>73.7</v>
      </c>
      <c r="C15" s="41">
        <v>65.5</v>
      </c>
      <c r="D15" s="12"/>
      <c r="E15" s="12"/>
      <c r="F15" s="12"/>
      <c r="G15" s="12"/>
    </row>
    <row r="16" spans="1:7" x14ac:dyDescent="0.25">
      <c r="A16" s="84" t="s">
        <v>17</v>
      </c>
      <c r="B16" s="41">
        <v>62.4</v>
      </c>
      <c r="C16" s="41">
        <v>69.599999999999994</v>
      </c>
      <c r="D16" s="71"/>
    </row>
    <row r="17" spans="1:16" x14ac:dyDescent="0.25">
      <c r="A17" s="84" t="s">
        <v>19</v>
      </c>
      <c r="B17" s="41">
        <v>61.2</v>
      </c>
      <c r="C17" s="41">
        <v>65.900000000000006</v>
      </c>
      <c r="D17" s="71"/>
    </row>
    <row r="18" spans="1:16" ht="36.75" customHeight="1" x14ac:dyDescent="0.25">
      <c r="A18" s="84" t="s">
        <v>81</v>
      </c>
      <c r="B18" s="41">
        <v>67</v>
      </c>
      <c r="C18" s="41">
        <v>59.6</v>
      </c>
      <c r="D18" s="71"/>
    </row>
    <row r="19" spans="1:16" ht="30" x14ac:dyDescent="0.25">
      <c r="A19" s="85" t="s">
        <v>86</v>
      </c>
      <c r="B19" s="55">
        <v>71.900000000000006</v>
      </c>
      <c r="C19" s="55">
        <v>64.900000000000006</v>
      </c>
      <c r="D19" s="71"/>
    </row>
    <row r="21" spans="1:16" ht="31.5" customHeight="1" x14ac:dyDescent="0.25">
      <c r="A21" s="219" t="s">
        <v>302</v>
      </c>
      <c r="B21" s="219"/>
      <c r="C21" s="219"/>
      <c r="D21" s="219"/>
      <c r="E21" s="219"/>
      <c r="F21" s="219"/>
      <c r="H21" s="219" t="s">
        <v>303</v>
      </c>
      <c r="I21" s="219"/>
      <c r="J21" s="219"/>
      <c r="K21" s="219"/>
      <c r="L21" s="219"/>
      <c r="M21" s="219"/>
      <c r="N21" s="219"/>
      <c r="O21" s="219"/>
      <c r="P21" s="219"/>
    </row>
    <row r="42" spans="1:9" ht="15" customHeight="1" x14ac:dyDescent="0.25"/>
    <row r="43" spans="1:9" ht="15" customHeight="1" x14ac:dyDescent="0.25"/>
    <row r="45" spans="1:9" x14ac:dyDescent="0.25">
      <c r="A45" s="220" t="s">
        <v>263</v>
      </c>
      <c r="B45" s="220"/>
      <c r="C45" s="220"/>
      <c r="D45" s="220"/>
      <c r="E45" s="220"/>
      <c r="F45" s="220"/>
      <c r="G45" s="220"/>
    </row>
    <row r="46" spans="1:9" ht="31.5" customHeight="1" x14ac:dyDescent="0.25">
      <c r="A46" s="218" t="s">
        <v>327</v>
      </c>
      <c r="B46" s="218"/>
      <c r="C46" s="218"/>
      <c r="D46" s="218"/>
      <c r="E46" s="218"/>
      <c r="F46" s="218"/>
      <c r="G46" s="218"/>
      <c r="H46" s="218"/>
      <c r="I46" s="218"/>
    </row>
    <row r="47" spans="1:9" x14ac:dyDescent="0.25">
      <c r="A47" s="28" t="s">
        <v>313</v>
      </c>
      <c r="B47" s="28"/>
      <c r="C47" s="28"/>
      <c r="D47" s="28"/>
      <c r="E47" s="28"/>
      <c r="F47" s="28"/>
      <c r="G47" s="28"/>
    </row>
    <row r="48" spans="1:9" x14ac:dyDescent="0.25">
      <c r="A48" s="11" t="s">
        <v>13</v>
      </c>
      <c r="B48" s="11"/>
      <c r="C48" s="12"/>
      <c r="D48" s="12"/>
      <c r="E48" s="12"/>
      <c r="F48" s="12"/>
      <c r="G48" s="12"/>
    </row>
  </sheetData>
  <mergeCells count="5">
    <mergeCell ref="A46:I46"/>
    <mergeCell ref="A45:G45"/>
    <mergeCell ref="H21:P21"/>
    <mergeCell ref="A21:F21"/>
    <mergeCell ref="A10:G10"/>
  </mergeCells>
  <pageMargins left="0.25" right="0.25" top="0.75" bottom="0.75" header="0.3" footer="0.3"/>
  <pageSetup paperSize="8" scale="85" orientation="landscape" r:id="rId1"/>
  <headerFooter>
    <oddFooter>&amp;L&amp;"-,Italique"&amp;8&amp;Z&amp;F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Normal="100" workbookViewId="0">
      <selection activeCell="I52" sqref="I52"/>
    </sheetView>
  </sheetViews>
  <sheetFormatPr baseColWidth="10" defaultRowHeight="15" x14ac:dyDescent="0.25"/>
  <cols>
    <col min="11" max="12" width="7" customWidth="1"/>
    <col min="14" max="16" width="15.5703125" customWidth="1"/>
    <col min="17" max="17" width="20.140625" customWidth="1"/>
  </cols>
  <sheetData>
    <row r="1" spans="1:17" ht="45" x14ac:dyDescent="0.25">
      <c r="A1" s="3" t="s">
        <v>301</v>
      </c>
      <c r="M1" s="30"/>
      <c r="N1" s="31" t="s">
        <v>20</v>
      </c>
      <c r="O1" s="31" t="s">
        <v>8</v>
      </c>
      <c r="P1" s="31" t="s">
        <v>21</v>
      </c>
      <c r="Q1" s="44" t="s">
        <v>9</v>
      </c>
    </row>
    <row r="2" spans="1:17" x14ac:dyDescent="0.25">
      <c r="M2" s="30" t="s">
        <v>32</v>
      </c>
      <c r="N2" s="33">
        <v>60.2</v>
      </c>
      <c r="O2" s="33">
        <v>45.8</v>
      </c>
      <c r="P2" s="33">
        <v>79.5</v>
      </c>
      <c r="Q2" s="33">
        <v>56.7</v>
      </c>
    </row>
    <row r="3" spans="1:17" x14ac:dyDescent="0.25">
      <c r="M3" s="30" t="s">
        <v>33</v>
      </c>
      <c r="N3" s="33">
        <v>60.5</v>
      </c>
      <c r="O3" s="33">
        <v>44.3</v>
      </c>
      <c r="P3" s="33">
        <v>80.5</v>
      </c>
      <c r="Q3" s="33">
        <v>56.6</v>
      </c>
    </row>
    <row r="4" spans="1:17" x14ac:dyDescent="0.25">
      <c r="M4" s="30" t="s">
        <v>34</v>
      </c>
      <c r="N4" s="33">
        <v>60</v>
      </c>
      <c r="O4" s="33">
        <v>44.7</v>
      </c>
      <c r="P4" s="33">
        <v>81.400000000000006</v>
      </c>
      <c r="Q4" s="33">
        <v>57.8</v>
      </c>
    </row>
    <row r="5" spans="1:17" x14ac:dyDescent="0.25">
      <c r="M5" s="30" t="s">
        <v>35</v>
      </c>
      <c r="N5" s="33">
        <v>74.099999999999994</v>
      </c>
      <c r="O5" s="33">
        <v>62.9</v>
      </c>
      <c r="P5" s="33">
        <v>90.3</v>
      </c>
      <c r="Q5" s="33">
        <v>69.099999999999994</v>
      </c>
    </row>
    <row r="6" spans="1:17" x14ac:dyDescent="0.25">
      <c r="M6" s="30" t="s">
        <v>36</v>
      </c>
      <c r="N6" s="33">
        <v>70.3</v>
      </c>
      <c r="O6" s="33">
        <v>57.8</v>
      </c>
      <c r="P6" s="33">
        <v>87.4</v>
      </c>
      <c r="Q6" s="33">
        <v>66</v>
      </c>
    </row>
    <row r="7" spans="1:17" x14ac:dyDescent="0.25">
      <c r="M7" s="30" t="s">
        <v>37</v>
      </c>
      <c r="N7" s="33">
        <v>65.8</v>
      </c>
      <c r="O7" s="33">
        <v>55.9</v>
      </c>
      <c r="P7" s="33">
        <v>86.6</v>
      </c>
      <c r="Q7" s="33">
        <v>68.5</v>
      </c>
    </row>
    <row r="22" spans="1:15" ht="28.5" customHeight="1" x14ac:dyDescent="0.25">
      <c r="A22" s="218" t="s">
        <v>328</v>
      </c>
      <c r="B22" s="218"/>
      <c r="C22" s="218"/>
      <c r="D22" s="218"/>
      <c r="E22" s="218"/>
      <c r="F22" s="218"/>
      <c r="G22" s="218"/>
      <c r="H22" s="218"/>
      <c r="I22" s="218"/>
    </row>
    <row r="23" spans="1:15" x14ac:dyDescent="0.25">
      <c r="A23" s="28" t="s">
        <v>313</v>
      </c>
      <c r="B23" s="28"/>
      <c r="C23" s="28"/>
      <c r="D23" s="28"/>
      <c r="E23" s="28"/>
      <c r="F23" s="28"/>
      <c r="G23" s="28"/>
      <c r="H23" s="28"/>
    </row>
    <row r="24" spans="1:15" x14ac:dyDescent="0.25">
      <c r="A24" s="11" t="s">
        <v>13</v>
      </c>
      <c r="B24" s="11"/>
      <c r="C24" s="11"/>
      <c r="D24" s="12"/>
      <c r="E24" s="12"/>
      <c r="F24" s="12"/>
      <c r="G24" s="12"/>
      <c r="H24" s="12"/>
    </row>
    <row r="27" spans="1:15" x14ac:dyDescent="0.25">
      <c r="A27" s="3" t="s">
        <v>300</v>
      </c>
      <c r="M27" s="30"/>
      <c r="N27" s="31" t="s">
        <v>10</v>
      </c>
      <c r="O27" s="44" t="s">
        <v>11</v>
      </c>
    </row>
    <row r="28" spans="1:15" ht="15.75" x14ac:dyDescent="0.25">
      <c r="A28" s="2" t="s">
        <v>0</v>
      </c>
      <c r="M28" s="30" t="s">
        <v>32</v>
      </c>
      <c r="N28" s="33">
        <v>58.3</v>
      </c>
      <c r="O28" s="33">
        <v>61</v>
      </c>
    </row>
    <row r="29" spans="1:15" x14ac:dyDescent="0.25">
      <c r="M29" s="30" t="s">
        <v>33</v>
      </c>
      <c r="N29" s="33">
        <v>57.7</v>
      </c>
      <c r="O29" s="33">
        <v>61.8</v>
      </c>
    </row>
    <row r="30" spans="1:15" x14ac:dyDescent="0.25">
      <c r="M30" s="30" t="s">
        <v>34</v>
      </c>
      <c r="N30" s="33">
        <v>57.1</v>
      </c>
      <c r="O30" s="33">
        <v>61.5</v>
      </c>
    </row>
    <row r="31" spans="1:15" x14ac:dyDescent="0.25">
      <c r="M31" s="30" t="s">
        <v>35</v>
      </c>
      <c r="N31" s="33">
        <v>69.7</v>
      </c>
      <c r="O31" s="33">
        <v>76.900000000000006</v>
      </c>
    </row>
    <row r="32" spans="1:15" x14ac:dyDescent="0.25">
      <c r="M32" s="30" t="s">
        <v>36</v>
      </c>
      <c r="N32" s="33">
        <v>66.599999999999994</v>
      </c>
      <c r="O32" s="33">
        <v>72.5</v>
      </c>
    </row>
    <row r="33" spans="1:15" x14ac:dyDescent="0.25">
      <c r="M33" s="30" t="s">
        <v>37</v>
      </c>
      <c r="N33" s="33">
        <v>63.4</v>
      </c>
      <c r="O33" s="33">
        <v>67.599999999999994</v>
      </c>
    </row>
    <row r="48" spans="1:15" ht="28.5" customHeight="1" x14ac:dyDescent="0.25">
      <c r="A48" s="218" t="s">
        <v>328</v>
      </c>
      <c r="B48" s="218"/>
      <c r="C48" s="218"/>
      <c r="D48" s="218"/>
      <c r="E48" s="218"/>
      <c r="F48" s="218"/>
      <c r="G48" s="218"/>
      <c r="H48" s="218"/>
      <c r="I48" s="218"/>
    </row>
    <row r="49" spans="1:8" x14ac:dyDescent="0.25">
      <c r="A49" s="28" t="s">
        <v>313</v>
      </c>
      <c r="B49" s="28"/>
      <c r="C49" s="28"/>
      <c r="D49" s="28"/>
      <c r="E49" s="28"/>
      <c r="F49" s="28"/>
      <c r="G49" s="28"/>
      <c r="H49" s="28"/>
    </row>
    <row r="50" spans="1:8" x14ac:dyDescent="0.25">
      <c r="A50" s="11" t="s">
        <v>13</v>
      </c>
      <c r="B50" s="11"/>
      <c r="C50" s="11"/>
      <c r="D50" s="12"/>
      <c r="E50" s="12"/>
      <c r="F50" s="12"/>
      <c r="G50" s="12"/>
      <c r="H50" s="12"/>
    </row>
  </sheetData>
  <mergeCells count="2">
    <mergeCell ref="A22:I22"/>
    <mergeCell ref="A48:I48"/>
  </mergeCells>
  <pageMargins left="0.25" right="0.25" top="0.75" bottom="0.75" header="0.3" footer="0.3"/>
  <pageSetup paperSize="8" scale="90" orientation="landscape" r:id="rId1"/>
  <headerFooter>
    <oddFooter>&amp;L&amp;"-,Italique"&amp;8&amp;Z&amp;F
&amp;A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5"/>
  <sheetViews>
    <sheetView topLeftCell="B1" zoomScaleNormal="100" workbookViewId="0">
      <selection activeCell="O32" sqref="O32"/>
    </sheetView>
  </sheetViews>
  <sheetFormatPr baseColWidth="10" defaultRowHeight="15" x14ac:dyDescent="0.25"/>
  <cols>
    <col min="1" max="3" width="11.42578125" style="16"/>
    <col min="4" max="4" width="14.42578125" style="16" bestFit="1" customWidth="1"/>
    <col min="5" max="15" width="11.42578125" style="16"/>
    <col min="16" max="16" width="9.28515625" style="16" customWidth="1"/>
    <col min="17" max="17" width="12.5703125" style="16" customWidth="1"/>
    <col min="18" max="18" width="13" style="16" customWidth="1"/>
    <col min="19" max="22" width="9.28515625" style="16" customWidth="1"/>
    <col min="23" max="16384" width="11.42578125" style="16"/>
  </cols>
  <sheetData>
    <row r="2" spans="1:23" ht="15" customHeight="1" x14ac:dyDescent="0.25">
      <c r="A2" s="251" t="s">
        <v>83</v>
      </c>
      <c r="B2" s="251"/>
      <c r="C2" s="251"/>
      <c r="D2" s="251"/>
      <c r="E2" s="251"/>
      <c r="F2" s="251"/>
      <c r="G2" s="251"/>
      <c r="H2" s="37"/>
      <c r="I2" s="37"/>
      <c r="J2" s="37"/>
      <c r="K2" s="37"/>
      <c r="L2" s="37"/>
      <c r="M2" s="37"/>
      <c r="N2" s="37"/>
      <c r="O2" s="37"/>
      <c r="P2" s="37"/>
      <c r="Q2" s="37"/>
    </row>
    <row r="3" spans="1:23" ht="15" customHeight="1" x14ac:dyDescent="0.25">
      <c r="A3" s="251" t="s">
        <v>87</v>
      </c>
      <c r="B3" s="251"/>
      <c r="C3" s="251"/>
      <c r="D3" s="251"/>
      <c r="E3" s="251"/>
      <c r="F3" s="251"/>
      <c r="G3" s="251"/>
      <c r="H3" s="37"/>
      <c r="I3" s="37"/>
      <c r="J3" s="37"/>
      <c r="K3" s="37"/>
      <c r="L3" s="37"/>
      <c r="M3" s="37"/>
      <c r="N3" s="37"/>
      <c r="O3" s="37"/>
      <c r="P3" s="37"/>
      <c r="Q3" s="37"/>
    </row>
    <row r="4" spans="1:23" x14ac:dyDescent="0.25">
      <c r="A4" s="78" t="s">
        <v>85</v>
      </c>
      <c r="B4" s="78" t="s">
        <v>10</v>
      </c>
      <c r="C4" s="78" t="s">
        <v>11</v>
      </c>
      <c r="E4" s="3" t="s">
        <v>299</v>
      </c>
    </row>
    <row r="5" spans="1:23" x14ac:dyDescent="0.25">
      <c r="A5" s="78">
        <v>15</v>
      </c>
      <c r="B5" s="78">
        <v>0</v>
      </c>
      <c r="C5" s="78">
        <v>0</v>
      </c>
    </row>
    <row r="6" spans="1:23" x14ac:dyDescent="0.25">
      <c r="A6" s="78" t="s">
        <v>94</v>
      </c>
      <c r="B6" s="78">
        <v>-66.099999999999994</v>
      </c>
      <c r="C6" s="78">
        <v>66.400000000000006</v>
      </c>
      <c r="Q6" s="214" t="s">
        <v>88</v>
      </c>
      <c r="R6" s="212"/>
      <c r="S6" s="212"/>
      <c r="T6" s="212"/>
      <c r="U6" s="212"/>
      <c r="V6" s="212"/>
      <c r="W6" s="213"/>
    </row>
    <row r="7" spans="1:23" ht="30" x14ac:dyDescent="0.25">
      <c r="A7" s="78" t="s">
        <v>95</v>
      </c>
      <c r="B7" s="78">
        <v>-69.3</v>
      </c>
      <c r="C7" s="78">
        <v>70</v>
      </c>
      <c r="Q7" s="77" t="s">
        <v>22</v>
      </c>
      <c r="R7" s="83" t="s">
        <v>23</v>
      </c>
      <c r="S7" s="77" t="s">
        <v>24</v>
      </c>
      <c r="T7" s="77" t="s">
        <v>25</v>
      </c>
      <c r="U7" s="77" t="s">
        <v>26</v>
      </c>
      <c r="V7" s="77" t="s">
        <v>27</v>
      </c>
      <c r="W7" s="77" t="s">
        <v>28</v>
      </c>
    </row>
    <row r="8" spans="1:23" x14ac:dyDescent="0.25">
      <c r="A8" s="78" t="s">
        <v>96</v>
      </c>
      <c r="B8" s="78">
        <v>-70</v>
      </c>
      <c r="C8" s="78">
        <v>70.3</v>
      </c>
      <c r="Q8" s="86">
        <v>0</v>
      </c>
      <c r="R8" s="76" t="s">
        <v>29</v>
      </c>
      <c r="S8" s="86">
        <v>59955</v>
      </c>
      <c r="T8" s="87">
        <v>46.5086315</v>
      </c>
      <c r="U8" s="77">
        <v>47</v>
      </c>
      <c r="V8" s="77">
        <v>39</v>
      </c>
      <c r="W8" s="77">
        <v>55</v>
      </c>
    </row>
    <row r="9" spans="1:23" x14ac:dyDescent="0.25">
      <c r="A9" s="78" t="s">
        <v>97</v>
      </c>
      <c r="B9" s="78">
        <v>-70.400000000000006</v>
      </c>
      <c r="C9" s="78">
        <v>72</v>
      </c>
      <c r="Q9" s="86" t="s">
        <v>30</v>
      </c>
      <c r="R9" s="76" t="s">
        <v>31</v>
      </c>
      <c r="S9" s="86">
        <v>74914</v>
      </c>
      <c r="T9" s="87">
        <v>44.746589399999998</v>
      </c>
      <c r="U9" s="77">
        <v>45</v>
      </c>
      <c r="V9" s="77">
        <v>37</v>
      </c>
      <c r="W9" s="77">
        <v>53</v>
      </c>
    </row>
    <row r="10" spans="1:23" x14ac:dyDescent="0.25">
      <c r="A10" s="78" t="s">
        <v>98</v>
      </c>
      <c r="B10" s="78">
        <v>-69.7</v>
      </c>
      <c r="C10" s="78">
        <v>72.599999999999994</v>
      </c>
      <c r="Q10" s="86">
        <v>1</v>
      </c>
      <c r="R10" s="76" t="s">
        <v>29</v>
      </c>
      <c r="S10" s="86">
        <v>103850</v>
      </c>
      <c r="T10" s="87">
        <v>43.207414499999999</v>
      </c>
      <c r="U10" s="77">
        <v>44</v>
      </c>
      <c r="V10" s="77">
        <v>36</v>
      </c>
      <c r="W10" s="77">
        <v>50</v>
      </c>
    </row>
    <row r="11" spans="1:23" x14ac:dyDescent="0.25">
      <c r="A11" s="78" t="s">
        <v>102</v>
      </c>
      <c r="B11" s="78">
        <v>-66</v>
      </c>
      <c r="C11" s="78">
        <v>69.599999999999994</v>
      </c>
      <c r="Q11" s="86" t="s">
        <v>30</v>
      </c>
      <c r="R11" s="76" t="s">
        <v>31</v>
      </c>
      <c r="S11" s="86">
        <v>156137</v>
      </c>
      <c r="T11" s="87">
        <v>42.562281800000001</v>
      </c>
      <c r="U11" s="77">
        <v>43</v>
      </c>
      <c r="V11" s="77">
        <v>36</v>
      </c>
      <c r="W11" s="77">
        <v>50</v>
      </c>
    </row>
    <row r="12" spans="1:23" x14ac:dyDescent="0.25">
      <c r="A12" s="78" t="s">
        <v>103</v>
      </c>
      <c r="B12" s="78">
        <v>-60.5</v>
      </c>
      <c r="C12" s="78">
        <v>65.900000000000006</v>
      </c>
    </row>
    <row r="13" spans="1:23" x14ac:dyDescent="0.25">
      <c r="A13" s="78" t="s">
        <v>99</v>
      </c>
      <c r="B13" s="78">
        <v>-52.7</v>
      </c>
      <c r="C13" s="78">
        <v>59.2</v>
      </c>
    </row>
    <row r="14" spans="1:23" x14ac:dyDescent="0.25">
      <c r="A14" s="78" t="s">
        <v>100</v>
      </c>
      <c r="B14" s="78">
        <v>-37.5</v>
      </c>
      <c r="C14" s="78">
        <v>43.2</v>
      </c>
    </row>
    <row r="15" spans="1:23" x14ac:dyDescent="0.25">
      <c r="A15" s="78" t="s">
        <v>101</v>
      </c>
      <c r="B15" s="78">
        <v>-26.4</v>
      </c>
      <c r="C15" s="78">
        <v>33.5</v>
      </c>
    </row>
    <row r="16" spans="1:23" x14ac:dyDescent="0.25">
      <c r="A16" s="78" t="s">
        <v>104</v>
      </c>
      <c r="B16" s="78">
        <v>-100</v>
      </c>
      <c r="C16" s="78">
        <v>0</v>
      </c>
    </row>
    <row r="32" spans="5:13" x14ac:dyDescent="0.25">
      <c r="E32" s="105" t="s">
        <v>126</v>
      </c>
      <c r="F32" s="106"/>
      <c r="G32" s="106"/>
      <c r="H32" s="106"/>
      <c r="I32" s="106"/>
      <c r="J32" s="106"/>
      <c r="K32" s="106"/>
      <c r="L32" s="106"/>
      <c r="M32" s="106"/>
    </row>
    <row r="33" spans="5:15" ht="31.5" customHeight="1" x14ac:dyDescent="0.25">
      <c r="E33" s="218" t="s">
        <v>326</v>
      </c>
      <c r="F33" s="218"/>
      <c r="G33" s="218"/>
      <c r="H33" s="218"/>
      <c r="I33" s="218"/>
      <c r="J33" s="218"/>
      <c r="K33" s="218"/>
      <c r="L33" s="218"/>
      <c r="M33" s="218"/>
      <c r="N33" s="218"/>
      <c r="O33" s="218"/>
    </row>
    <row r="34" spans="5:15" x14ac:dyDescent="0.25">
      <c r="E34" s="224" t="s">
        <v>314</v>
      </c>
      <c r="F34" s="224"/>
      <c r="G34" s="224"/>
      <c r="H34" s="224"/>
      <c r="I34" s="224"/>
      <c r="J34" s="224"/>
      <c r="K34" s="224"/>
      <c r="L34" s="224"/>
      <c r="M34" s="224"/>
      <c r="N34" s="224"/>
      <c r="O34" s="224"/>
    </row>
    <row r="35" spans="5:15" x14ac:dyDescent="0.25">
      <c r="E35" s="79" t="s">
        <v>13</v>
      </c>
    </row>
  </sheetData>
  <mergeCells count="5">
    <mergeCell ref="Q6:W6"/>
    <mergeCell ref="E33:O33"/>
    <mergeCell ref="E34:O34"/>
    <mergeCell ref="A2:G2"/>
    <mergeCell ref="A3:G3"/>
  </mergeCells>
  <pageMargins left="0.78740157480314965" right="0.78740157480314965" top="0.98425196850393704" bottom="0.98425196850393704" header="0.51181102362204722" footer="0.51181102362204722"/>
  <pageSetup paperSize="8" orientation="landscape" r:id="rId1"/>
  <headerFooter>
    <oddFooter>&amp;L&amp;"-,Italique"&amp;8&amp;Z&amp;F
&amp;A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zoomScaleNormal="100" workbookViewId="0">
      <selection sqref="A1:H1"/>
    </sheetView>
  </sheetViews>
  <sheetFormatPr baseColWidth="10" defaultRowHeight="15" x14ac:dyDescent="0.25"/>
  <cols>
    <col min="1" max="1" width="11.28515625" customWidth="1"/>
    <col min="2" max="2" width="32.28515625" customWidth="1"/>
    <col min="4" max="8" width="11" customWidth="1"/>
  </cols>
  <sheetData>
    <row r="1" spans="1:8" ht="34.5" customHeight="1" x14ac:dyDescent="0.25">
      <c r="A1" s="219" t="s">
        <v>297</v>
      </c>
      <c r="B1" s="219"/>
      <c r="C1" s="219"/>
      <c r="D1" s="219"/>
      <c r="E1" s="219"/>
      <c r="F1" s="219"/>
      <c r="G1" s="219"/>
      <c r="H1" s="219"/>
    </row>
    <row r="2" spans="1:8" ht="15.75" x14ac:dyDescent="0.25">
      <c r="A2" s="2" t="s">
        <v>0</v>
      </c>
      <c r="B2" s="2"/>
      <c r="C2" s="1"/>
      <c r="G2" s="1"/>
      <c r="H2" s="1"/>
    </row>
    <row r="3" spans="1:8" ht="30" x14ac:dyDescent="0.25">
      <c r="A3" s="208"/>
      <c r="B3" s="209"/>
      <c r="C3" s="209"/>
      <c r="D3" s="214" t="s">
        <v>2</v>
      </c>
      <c r="E3" s="213"/>
      <c r="F3" s="8" t="s">
        <v>4</v>
      </c>
      <c r="G3" s="212" t="s">
        <v>5</v>
      </c>
      <c r="H3" s="213"/>
    </row>
    <row r="4" spans="1:8" ht="45" customHeight="1" x14ac:dyDescent="0.25">
      <c r="A4" s="210"/>
      <c r="B4" s="252"/>
      <c r="C4" s="211"/>
      <c r="D4" s="4" t="s">
        <v>3</v>
      </c>
      <c r="E4" s="4" t="s">
        <v>75</v>
      </c>
      <c r="F4" s="6" t="s">
        <v>3</v>
      </c>
      <c r="G4" s="4" t="s">
        <v>3</v>
      </c>
      <c r="H4" s="4" t="s">
        <v>82</v>
      </c>
    </row>
    <row r="5" spans="1:8" ht="15" customHeight="1" x14ac:dyDescent="0.25">
      <c r="A5" s="253" t="s">
        <v>38</v>
      </c>
      <c r="B5" s="253"/>
      <c r="C5" s="5" t="s">
        <v>10</v>
      </c>
      <c r="D5" s="7">
        <v>3406</v>
      </c>
      <c r="E5" s="14">
        <v>76.099999999999994</v>
      </c>
      <c r="F5" s="7">
        <v>3388</v>
      </c>
      <c r="G5" s="7">
        <v>3260</v>
      </c>
      <c r="H5" s="14">
        <v>72.8</v>
      </c>
    </row>
    <row r="6" spans="1:8" x14ac:dyDescent="0.25">
      <c r="A6" s="253"/>
      <c r="B6" s="253"/>
      <c r="C6" s="5" t="s">
        <v>11</v>
      </c>
      <c r="D6" s="7">
        <v>3932</v>
      </c>
      <c r="E6" s="14">
        <v>74.8</v>
      </c>
      <c r="F6" s="7">
        <v>3908</v>
      </c>
      <c r="G6" s="7">
        <v>3744</v>
      </c>
      <c r="H6" s="14">
        <v>71.2</v>
      </c>
    </row>
    <row r="7" spans="1:8" x14ac:dyDescent="0.25">
      <c r="A7" s="253"/>
      <c r="B7" s="253"/>
      <c r="C7" s="5" t="s">
        <v>12</v>
      </c>
      <c r="D7" s="7">
        <v>7338</v>
      </c>
      <c r="E7" s="14">
        <v>75.400000000000006</v>
      </c>
      <c r="F7" s="7">
        <v>7296</v>
      </c>
      <c r="G7" s="7">
        <v>7004</v>
      </c>
      <c r="H7" s="14">
        <v>72</v>
      </c>
    </row>
    <row r="8" spans="1:8" ht="15" customHeight="1" x14ac:dyDescent="0.25">
      <c r="A8" s="253" t="s">
        <v>39</v>
      </c>
      <c r="B8" s="253" t="s">
        <v>42</v>
      </c>
      <c r="C8" s="5" t="s">
        <v>10</v>
      </c>
      <c r="D8" s="35">
        <v>1136</v>
      </c>
      <c r="E8" s="27">
        <v>82.3</v>
      </c>
      <c r="F8" s="35">
        <v>1111</v>
      </c>
      <c r="G8" s="35">
        <v>1027</v>
      </c>
      <c r="H8" s="27">
        <v>74.400000000000006</v>
      </c>
    </row>
    <row r="9" spans="1:8" x14ac:dyDescent="0.25">
      <c r="A9" s="253"/>
      <c r="B9" s="253"/>
      <c r="C9" s="5" t="s">
        <v>11</v>
      </c>
      <c r="D9" s="35">
        <v>1513</v>
      </c>
      <c r="E9" s="27">
        <v>86.1</v>
      </c>
      <c r="F9" s="35">
        <v>1482</v>
      </c>
      <c r="G9" s="35">
        <v>1371</v>
      </c>
      <c r="H9" s="27">
        <v>78</v>
      </c>
    </row>
    <row r="10" spans="1:8" ht="15" customHeight="1" x14ac:dyDescent="0.25">
      <c r="A10" s="253"/>
      <c r="B10" s="253"/>
      <c r="C10" s="5" t="s">
        <v>12</v>
      </c>
      <c r="D10" s="35">
        <v>2649</v>
      </c>
      <c r="E10" s="27">
        <v>84.4</v>
      </c>
      <c r="F10" s="35">
        <v>2593</v>
      </c>
      <c r="G10" s="35">
        <v>2398</v>
      </c>
      <c r="H10" s="27">
        <v>76.400000000000006</v>
      </c>
    </row>
    <row r="11" spans="1:8" ht="15" customHeight="1" x14ac:dyDescent="0.25">
      <c r="A11" s="253"/>
      <c r="B11" s="253" t="s">
        <v>122</v>
      </c>
      <c r="C11" s="5" t="s">
        <v>10</v>
      </c>
      <c r="D11" s="35">
        <v>6761</v>
      </c>
      <c r="E11" s="27">
        <v>87.7</v>
      </c>
      <c r="F11" s="35">
        <v>6735</v>
      </c>
      <c r="G11" s="35">
        <v>6063</v>
      </c>
      <c r="H11" s="27">
        <v>78.7</v>
      </c>
    </row>
    <row r="12" spans="1:8" ht="15" customHeight="1" x14ac:dyDescent="0.25">
      <c r="A12" s="253"/>
      <c r="B12" s="253"/>
      <c r="C12" s="5" t="s">
        <v>11</v>
      </c>
      <c r="D12" s="35">
        <v>6851</v>
      </c>
      <c r="E12" s="27">
        <v>89</v>
      </c>
      <c r="F12" s="35">
        <v>6814</v>
      </c>
      <c r="G12" s="35">
        <v>6152</v>
      </c>
      <c r="H12" s="27">
        <v>79.900000000000006</v>
      </c>
    </row>
    <row r="13" spans="1:8" ht="15" customHeight="1" x14ac:dyDescent="0.25">
      <c r="A13" s="253"/>
      <c r="B13" s="253"/>
      <c r="C13" s="5" t="s">
        <v>12</v>
      </c>
      <c r="D13" s="35">
        <v>13612</v>
      </c>
      <c r="E13" s="27">
        <v>88.4</v>
      </c>
      <c r="F13" s="35">
        <v>13549</v>
      </c>
      <c r="G13" s="35">
        <v>12215</v>
      </c>
      <c r="H13" s="27">
        <v>79.3</v>
      </c>
    </row>
    <row r="14" spans="1:8" x14ac:dyDescent="0.25">
      <c r="A14" s="253"/>
      <c r="B14" s="254" t="s">
        <v>12</v>
      </c>
      <c r="C14" s="5" t="s">
        <v>10</v>
      </c>
      <c r="D14" s="7">
        <v>7897</v>
      </c>
      <c r="E14" s="14">
        <v>86.9</v>
      </c>
      <c r="F14" s="7">
        <v>7846</v>
      </c>
      <c r="G14" s="7">
        <v>7090</v>
      </c>
      <c r="H14" s="14">
        <v>78</v>
      </c>
    </row>
    <row r="15" spans="1:8" ht="15" customHeight="1" x14ac:dyDescent="0.25">
      <c r="A15" s="253"/>
      <c r="B15" s="255"/>
      <c r="C15" s="5" t="s">
        <v>11</v>
      </c>
      <c r="D15" s="7">
        <v>8364</v>
      </c>
      <c r="E15" s="14">
        <v>88.5</v>
      </c>
      <c r="F15" s="7">
        <v>8296</v>
      </c>
      <c r="G15" s="7">
        <v>7523</v>
      </c>
      <c r="H15" s="14">
        <v>79.599999999999994</v>
      </c>
    </row>
    <row r="16" spans="1:8" x14ac:dyDescent="0.25">
      <c r="A16" s="253"/>
      <c r="B16" s="256"/>
      <c r="C16" s="5" t="s">
        <v>12</v>
      </c>
      <c r="D16" s="7">
        <v>16261</v>
      </c>
      <c r="E16" s="14">
        <v>87.7</v>
      </c>
      <c r="F16" s="7">
        <v>16142</v>
      </c>
      <c r="G16" s="7">
        <v>14613</v>
      </c>
      <c r="H16" s="14">
        <v>78.8</v>
      </c>
    </row>
    <row r="17" spans="1:8" ht="15" customHeight="1" x14ac:dyDescent="0.25">
      <c r="A17" s="242" t="s">
        <v>40</v>
      </c>
      <c r="B17" s="257" t="s">
        <v>51</v>
      </c>
      <c r="C17" s="46" t="s">
        <v>10</v>
      </c>
      <c r="D17" s="47">
        <v>726</v>
      </c>
      <c r="E17" s="36">
        <v>99.2</v>
      </c>
      <c r="F17" s="47">
        <v>725</v>
      </c>
      <c r="G17" s="47">
        <v>710</v>
      </c>
      <c r="H17" s="36">
        <v>97</v>
      </c>
    </row>
    <row r="18" spans="1:8" ht="15" customHeight="1" x14ac:dyDescent="0.25">
      <c r="A18" s="243"/>
      <c r="B18" s="258"/>
      <c r="C18" s="46" t="s">
        <v>11</v>
      </c>
      <c r="D18" s="47">
        <v>794</v>
      </c>
      <c r="E18" s="36">
        <v>99.3</v>
      </c>
      <c r="F18" s="47">
        <v>794</v>
      </c>
      <c r="G18" s="47">
        <v>776</v>
      </c>
      <c r="H18" s="36">
        <v>97</v>
      </c>
    </row>
    <row r="19" spans="1:8" x14ac:dyDescent="0.25">
      <c r="A19" s="243"/>
      <c r="B19" s="259"/>
      <c r="C19" s="46" t="s">
        <v>12</v>
      </c>
      <c r="D19" s="47">
        <v>1520</v>
      </c>
      <c r="E19" s="36">
        <v>99.2</v>
      </c>
      <c r="F19" s="47">
        <v>1519</v>
      </c>
      <c r="G19" s="47">
        <v>1486</v>
      </c>
      <c r="H19" s="36">
        <v>97</v>
      </c>
    </row>
    <row r="20" spans="1:8" ht="15" customHeight="1" x14ac:dyDescent="0.25">
      <c r="A20" s="243"/>
      <c r="B20" s="257" t="s">
        <v>52</v>
      </c>
      <c r="C20" s="46" t="s">
        <v>10</v>
      </c>
      <c r="D20" s="47">
        <v>989</v>
      </c>
      <c r="E20" s="36">
        <v>86.1</v>
      </c>
      <c r="F20" s="47">
        <v>988</v>
      </c>
      <c r="G20" s="47">
        <v>962</v>
      </c>
      <c r="H20" s="45">
        <v>83.7</v>
      </c>
    </row>
    <row r="21" spans="1:8" ht="15" customHeight="1" x14ac:dyDescent="0.25">
      <c r="A21" s="243"/>
      <c r="B21" s="258"/>
      <c r="C21" s="46" t="s">
        <v>11</v>
      </c>
      <c r="D21" s="47">
        <v>853</v>
      </c>
      <c r="E21" s="36">
        <v>90.7</v>
      </c>
      <c r="F21" s="47">
        <v>852</v>
      </c>
      <c r="G21" s="47">
        <v>836</v>
      </c>
      <c r="H21" s="45">
        <v>88.9</v>
      </c>
    </row>
    <row r="22" spans="1:8" x14ac:dyDescent="0.25">
      <c r="A22" s="243"/>
      <c r="B22" s="259"/>
      <c r="C22" s="46" t="s">
        <v>12</v>
      </c>
      <c r="D22" s="47">
        <v>1842</v>
      </c>
      <c r="E22" s="36">
        <v>88.2</v>
      </c>
      <c r="F22" s="47">
        <v>1840</v>
      </c>
      <c r="G22" s="47">
        <v>1798</v>
      </c>
      <c r="H22" s="45">
        <v>86.1</v>
      </c>
    </row>
    <row r="23" spans="1:8" ht="15" customHeight="1" x14ac:dyDescent="0.25">
      <c r="A23" s="243"/>
      <c r="B23" s="254" t="s">
        <v>12</v>
      </c>
      <c r="C23" s="5" t="s">
        <v>10</v>
      </c>
      <c r="D23" s="7">
        <v>1715</v>
      </c>
      <c r="E23" s="14">
        <v>91.2</v>
      </c>
      <c r="F23" s="7">
        <v>1713</v>
      </c>
      <c r="G23" s="7">
        <v>1672</v>
      </c>
      <c r="H23" s="14">
        <v>88.9</v>
      </c>
    </row>
    <row r="24" spans="1:8" ht="15" customHeight="1" x14ac:dyDescent="0.25">
      <c r="A24" s="243"/>
      <c r="B24" s="255"/>
      <c r="C24" s="5" t="s">
        <v>11</v>
      </c>
      <c r="D24" s="7">
        <v>1647</v>
      </c>
      <c r="E24" s="14">
        <v>94.7</v>
      </c>
      <c r="F24" s="7">
        <v>1646</v>
      </c>
      <c r="G24" s="7">
        <v>1612</v>
      </c>
      <c r="H24" s="14">
        <v>92.6</v>
      </c>
    </row>
    <row r="25" spans="1:8" ht="15" customHeight="1" x14ac:dyDescent="0.25">
      <c r="A25" s="244"/>
      <c r="B25" s="256"/>
      <c r="C25" s="5" t="s">
        <v>12</v>
      </c>
      <c r="D25" s="7">
        <v>3362</v>
      </c>
      <c r="E25" s="14">
        <v>92.8</v>
      </c>
      <c r="F25" s="7">
        <v>3359</v>
      </c>
      <c r="G25" s="7">
        <v>3284</v>
      </c>
      <c r="H25" s="14">
        <v>90.7</v>
      </c>
    </row>
    <row r="26" spans="1:8" x14ac:dyDescent="0.25">
      <c r="A26" s="253" t="s">
        <v>41</v>
      </c>
      <c r="B26" s="253"/>
      <c r="C26" s="5" t="s">
        <v>10</v>
      </c>
      <c r="D26" s="7">
        <v>4212</v>
      </c>
      <c r="E26" s="14">
        <v>82.3</v>
      </c>
      <c r="F26" s="7">
        <v>4183</v>
      </c>
      <c r="G26" s="7">
        <v>3597</v>
      </c>
      <c r="H26" s="14">
        <v>70.3</v>
      </c>
    </row>
    <row r="27" spans="1:8" x14ac:dyDescent="0.25">
      <c r="A27" s="253"/>
      <c r="B27" s="253"/>
      <c r="C27" s="5" t="s">
        <v>11</v>
      </c>
      <c r="D27" s="7">
        <v>15109</v>
      </c>
      <c r="E27" s="14">
        <v>85.5</v>
      </c>
      <c r="F27" s="7">
        <v>14975</v>
      </c>
      <c r="G27" s="7">
        <v>13293</v>
      </c>
      <c r="H27" s="14">
        <v>75.2</v>
      </c>
    </row>
    <row r="28" spans="1:8" x14ac:dyDescent="0.25">
      <c r="A28" s="253"/>
      <c r="B28" s="253"/>
      <c r="C28" s="5" t="s">
        <v>12</v>
      </c>
      <c r="D28" s="7">
        <v>19321</v>
      </c>
      <c r="E28" s="14">
        <v>84.8</v>
      </c>
      <c r="F28" s="7">
        <v>19158</v>
      </c>
      <c r="G28" s="7">
        <v>16890</v>
      </c>
      <c r="H28" s="14">
        <v>74.099999999999994</v>
      </c>
    </row>
    <row r="29" spans="1:8" ht="26.25" customHeight="1" x14ac:dyDescent="0.25">
      <c r="A29" s="218" t="s">
        <v>329</v>
      </c>
      <c r="B29" s="218"/>
      <c r="C29" s="218"/>
      <c r="D29" s="218"/>
      <c r="E29" s="218"/>
      <c r="F29" s="218"/>
      <c r="G29" s="218"/>
      <c r="H29" s="218"/>
    </row>
    <row r="30" spans="1:8" ht="15" customHeight="1" x14ac:dyDescent="0.25">
      <c r="A30" s="28" t="s">
        <v>314</v>
      </c>
      <c r="B30" s="28"/>
      <c r="C30" s="28"/>
      <c r="D30" s="28"/>
      <c r="E30" s="28"/>
      <c r="F30" s="28"/>
      <c r="G30" s="28"/>
      <c r="H30" s="28"/>
    </row>
    <row r="31" spans="1:8" x14ac:dyDescent="0.25">
      <c r="A31" s="11" t="s">
        <v>13</v>
      </c>
      <c r="B31" s="11"/>
      <c r="C31" s="11"/>
      <c r="D31" s="12"/>
      <c r="E31" s="12"/>
      <c r="F31" s="12"/>
      <c r="G31" s="12"/>
      <c r="H31" s="12"/>
    </row>
    <row r="33" ht="15" customHeight="1" x14ac:dyDescent="0.25"/>
    <row r="39" ht="15" customHeight="1" x14ac:dyDescent="0.25"/>
    <row r="42" ht="15" customHeight="1" x14ac:dyDescent="0.25"/>
    <row r="45" ht="15" customHeight="1" x14ac:dyDescent="0.25"/>
    <row r="90" ht="15" customHeight="1" x14ac:dyDescent="0.25"/>
    <row r="93" ht="15" customHeight="1" x14ac:dyDescent="0.25"/>
    <row r="99" ht="15" customHeight="1" x14ac:dyDescent="0.25"/>
  </sheetData>
  <mergeCells count="15">
    <mergeCell ref="A29:H29"/>
    <mergeCell ref="A26:B28"/>
    <mergeCell ref="B17:B19"/>
    <mergeCell ref="B20:B22"/>
    <mergeCell ref="B23:B25"/>
    <mergeCell ref="A17:A25"/>
    <mergeCell ref="A1:H1"/>
    <mergeCell ref="A3:C4"/>
    <mergeCell ref="D3:E3"/>
    <mergeCell ref="G3:H3"/>
    <mergeCell ref="A5:B7"/>
    <mergeCell ref="B14:B16"/>
    <mergeCell ref="A8:A16"/>
    <mergeCell ref="B8:B10"/>
    <mergeCell ref="B11:B13"/>
  </mergeCells>
  <pageMargins left="0.23622047244094491" right="0.23622047244094491" top="0.74803149606299213" bottom="0.74803149606299213" header="0.31496062992125984" footer="0.31496062992125984"/>
  <pageSetup paperSize="9" scale="90" orientation="portrait" r:id="rId1"/>
  <headerFooter>
    <oddFooter>&amp;L&amp;"-,Italique"&amp;8&amp;Z&amp;F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35</vt:i4>
      </vt:variant>
      <vt:variant>
        <vt:lpstr>Plages nommées</vt:lpstr>
      </vt:variant>
      <vt:variant>
        <vt:i4>17</vt:i4>
      </vt:variant>
    </vt:vector>
  </HeadingPairs>
  <TitlesOfParts>
    <vt:vector size="52" baseType="lpstr">
      <vt:lpstr>Tab6.1</vt:lpstr>
      <vt:lpstr>Figure6.1a et b</vt:lpstr>
      <vt:lpstr>Figure 6.2a et b</vt:lpstr>
      <vt:lpstr>Figure 6.3</vt:lpstr>
      <vt:lpstr>Tab6.2</vt:lpstr>
      <vt:lpstr>Figure6.4a et b</vt:lpstr>
      <vt:lpstr>Figure6.5a et b</vt:lpstr>
      <vt:lpstr>Figure 6.6</vt:lpstr>
      <vt:lpstr>Tab6.3</vt:lpstr>
      <vt:lpstr>Figure 6.7</vt:lpstr>
      <vt:lpstr>Figure 6.8</vt:lpstr>
      <vt:lpstr>Figure 6.9</vt:lpstr>
      <vt:lpstr>Figure 6.10</vt:lpstr>
      <vt:lpstr>Figure 6.11</vt:lpstr>
      <vt:lpstr>Figure 6.12</vt:lpstr>
      <vt:lpstr>Figure6.13</vt:lpstr>
      <vt:lpstr>Figure6.14</vt:lpstr>
      <vt:lpstr>Tab6.4</vt:lpstr>
      <vt:lpstr>Figure6.15a et b</vt:lpstr>
      <vt:lpstr>Tab6.5</vt:lpstr>
      <vt:lpstr>Figure6.16a b c</vt:lpstr>
      <vt:lpstr>Tab6.6</vt:lpstr>
      <vt:lpstr>Figure6.17</vt:lpstr>
      <vt:lpstr>Tab6.7</vt:lpstr>
      <vt:lpstr>Tab6.8</vt:lpstr>
      <vt:lpstr>Tab6.9</vt:lpstr>
      <vt:lpstr>Tab6.10</vt:lpstr>
      <vt:lpstr>Tab6.11</vt:lpstr>
      <vt:lpstr>Tab6.12</vt:lpstr>
      <vt:lpstr>Tab6.13</vt:lpstr>
      <vt:lpstr>Tab6.14</vt:lpstr>
      <vt:lpstr>Tab6.15</vt:lpstr>
      <vt:lpstr>Tab6.16</vt:lpstr>
      <vt:lpstr>Tab6.17</vt:lpstr>
      <vt:lpstr>Tab6.18</vt:lpstr>
      <vt:lpstr>'Figure 6.10'!Zone_d_impression</vt:lpstr>
      <vt:lpstr>'Figure 6.11'!Zone_d_impression</vt:lpstr>
      <vt:lpstr>'Figure 6.12'!Zone_d_impression</vt:lpstr>
      <vt:lpstr>'Figure 6.3'!Zone_d_impression</vt:lpstr>
      <vt:lpstr>'Figure 6.6'!Zone_d_impression</vt:lpstr>
      <vt:lpstr>'Figure 6.7'!Zone_d_impression</vt:lpstr>
      <vt:lpstr>'Figure 6.8'!Zone_d_impression</vt:lpstr>
      <vt:lpstr>'Figure 6.9'!Zone_d_impression</vt:lpstr>
      <vt:lpstr>Figure6.13!Zone_d_impression</vt:lpstr>
      <vt:lpstr>Figure6.14!Zone_d_impression</vt:lpstr>
      <vt:lpstr>'Figure6.15a et b'!Zone_d_impression</vt:lpstr>
      <vt:lpstr>'Figure6.16a b c'!Zone_d_impression</vt:lpstr>
      <vt:lpstr>Figure6.17!Zone_d_impression</vt:lpstr>
      <vt:lpstr>'Figure6.1a et b'!Zone_d_impression</vt:lpstr>
      <vt:lpstr>'Figure6.4a et b'!Zone_d_impression</vt:lpstr>
      <vt:lpstr>Tab6.7!Zone_d_impression</vt:lpstr>
      <vt:lpstr>Tab6.8!Zone_d_impression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2020- Chap 6- La formation continue</dc:title>
  <dc:creator>DEPP-MENJS;direction de l'évaluation, de la prospective et de la performance;ministère de l'éducation nationale, de la Jeunesse et des Sports</dc:creator>
  <cp:lastModifiedBy>Administration centrale</cp:lastModifiedBy>
  <cp:lastPrinted>2020-01-09T15:02:03Z</cp:lastPrinted>
  <dcterms:created xsi:type="dcterms:W3CDTF">2019-10-22T14:21:25Z</dcterms:created>
  <dcterms:modified xsi:type="dcterms:W3CDTF">2020-12-17T14:04:05Z</dcterms:modified>
</cp:coreProperties>
</file>