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drawings/drawing10.xml" ContentType="application/vnd.openxmlformats-officedocument.drawingml.chartshapes+xml"/>
  <Override PartName="/xl/charts/chart14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drawings/drawing13.xml" ContentType="application/vnd.openxmlformats-officedocument.drawingml.chartshapes+xml"/>
  <Override PartName="/xl/charts/chart16.xml" ContentType="application/vnd.openxmlformats-officedocument.drawingml.chart+xml"/>
  <Override PartName="/xl/drawings/drawing14.xml" ContentType="application/vnd.openxmlformats-officedocument.drawingml.chartshapes+xml"/>
  <Override PartName="/xl/charts/chart17.xml" ContentType="application/vnd.openxmlformats-officedocument.drawingml.chart+xml"/>
  <Override PartName="/xl/drawings/drawing1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5" yWindow="195" windowWidth="19440" windowHeight="4470" tabRatio="450"/>
  </bookViews>
  <sheets>
    <sheet name="Données_Fig4.1(1)" sheetId="4" r:id="rId1"/>
    <sheet name="Données_Fig4.1(2)" sheetId="6" r:id="rId2"/>
    <sheet name="Fig4.1" sheetId="14" r:id="rId3"/>
    <sheet name="Tab4.1" sheetId="1" r:id="rId4"/>
    <sheet name="Fig4.2" sheetId="13" r:id="rId5"/>
    <sheet name="Fig4.3" sheetId="12" r:id="rId6"/>
    <sheet name="Fig4.4 " sheetId="8" r:id="rId7"/>
    <sheet name="Fig4.5" sheetId="9" r:id="rId8"/>
  </sheets>
  <definedNames>
    <definedName name="_xlnm._FilterDatabase" localSheetId="3" hidden="1">Tab4.1!$A$5:$G$64</definedName>
    <definedName name="IDX" localSheetId="3">Tab4.1!#REF!</definedName>
    <definedName name="_xlnm.Print_Area" localSheetId="0">'Données_Fig4.1(1)'!$E$2:$M$32</definedName>
    <definedName name="_xlnm.Print_Area" localSheetId="1">'Données_Fig4.1(2)'!$F$2:$M$32</definedName>
    <definedName name="_xlnm.Print_Area" localSheetId="6">'Fig4.4 '!$J$1:$M$54</definedName>
    <definedName name="_xlnm.Print_Area" localSheetId="7">Fig4.5!$M:$P</definedName>
  </definedNames>
  <calcPr calcId="145621" fullCalcOnLoad="1"/>
</workbook>
</file>

<file path=xl/calcChain.xml><?xml version="1.0" encoding="utf-8"?>
<calcChain xmlns="http://schemas.openxmlformats.org/spreadsheetml/2006/main">
  <c r="N45" i="4" l="1"/>
  <c r="M45" i="4"/>
  <c r="F66" i="1"/>
  <c r="F67" i="1"/>
  <c r="F68" i="1"/>
  <c r="F65" i="1"/>
  <c r="C45" i="4"/>
  <c r="A45" i="4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9" i="12"/>
  <c r="M34" i="12"/>
  <c r="M35" i="12"/>
  <c r="M36" i="12"/>
  <c r="M37" i="12"/>
  <c r="M38" i="12"/>
  <c r="M21" i="12"/>
  <c r="M22" i="12"/>
  <c r="M23" i="12"/>
  <c r="M24" i="12"/>
  <c r="M25" i="12"/>
  <c r="M26" i="12"/>
  <c r="M27" i="12"/>
  <c r="M28" i="12"/>
  <c r="M29" i="12"/>
  <c r="M30" i="12"/>
  <c r="M31" i="12"/>
  <c r="M32" i="12"/>
  <c r="M33" i="12"/>
  <c r="M10" i="12"/>
  <c r="M11" i="12"/>
  <c r="M12" i="12"/>
  <c r="M13" i="12"/>
  <c r="M14" i="12"/>
  <c r="M15" i="12"/>
  <c r="M16" i="12"/>
  <c r="M17" i="12"/>
  <c r="M18" i="12"/>
  <c r="M19" i="12"/>
  <c r="M20" i="12"/>
  <c r="M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9" i="12"/>
  <c r="D33" i="12"/>
  <c r="D34" i="12"/>
  <c r="D35" i="12"/>
  <c r="D36" i="12"/>
  <c r="D37" i="12"/>
  <c r="D38" i="12"/>
  <c r="D27" i="12"/>
  <c r="D28" i="12"/>
  <c r="D29" i="12"/>
  <c r="D30" i="12"/>
  <c r="D31" i="12"/>
  <c r="D32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9" i="12"/>
  <c r="F62" i="1"/>
  <c r="F63" i="1"/>
  <c r="F64" i="1"/>
  <c r="F61" i="1"/>
  <c r="F58" i="1"/>
  <c r="F59" i="1"/>
  <c r="F60" i="1"/>
  <c r="F57" i="1"/>
  <c r="F54" i="1"/>
  <c r="F55" i="1"/>
  <c r="F56" i="1"/>
  <c r="F53" i="1"/>
  <c r="F50" i="1"/>
  <c r="F51" i="1"/>
  <c r="F52" i="1"/>
  <c r="F49" i="1"/>
  <c r="F46" i="1"/>
  <c r="F47" i="1"/>
  <c r="F48" i="1"/>
  <c r="F45" i="1"/>
  <c r="F42" i="1"/>
  <c r="F43" i="1"/>
  <c r="F44" i="1"/>
  <c r="F41" i="1"/>
  <c r="F38" i="1"/>
  <c r="F39" i="1"/>
  <c r="F40" i="1"/>
  <c r="F37" i="1"/>
  <c r="F34" i="1"/>
  <c r="F35" i="1"/>
  <c r="F36" i="1"/>
  <c r="F33" i="1"/>
  <c r="F30" i="1"/>
  <c r="F31" i="1"/>
  <c r="F32" i="1"/>
  <c r="F29" i="1"/>
  <c r="F26" i="1"/>
  <c r="F27" i="1"/>
  <c r="F28" i="1"/>
  <c r="F25" i="1"/>
  <c r="F22" i="1"/>
  <c r="F23" i="1"/>
  <c r="F24" i="1"/>
  <c r="F21" i="1"/>
  <c r="F18" i="1"/>
  <c r="F19" i="1"/>
  <c r="F20" i="1"/>
  <c r="F17" i="1"/>
  <c r="F14" i="1"/>
  <c r="F15" i="1"/>
  <c r="F16" i="1"/>
  <c r="F13" i="1"/>
  <c r="F10" i="1"/>
  <c r="F11" i="1"/>
  <c r="F12" i="1"/>
  <c r="F9" i="1"/>
  <c r="F6" i="1"/>
  <c r="F7" i="1"/>
  <c r="F8" i="1"/>
  <c r="F5" i="1"/>
</calcChain>
</file>

<file path=xl/sharedStrings.xml><?xml version="1.0" encoding="utf-8"?>
<sst xmlns="http://schemas.openxmlformats.org/spreadsheetml/2006/main" count="482" uniqueCount="81">
  <si>
    <t>Effectifs</t>
  </si>
  <si>
    <t>Age moyen</t>
  </si>
  <si>
    <t>Professeurs des écoles</t>
  </si>
  <si>
    <t>Hommes</t>
  </si>
  <si>
    <t>Hors classe</t>
  </si>
  <si>
    <t>Ensemble</t>
  </si>
  <si>
    <t>Femmes</t>
  </si>
  <si>
    <t>Professeurs agrégés</t>
  </si>
  <si>
    <t>Professeurs certifiés</t>
  </si>
  <si>
    <t>PEPS</t>
  </si>
  <si>
    <t>PLP</t>
  </si>
  <si>
    <t>PUBLIC</t>
  </si>
  <si>
    <t>cd_sexe</t>
  </si>
  <si>
    <t>Champ: France métropolitaine + DROM; secteur public; titulaires.</t>
  </si>
  <si>
    <t>©DEPP</t>
  </si>
  <si>
    <t>01-Conseiller principal d'éducation</t>
  </si>
  <si>
    <t>02-Psychologues EN, conseillers d'orientation psychologue</t>
  </si>
  <si>
    <t>Filière administrative</t>
  </si>
  <si>
    <t>Filière santé et sociale</t>
  </si>
  <si>
    <t>Ingénieurs et personnels techniques de recherche et de formation</t>
  </si>
  <si>
    <t xml:space="preserve"> </t>
  </si>
  <si>
    <t>Indice moyen selon l'ancienneté, par corps et sexe</t>
  </si>
  <si>
    <t>Prof. des écoles</t>
  </si>
  <si>
    <t>Prof. certifiés</t>
  </si>
  <si>
    <t>Prof. agrégés</t>
  </si>
  <si>
    <t>écart</t>
  </si>
  <si>
    <t>1- classe normale</t>
  </si>
  <si>
    <t>,</t>
  </si>
  <si>
    <t>2- hors classe</t>
  </si>
  <si>
    <t>3- classe excep,</t>
  </si>
  <si>
    <t>Prof, agrégés</t>
  </si>
  <si>
    <t>Prof, certifiés</t>
  </si>
  <si>
    <t>Tout</t>
  </si>
  <si>
    <t>eff</t>
  </si>
  <si>
    <t>Sum</t>
  </si>
  <si>
    <t>corps</t>
  </si>
  <si>
    <t>classe</t>
  </si>
  <si>
    <t>-</t>
  </si>
  <si>
    <t>H</t>
  </si>
  <si>
    <t>F</t>
  </si>
  <si>
    <t>hors classe</t>
  </si>
  <si>
    <t>classe excep.</t>
  </si>
  <si>
    <t>Classe normale</t>
  </si>
  <si>
    <t>Classe excep.</t>
  </si>
  <si>
    <r>
      <t>1</t>
    </r>
    <r>
      <rPr>
        <vertAlign val="superscript"/>
        <sz val="9"/>
        <color indexed="8"/>
        <rFont val="Arial"/>
        <family val="2"/>
      </rPr>
      <t>er</t>
    </r>
    <r>
      <rPr>
        <sz val="9"/>
        <color indexed="8"/>
        <rFont val="Arial"/>
        <family val="2"/>
      </rPr>
      <t xml:space="preserve"> degré</t>
    </r>
  </si>
  <si>
    <r>
      <t>2</t>
    </r>
    <r>
      <rPr>
        <vertAlign val="superscript"/>
        <sz val="9"/>
        <color indexed="8"/>
        <rFont val="Arial"/>
        <family val="2"/>
      </rPr>
      <t xml:space="preserve">nd </t>
    </r>
    <r>
      <rPr>
        <sz val="9"/>
        <color indexed="8"/>
        <rFont val="Arial"/>
        <family val="2"/>
      </rPr>
      <t>degré</t>
    </r>
  </si>
  <si>
    <t>Secteur public</t>
  </si>
  <si>
    <t>Source : panel des personnels issu de BSA 2019</t>
  </si>
  <si>
    <t>Champ : ens, Titulaires du public, en activité et rémunérés au 30/11/2019</t>
  </si>
  <si>
    <t>0 - 5 ans</t>
  </si>
  <si>
    <t>10 -15 ans</t>
  </si>
  <si>
    <t>15 -20 ans</t>
  </si>
  <si>
    <t>20 -25 ans</t>
  </si>
  <si>
    <t>25 -30 ans</t>
  </si>
  <si>
    <t>30 -35 ans</t>
  </si>
  <si>
    <t>35 ans et plus</t>
  </si>
  <si>
    <t>Champ: France métropolitaine + DROM, secteur public, titulaires.</t>
  </si>
  <si>
    <r>
      <t>Ensemble 1</t>
    </r>
    <r>
      <rPr>
        <b/>
        <vertAlign val="superscript"/>
        <sz val="9"/>
        <color indexed="8"/>
        <rFont val="Arial"/>
        <family val="2"/>
      </rPr>
      <t>er</t>
    </r>
    <r>
      <rPr>
        <b/>
        <sz val="9"/>
        <color indexed="8"/>
        <rFont val="Arial"/>
        <family val="2"/>
      </rPr>
      <t xml:space="preserve"> degré</t>
    </r>
  </si>
  <si>
    <r>
      <t>Ensemble 2</t>
    </r>
    <r>
      <rPr>
        <b/>
        <vertAlign val="superscript"/>
        <sz val="9"/>
        <color indexed="8"/>
        <rFont val="Arial"/>
        <family val="2"/>
      </rPr>
      <t>nd</t>
    </r>
    <r>
      <rPr>
        <b/>
        <sz val="9"/>
        <color indexed="8"/>
        <rFont val="Arial"/>
        <family val="2"/>
      </rPr>
      <t xml:space="preserve"> degré</t>
    </r>
  </si>
  <si>
    <t>5-10 ans</t>
  </si>
  <si>
    <t>5 -10 ans</t>
  </si>
  <si>
    <t>Ancienneté : différence entre la date d'observation et la date de titularisation, Les personnes de plus de 30 ans d'ancienneté ne sont pas représentées.</t>
  </si>
  <si>
    <t>Figure 4.1 – Pyramide des anciennetés en tant qu'enseignants fonctionnaires en activité dans le premier degré public, en 2019-2020</t>
  </si>
  <si>
    <t>Figure4.2.1 – Pyramide des anciennetés en tant qu'enseignants fonctionnaires en activité dans le second degré public, en 2019-2020</t>
  </si>
  <si>
    <t>Sources : MENJS-MESRI-DEPP / Panel des personnels issu de BSA, novembre 2019.</t>
  </si>
  <si>
    <t>► Source : MENJS-MESRI-DEPP, Panel des personnels issu de BSA, novembre 2019.</t>
  </si>
  <si>
    <t>© DEPP</t>
  </si>
  <si>
    <t>Répartition par grade,
en %</t>
  </si>
  <si>
    <t>► Source : MENJS-MESRI-DEPP / Panel des personnels issu de BSA, novembre 2019.</t>
  </si>
  <si>
    <r>
      <rPr>
        <b/>
        <sz val="9"/>
        <rFont val="Arial"/>
        <family val="2"/>
      </rPr>
      <t>1.</t>
    </r>
    <r>
      <rPr>
        <sz val="9"/>
        <rFont val="Arial"/>
        <family val="2"/>
      </rPr>
      <t xml:space="preserve"> Une ancienneté d'un an en tant qu'enseignants fonctionnaires en activité correspond, pour les personnes concernées, à la seconde année dans l'Education nationale, 
la précédente étant l'année de stage.  </t>
    </r>
  </si>
  <si>
    <t>► Champ : enseignants fonctionnaires du public, en activité et rémunérés au 30/11/2019.</t>
  </si>
  <si>
    <t>► Source : MENJS-MESRI-DEPP, Panel des personnels issu de BSA, novembre 2019.</t>
  </si>
  <si>
    <t>► Champ : France métropolitaine + DROM, personnels fonctionnaires non enseignants, rémunérés au titre de l'Education nationale, en activité au 30 novembre.</t>
  </si>
  <si>
    <t>► Champ : France métropolitaine + DROM, personnels fonctionnaires appartenant à un corps enseignant du secteur public, rémunérés au titre de l'Education nationale, en activité au 30 novembre.</t>
  </si>
  <si>
    <t>Tableau 4.1 - Répartition des corps enseignants, fonctionnaires du secteur public, en fonction de leur  grade en 2019-2020</t>
  </si>
  <si>
    <t>► Champ : France métropolitaine + DROM, personnels fonctionnaires appartenant à un corps enseignant du secteur public, rémunérés au titre de l'Education nationale, 
en activité au 30 novembre.</t>
  </si>
  <si>
    <t xml:space="preserve">Figure 4.2 - Répartition des enseignants fonctionnaires dans les grades selon l'ancienneté, par corps et sexe en 2019-2020. </t>
  </si>
  <si>
    <r>
      <t xml:space="preserve">Figure 4.1 – Ancienneté 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en tant qu'enseignants fonctionnaires en activité dans le secteur public, en 2019-2020</t>
    </r>
  </si>
  <si>
    <t>Figure 4.3 - Indice moyen des enseignants fonctionnaires selon l'ancienneté, par corps et sexe en 2019-2020.</t>
  </si>
  <si>
    <t>Figure 4.4 - Pyramide des anciennetés en tant que fonctionnaires des personnes en activité relevant de la vie scolaire en 2019-2020.</t>
  </si>
  <si>
    <t>Figure 4.5 - Pyramide des anciennetés en tant que fonctionnaires des personnels administratifs, sociaux et de santé (ASS), des Ingénieurs et personnels techniques de recherche et de formation (ITRF) en activité en 2019-2020.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</si>
</sst>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€&quot;* #,##0.00_);_(&quot;€&quot;* \(#,##0.00\);_(&quot;€&quot;* &quot;-&quot;??_);_(@_)"/>
    <numFmt numFmtId="165" formatCode="0.0"/>
    <numFmt numFmtId="166" formatCode="0.00000000000"/>
    <numFmt numFmtId="167" formatCode="0;0;0"/>
  </numFmts>
  <fonts count="32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sz val="10"/>
      <name val="MS Sans Serif"/>
      <family val="2"/>
    </font>
    <font>
      <b/>
      <vertAlign val="superscript"/>
      <sz val="9"/>
      <color indexed="8"/>
      <name val="Arial"/>
      <family val="2"/>
    </font>
    <font>
      <b/>
      <vertAlign val="superscript"/>
      <sz val="10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9"/>
      <color theme="1"/>
      <name val="Arial"/>
      <family val="2"/>
    </font>
    <font>
      <b/>
      <sz val="12"/>
      <color rgb="FF002288"/>
      <name val="Arial"/>
      <family val="2"/>
    </font>
    <font>
      <sz val="12"/>
      <color rgb="FF002288"/>
      <name val="Arial"/>
      <family val="2"/>
    </font>
    <font>
      <b/>
      <sz val="9"/>
      <color theme="1"/>
      <name val="Arial"/>
      <family val="2"/>
    </font>
    <font>
      <b/>
      <sz val="10"/>
      <color rgb="FF002288"/>
      <name val="Arial"/>
      <family val="2"/>
    </font>
    <font>
      <b/>
      <sz val="10"/>
      <color theme="6"/>
      <name val="Arial"/>
      <family val="2"/>
    </font>
    <font>
      <sz val="10"/>
      <color rgb="FF002288"/>
      <name val="Arial"/>
      <family val="2"/>
    </font>
    <font>
      <sz val="10"/>
      <color theme="6"/>
      <name val="Arial"/>
      <family val="2"/>
    </font>
    <font>
      <sz val="10"/>
      <color rgb="FFC00000"/>
      <name val="Arial"/>
      <family val="2"/>
    </font>
    <font>
      <sz val="10"/>
      <color theme="5" tint="-0.249977111117893"/>
      <name val="Arial"/>
      <family val="2"/>
    </font>
    <font>
      <b/>
      <sz val="9"/>
      <color rgb="FF002288"/>
      <name val="Arial"/>
      <family val="2"/>
    </font>
    <font>
      <sz val="9"/>
      <color theme="1"/>
      <name val="Calibri"/>
      <family val="2"/>
      <scheme val="minor"/>
    </font>
    <font>
      <sz val="9"/>
      <color rgb="FF002288"/>
      <name val="Arial"/>
      <family val="2"/>
    </font>
    <font>
      <sz val="9"/>
      <color rgb="FFC00000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6" tint="0.39997558519241921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0" fontId="14" fillId="3" borderId="0" applyNumberFormat="0" applyBorder="0" applyAlignment="0" applyProtection="0"/>
    <xf numFmtId="0" fontId="3" fillId="0" borderId="0"/>
    <xf numFmtId="0" fontId="3" fillId="0" borderId="0"/>
    <xf numFmtId="0" fontId="13" fillId="0" borderId="0"/>
    <xf numFmtId="0" fontId="9" fillId="0" borderId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48">
    <xf numFmtId="0" fontId="0" fillId="0" borderId="0" xfId="0"/>
    <xf numFmtId="0" fontId="15" fillId="0" borderId="0" xfId="0" applyFont="1"/>
    <xf numFmtId="0" fontId="15" fillId="0" borderId="0" xfId="0" applyFont="1" applyAlignment="1">
      <alignment horizontal="left"/>
    </xf>
    <xf numFmtId="0" fontId="2" fillId="0" borderId="0" xfId="0" applyFont="1" applyFill="1"/>
    <xf numFmtId="0" fontId="3" fillId="0" borderId="0" xfId="4"/>
    <xf numFmtId="0" fontId="4" fillId="0" borderId="0" xfId="4" applyFont="1" applyFill="1" applyBorder="1" applyAlignment="1">
      <alignment vertical="center" wrapText="1"/>
    </xf>
    <xf numFmtId="0" fontId="5" fillId="2" borderId="0" xfId="2" applyFont="1" applyFill="1" applyAlignment="1">
      <alignment horizontal="left" vertical="center"/>
    </xf>
    <xf numFmtId="0" fontId="3" fillId="0" borderId="0" xfId="4" applyFont="1" applyAlignment="1">
      <alignment vertical="center"/>
    </xf>
    <xf numFmtId="0" fontId="3" fillId="0" borderId="0" xfId="3"/>
    <xf numFmtId="0" fontId="4" fillId="0" borderId="0" xfId="3" applyFont="1" applyFill="1" applyBorder="1" applyAlignment="1">
      <alignment vertical="center" wrapText="1"/>
    </xf>
    <xf numFmtId="0" fontId="3" fillId="0" borderId="0" xfId="3" applyFont="1" applyAlignment="1">
      <alignment vertical="center"/>
    </xf>
    <xf numFmtId="9" fontId="0" fillId="0" borderId="0" xfId="0" applyNumberFormat="1"/>
    <xf numFmtId="0" fontId="16" fillId="0" borderId="0" xfId="0" applyFont="1" applyFill="1" applyBorder="1" applyAlignment="1">
      <alignment horizontal="center" vertical="top" wrapText="1"/>
    </xf>
    <xf numFmtId="9" fontId="17" fillId="0" borderId="0" xfId="7" applyFont="1" applyFill="1" applyBorder="1" applyAlignment="1">
      <alignment vertical="top" wrapText="1"/>
    </xf>
    <xf numFmtId="0" fontId="0" fillId="0" borderId="0" xfId="0" applyFill="1"/>
    <xf numFmtId="0" fontId="15" fillId="4" borderId="1" xfId="0" applyFont="1" applyFill="1" applyBorder="1"/>
    <xf numFmtId="0" fontId="15" fillId="4" borderId="2" xfId="0" applyFont="1" applyFill="1" applyBorder="1"/>
    <xf numFmtId="0" fontId="15" fillId="0" borderId="0" xfId="0" applyFont="1" applyBorder="1"/>
    <xf numFmtId="0" fontId="15" fillId="0" borderId="0" xfId="0" applyFont="1" applyBorder="1" applyAlignment="1">
      <alignment horizontal="left"/>
    </xf>
    <xf numFmtId="0" fontId="15" fillId="0" borderId="0" xfId="0" applyFont="1" applyFill="1" applyBorder="1"/>
    <xf numFmtId="165" fontId="15" fillId="0" borderId="0" xfId="0" applyNumberFormat="1" applyFont="1"/>
    <xf numFmtId="165" fontId="18" fillId="0" borderId="12" xfId="0" applyNumberFormat="1" applyFont="1" applyFill="1" applyBorder="1" applyAlignment="1">
      <alignment vertical="top" wrapText="1"/>
    </xf>
    <xf numFmtId="165" fontId="15" fillId="0" borderId="12" xfId="0" applyNumberFormat="1" applyFont="1" applyFill="1" applyBorder="1" applyAlignment="1">
      <alignment vertical="top" wrapText="1"/>
    </xf>
    <xf numFmtId="166" fontId="0" fillId="0" borderId="0" xfId="0" applyNumberFormat="1"/>
    <xf numFmtId="167" fontId="3" fillId="0" borderId="0" xfId="3" applyNumberFormat="1"/>
    <xf numFmtId="0" fontId="2" fillId="0" borderId="0" xfId="4" applyFont="1" applyAlignment="1">
      <alignment horizontal="left"/>
    </xf>
    <xf numFmtId="0" fontId="2" fillId="0" borderId="0" xfId="4" applyFont="1"/>
    <xf numFmtId="3" fontId="2" fillId="0" borderId="0" xfId="4" applyNumberFormat="1" applyFont="1"/>
    <xf numFmtId="165" fontId="15" fillId="0" borderId="13" xfId="0" applyNumberFormat="1" applyFont="1" applyFill="1" applyBorder="1" applyAlignment="1">
      <alignment vertical="top" wrapText="1"/>
    </xf>
    <xf numFmtId="165" fontId="18" fillId="0" borderId="13" xfId="0" applyNumberFormat="1" applyFont="1" applyFill="1" applyBorder="1" applyAlignment="1">
      <alignment vertical="top" wrapText="1"/>
    </xf>
    <xf numFmtId="165" fontId="18" fillId="0" borderId="14" xfId="0" applyNumberFormat="1" applyFont="1" applyFill="1" applyBorder="1" applyAlignment="1">
      <alignment vertical="top" wrapText="1"/>
    </xf>
    <xf numFmtId="165" fontId="15" fillId="0" borderId="15" xfId="0" applyNumberFormat="1" applyFont="1" applyFill="1" applyBorder="1" applyAlignment="1">
      <alignment vertical="top" wrapText="1"/>
    </xf>
    <xf numFmtId="165" fontId="15" fillId="0" borderId="16" xfId="0" applyNumberFormat="1" applyFont="1" applyFill="1" applyBorder="1" applyAlignment="1">
      <alignment vertical="top" wrapText="1"/>
    </xf>
    <xf numFmtId="165" fontId="15" fillId="0" borderId="17" xfId="0" applyNumberFormat="1" applyFont="1" applyFill="1" applyBorder="1" applyAlignment="1">
      <alignment vertical="top" wrapText="1"/>
    </xf>
    <xf numFmtId="165" fontId="18" fillId="0" borderId="18" xfId="0" applyNumberFormat="1" applyFont="1" applyFill="1" applyBorder="1" applyAlignment="1">
      <alignment vertical="top" wrapText="1"/>
    </xf>
    <xf numFmtId="165" fontId="18" fillId="0" borderId="16" xfId="0" applyNumberFormat="1" applyFont="1" applyFill="1" applyBorder="1" applyAlignment="1">
      <alignment vertical="top" wrapText="1"/>
    </xf>
    <xf numFmtId="0" fontId="18" fillId="0" borderId="0" xfId="0" applyFont="1" applyFill="1" applyBorder="1"/>
    <xf numFmtId="0" fontId="2" fillId="0" borderId="0" xfId="4" applyFont="1" applyFill="1"/>
    <xf numFmtId="167" fontId="3" fillId="0" borderId="0" xfId="4" applyNumberFormat="1"/>
    <xf numFmtId="0" fontId="3" fillId="0" borderId="3" xfId="3" applyBorder="1"/>
    <xf numFmtId="0" fontId="3" fillId="0" borderId="4" xfId="3" applyBorder="1"/>
    <xf numFmtId="0" fontId="3" fillId="0" borderId="5" xfId="3" applyBorder="1"/>
    <xf numFmtId="0" fontId="3" fillId="0" borderId="1" xfId="4" applyBorder="1"/>
    <xf numFmtId="0" fontId="3" fillId="0" borderId="6" xfId="4" applyBorder="1"/>
    <xf numFmtId="0" fontId="3" fillId="0" borderId="3" xfId="4" applyBorder="1"/>
    <xf numFmtId="0" fontId="3" fillId="0" borderId="4" xfId="4" applyFont="1" applyBorder="1"/>
    <xf numFmtId="0" fontId="3" fillId="0" borderId="5" xfId="4" applyFont="1" applyBorder="1"/>
    <xf numFmtId="167" fontId="3" fillId="0" borderId="7" xfId="4" applyNumberFormat="1" applyBorder="1"/>
    <xf numFmtId="1" fontId="3" fillId="0" borderId="8" xfId="4" applyNumberFormat="1" applyBorder="1"/>
    <xf numFmtId="0" fontId="3" fillId="0" borderId="8" xfId="4" applyBorder="1"/>
    <xf numFmtId="167" fontId="3" fillId="0" borderId="9" xfId="4" applyNumberFormat="1" applyBorder="1"/>
    <xf numFmtId="1" fontId="3" fillId="0" borderId="10" xfId="4" applyNumberFormat="1" applyBorder="1"/>
    <xf numFmtId="167" fontId="3" fillId="0" borderId="4" xfId="3" applyNumberFormat="1" applyBorder="1"/>
    <xf numFmtId="0" fontId="3" fillId="0" borderId="4" xfId="3" applyNumberFormat="1" applyBorder="1"/>
    <xf numFmtId="167" fontId="3" fillId="0" borderId="5" xfId="3" applyNumberFormat="1" applyBorder="1"/>
    <xf numFmtId="0" fontId="3" fillId="0" borderId="5" xfId="3" applyNumberFormat="1" applyBorder="1"/>
    <xf numFmtId="0" fontId="3" fillId="5" borderId="4" xfId="3" applyNumberFormat="1" applyFill="1" applyBorder="1"/>
    <xf numFmtId="0" fontId="15" fillId="4" borderId="2" xfId="0" applyFont="1" applyFill="1" applyBorder="1" applyAlignment="1">
      <alignment horizontal="left"/>
    </xf>
    <xf numFmtId="0" fontId="15" fillId="0" borderId="19" xfId="0" applyFont="1" applyBorder="1" applyAlignment="1">
      <alignment horizontal="left" vertical="top" wrapText="1"/>
    </xf>
    <xf numFmtId="0" fontId="15" fillId="0" borderId="20" xfId="0" applyFont="1" applyBorder="1" applyAlignment="1">
      <alignment horizontal="left" vertical="top" wrapText="1"/>
    </xf>
    <xf numFmtId="0" fontId="18" fillId="0" borderId="21" xfId="0" applyFont="1" applyBorder="1" applyAlignment="1">
      <alignment horizontal="left" vertical="top" wrapText="1"/>
    </xf>
    <xf numFmtId="0" fontId="18" fillId="0" borderId="22" xfId="0" applyFont="1" applyBorder="1" applyAlignment="1">
      <alignment horizontal="left" vertical="top" wrapText="1"/>
    </xf>
    <xf numFmtId="0" fontId="18" fillId="0" borderId="23" xfId="0" applyFont="1" applyBorder="1" applyAlignment="1">
      <alignment horizontal="left" vertical="top" wrapText="1"/>
    </xf>
    <xf numFmtId="0" fontId="18" fillId="0" borderId="20" xfId="0" applyFont="1" applyBorder="1" applyAlignment="1">
      <alignment horizontal="left" vertical="top" wrapText="1"/>
    </xf>
    <xf numFmtId="0" fontId="15" fillId="0" borderId="23" xfId="0" applyFont="1" applyBorder="1" applyAlignment="1">
      <alignment horizontal="left" vertical="top" wrapText="1"/>
    </xf>
    <xf numFmtId="0" fontId="15" fillId="0" borderId="24" xfId="0" applyFont="1" applyBorder="1" applyAlignment="1">
      <alignment horizontal="left" vertical="top" wrapText="1"/>
    </xf>
    <xf numFmtId="0" fontId="18" fillId="0" borderId="24" xfId="0" applyFont="1" applyBorder="1" applyAlignment="1">
      <alignment horizontal="left" vertical="top" wrapText="1"/>
    </xf>
    <xf numFmtId="0" fontId="15" fillId="0" borderId="25" xfId="0" applyFont="1" applyBorder="1" applyAlignment="1">
      <alignment horizontal="left" vertical="top" wrapText="1"/>
    </xf>
    <xf numFmtId="3" fontId="15" fillId="0" borderId="26" xfId="0" applyNumberFormat="1" applyFont="1" applyBorder="1" applyAlignment="1">
      <alignment vertical="top" wrapText="1"/>
    </xf>
    <xf numFmtId="165" fontId="15" fillId="0" borderId="27" xfId="0" applyNumberFormat="1" applyFont="1" applyFill="1" applyBorder="1" applyAlignment="1">
      <alignment vertical="top" wrapText="1"/>
    </xf>
    <xf numFmtId="3" fontId="15" fillId="0" borderId="28" xfId="0" applyNumberFormat="1" applyFont="1" applyBorder="1" applyAlignment="1">
      <alignment vertical="top" wrapText="1"/>
    </xf>
    <xf numFmtId="165" fontId="15" fillId="0" borderId="29" xfId="0" applyNumberFormat="1" applyFont="1" applyFill="1" applyBorder="1" applyAlignment="1">
      <alignment vertical="top" wrapText="1"/>
    </xf>
    <xf numFmtId="3" fontId="18" fillId="0" borderId="30" xfId="0" applyNumberFormat="1" applyFont="1" applyBorder="1" applyAlignment="1">
      <alignment vertical="top" wrapText="1"/>
    </xf>
    <xf numFmtId="165" fontId="18" fillId="0" borderId="31" xfId="0" applyNumberFormat="1" applyFont="1" applyFill="1" applyBorder="1" applyAlignment="1">
      <alignment vertical="top" wrapText="1"/>
    </xf>
    <xf numFmtId="3" fontId="18" fillId="0" borderId="32" xfId="0" applyNumberFormat="1" applyFont="1" applyBorder="1" applyAlignment="1">
      <alignment vertical="top" wrapText="1"/>
    </xf>
    <xf numFmtId="165" fontId="18" fillId="0" borderId="33" xfId="0" applyNumberFormat="1" applyFont="1" applyFill="1" applyBorder="1" applyAlignment="1">
      <alignment vertical="top" wrapText="1"/>
    </xf>
    <xf numFmtId="3" fontId="18" fillId="0" borderId="34" xfId="0" applyNumberFormat="1" applyFont="1" applyBorder="1" applyAlignment="1">
      <alignment vertical="top" wrapText="1"/>
    </xf>
    <xf numFmtId="165" fontId="18" fillId="0" borderId="35" xfId="0" applyNumberFormat="1" applyFont="1" applyFill="1" applyBorder="1" applyAlignment="1">
      <alignment vertical="top" wrapText="1"/>
    </xf>
    <xf numFmtId="3" fontId="18" fillId="0" borderId="28" xfId="0" applyNumberFormat="1" applyFont="1" applyBorder="1" applyAlignment="1">
      <alignment vertical="top" wrapText="1"/>
    </xf>
    <xf numFmtId="165" fontId="18" fillId="0" borderId="29" xfId="0" applyNumberFormat="1" applyFont="1" applyFill="1" applyBorder="1" applyAlignment="1">
      <alignment vertical="top" wrapText="1"/>
    </xf>
    <xf numFmtId="3" fontId="15" fillId="0" borderId="34" xfId="0" applyNumberFormat="1" applyFont="1" applyBorder="1" applyAlignment="1">
      <alignment vertical="top" wrapText="1"/>
    </xf>
    <xf numFmtId="165" fontId="15" fillId="0" borderId="35" xfId="0" applyNumberFormat="1" applyFont="1" applyFill="1" applyBorder="1" applyAlignment="1">
      <alignment vertical="top" wrapText="1"/>
    </xf>
    <xf numFmtId="3" fontId="15" fillId="0" borderId="36" xfId="0" applyNumberFormat="1" applyFont="1" applyBorder="1" applyAlignment="1">
      <alignment vertical="top" wrapText="1"/>
    </xf>
    <xf numFmtId="165" fontId="15" fillId="0" borderId="37" xfId="0" applyNumberFormat="1" applyFont="1" applyFill="1" applyBorder="1" applyAlignment="1">
      <alignment vertical="top" wrapText="1"/>
    </xf>
    <xf numFmtId="3" fontId="18" fillId="0" borderId="36" xfId="0" applyNumberFormat="1" applyFont="1" applyBorder="1" applyAlignment="1">
      <alignment vertical="top" wrapText="1"/>
    </xf>
    <xf numFmtId="165" fontId="18" fillId="0" borderId="37" xfId="0" applyNumberFormat="1" applyFont="1" applyFill="1" applyBorder="1" applyAlignment="1">
      <alignment vertical="top" wrapText="1"/>
    </xf>
    <xf numFmtId="3" fontId="15" fillId="0" borderId="38" xfId="0" applyNumberFormat="1" applyFont="1" applyBorder="1" applyAlignment="1">
      <alignment vertical="top" wrapText="1"/>
    </xf>
    <xf numFmtId="165" fontId="15" fillId="0" borderId="39" xfId="0" applyNumberFormat="1" applyFont="1" applyFill="1" applyBorder="1" applyAlignment="1">
      <alignment vertical="top" wrapText="1"/>
    </xf>
    <xf numFmtId="1" fontId="3" fillId="0" borderId="0" xfId="4" applyNumberFormat="1"/>
    <xf numFmtId="165" fontId="3" fillId="0" borderId="0" xfId="4" applyNumberFormat="1"/>
    <xf numFmtId="167" fontId="3" fillId="0" borderId="7" xfId="4" applyNumberFormat="1" applyFill="1" applyBorder="1"/>
    <xf numFmtId="3" fontId="15" fillId="0" borderId="0" xfId="0" applyNumberFormat="1" applyFont="1"/>
    <xf numFmtId="0" fontId="15" fillId="0" borderId="0" xfId="0" applyFont="1" applyFill="1"/>
    <xf numFmtId="0" fontId="19" fillId="0" borderId="3" xfId="0" applyFont="1" applyFill="1" applyBorder="1" applyAlignment="1">
      <alignment horizontal="center" vertical="top" wrapText="1"/>
    </xf>
    <xf numFmtId="0" fontId="20" fillId="0" borderId="3" xfId="0" applyFont="1" applyFill="1" applyBorder="1" applyAlignment="1">
      <alignment horizontal="center" vertical="top" wrapText="1"/>
    </xf>
    <xf numFmtId="1" fontId="21" fillId="0" borderId="3" xfId="0" applyNumberFormat="1" applyFont="1" applyFill="1" applyBorder="1" applyAlignment="1">
      <alignment vertical="top" wrapText="1"/>
    </xf>
    <xf numFmtId="9" fontId="22" fillId="0" borderId="3" xfId="7" applyFont="1" applyFill="1" applyBorder="1" applyAlignment="1">
      <alignment vertical="top" wrapText="1"/>
    </xf>
    <xf numFmtId="9" fontId="23" fillId="6" borderId="3" xfId="7" applyFont="1" applyFill="1" applyBorder="1" applyAlignment="1">
      <alignment vertical="top" wrapText="1"/>
    </xf>
    <xf numFmtId="9" fontId="24" fillId="6" borderId="3" xfId="7" applyFont="1" applyFill="1" applyBorder="1" applyAlignment="1">
      <alignment vertical="top" wrapText="1"/>
    </xf>
    <xf numFmtId="9" fontId="3" fillId="0" borderId="0" xfId="7" applyFont="1"/>
    <xf numFmtId="0" fontId="0" fillId="5" borderId="0" xfId="0" applyFill="1"/>
    <xf numFmtId="0" fontId="25" fillId="7" borderId="12" xfId="0" applyFont="1" applyFill="1" applyBorder="1" applyAlignment="1">
      <alignment horizontal="center" vertical="top" wrapText="1"/>
    </xf>
    <xf numFmtId="0" fontId="26" fillId="0" borderId="0" xfId="0" applyFont="1"/>
    <xf numFmtId="1" fontId="27" fillId="7" borderId="18" xfId="0" applyNumberFormat="1" applyFont="1" applyFill="1" applyBorder="1" applyAlignment="1">
      <alignment vertical="top" wrapText="1"/>
    </xf>
    <xf numFmtId="1" fontId="27" fillId="7" borderId="12" xfId="0" applyNumberFormat="1" applyFont="1" applyFill="1" applyBorder="1" applyAlignment="1">
      <alignment vertical="top" wrapText="1"/>
    </xf>
    <xf numFmtId="0" fontId="25" fillId="7" borderId="40" xfId="0" applyFont="1" applyFill="1" applyBorder="1" applyAlignment="1">
      <alignment horizontal="center" vertical="top" wrapText="1"/>
    </xf>
    <xf numFmtId="1" fontId="27" fillId="7" borderId="40" xfId="0" applyNumberFormat="1" applyFont="1" applyFill="1" applyBorder="1" applyAlignment="1">
      <alignment vertical="top" wrapText="1"/>
    </xf>
    <xf numFmtId="0" fontId="25" fillId="7" borderId="41" xfId="0" applyFont="1" applyFill="1" applyBorder="1" applyAlignment="1">
      <alignment horizontal="center" vertical="top" wrapText="1"/>
    </xf>
    <xf numFmtId="0" fontId="27" fillId="7" borderId="12" xfId="0" applyFont="1" applyFill="1" applyBorder="1" applyAlignment="1">
      <alignment vertical="top" wrapText="1"/>
    </xf>
    <xf numFmtId="0" fontId="25" fillId="0" borderId="12" xfId="0" applyFont="1" applyFill="1" applyBorder="1" applyAlignment="1">
      <alignment horizontal="center" vertical="top" wrapText="1"/>
    </xf>
    <xf numFmtId="0" fontId="27" fillId="0" borderId="12" xfId="0" applyFont="1" applyFill="1" applyBorder="1" applyAlignment="1">
      <alignment vertical="top" wrapText="1"/>
    </xf>
    <xf numFmtId="0" fontId="26" fillId="0" borderId="0" xfId="0" applyFont="1" applyFill="1"/>
    <xf numFmtId="0" fontId="27" fillId="7" borderId="40" xfId="0" applyFont="1" applyFill="1" applyBorder="1" applyAlignment="1">
      <alignment vertical="top" wrapText="1"/>
    </xf>
    <xf numFmtId="0" fontId="25" fillId="7" borderId="42" xfId="0" applyFont="1" applyFill="1" applyBorder="1" applyAlignment="1">
      <alignment vertical="top" wrapText="1"/>
    </xf>
    <xf numFmtId="0" fontId="25" fillId="7" borderId="43" xfId="0" applyFont="1" applyFill="1" applyBorder="1" applyAlignment="1">
      <alignment vertical="top" wrapText="1"/>
    </xf>
    <xf numFmtId="0" fontId="25" fillId="7" borderId="13" xfId="0" applyFont="1" applyFill="1" applyBorder="1" applyAlignment="1">
      <alignment horizontal="center" vertical="top" wrapText="1"/>
    </xf>
    <xf numFmtId="0" fontId="25" fillId="7" borderId="23" xfId="0" applyFont="1" applyFill="1" applyBorder="1" applyAlignment="1">
      <alignment horizontal="center" vertical="top" wrapText="1"/>
    </xf>
    <xf numFmtId="0" fontId="25" fillId="7" borderId="3" xfId="0" applyFont="1" applyFill="1" applyBorder="1" applyAlignment="1">
      <alignment horizontal="center" vertical="top" wrapText="1"/>
    </xf>
    <xf numFmtId="9" fontId="27" fillId="7" borderId="12" xfId="7" applyFont="1" applyFill="1" applyBorder="1" applyAlignment="1">
      <alignment vertical="top" wrapText="1"/>
    </xf>
    <xf numFmtId="9" fontId="28" fillId="6" borderId="12" xfId="7" applyFont="1" applyFill="1" applyBorder="1" applyAlignment="1">
      <alignment vertical="top" wrapText="1"/>
    </xf>
    <xf numFmtId="9" fontId="27" fillId="6" borderId="12" xfId="7" applyFont="1" applyFill="1" applyBorder="1" applyAlignment="1">
      <alignment vertical="top" wrapText="1"/>
    </xf>
    <xf numFmtId="9" fontId="27" fillId="7" borderId="13" xfId="7" applyFont="1" applyFill="1" applyBorder="1" applyAlignment="1">
      <alignment vertical="top" wrapText="1"/>
    </xf>
    <xf numFmtId="9" fontId="27" fillId="8" borderId="12" xfId="7" applyFont="1" applyFill="1" applyBorder="1" applyAlignment="1">
      <alignment vertical="top" wrapText="1"/>
    </xf>
    <xf numFmtId="0" fontId="3" fillId="5" borderId="0" xfId="3" applyFont="1" applyFill="1" applyBorder="1" applyAlignment="1">
      <alignment vertical="center" wrapText="1"/>
    </xf>
    <xf numFmtId="0" fontId="4" fillId="5" borderId="0" xfId="3" applyFont="1" applyFill="1" applyBorder="1" applyAlignment="1">
      <alignment vertical="center" wrapText="1"/>
    </xf>
    <xf numFmtId="0" fontId="3" fillId="5" borderId="0" xfId="4" applyFont="1" applyFill="1" applyBorder="1" applyAlignment="1">
      <alignment vertical="center" wrapText="1"/>
    </xf>
    <xf numFmtId="0" fontId="6" fillId="5" borderId="0" xfId="2" applyFont="1" applyFill="1" applyAlignment="1">
      <alignment horizontal="left" vertical="center"/>
    </xf>
    <xf numFmtId="0" fontId="3" fillId="5" borderId="0" xfId="3" applyFont="1" applyFill="1" applyAlignment="1">
      <alignment vertical="center"/>
    </xf>
    <xf numFmtId="0" fontId="29" fillId="0" borderId="0" xfId="0" applyFont="1" applyAlignment="1">
      <alignment horizontal="left"/>
    </xf>
    <xf numFmtId="0" fontId="4" fillId="0" borderId="0" xfId="3" applyFont="1"/>
    <xf numFmtId="0" fontId="2" fillId="4" borderId="3" xfId="0" applyFont="1" applyFill="1" applyBorder="1" applyAlignment="1">
      <alignment horizontal="right" vertical="top"/>
    </xf>
    <xf numFmtId="0" fontId="2" fillId="4" borderId="3" xfId="0" applyFont="1" applyFill="1" applyBorder="1" applyAlignment="1">
      <alignment horizontal="right" vertical="top" wrapText="1"/>
    </xf>
    <xf numFmtId="0" fontId="16" fillId="5" borderId="0" xfId="0" applyFont="1" applyFill="1" applyBorder="1" applyAlignment="1">
      <alignment horizontal="center" vertical="top" wrapText="1"/>
    </xf>
    <xf numFmtId="9" fontId="17" fillId="5" borderId="0" xfId="7" applyFont="1" applyFill="1" applyBorder="1" applyAlignment="1">
      <alignment vertical="top" wrapText="1"/>
    </xf>
    <xf numFmtId="0" fontId="4" fillId="5" borderId="0" xfId="3" applyFont="1" applyFill="1"/>
    <xf numFmtId="0" fontId="30" fillId="5" borderId="0" xfId="0" applyFont="1" applyFill="1"/>
    <xf numFmtId="9" fontId="0" fillId="5" borderId="0" xfId="0" applyNumberFormat="1" applyFill="1"/>
    <xf numFmtId="0" fontId="29" fillId="5" borderId="0" xfId="0" applyFont="1" applyFill="1" applyAlignment="1">
      <alignment horizontal="left"/>
    </xf>
    <xf numFmtId="0" fontId="15" fillId="5" borderId="0" xfId="0" applyFont="1" applyFill="1" applyAlignment="1">
      <alignment wrapText="1"/>
    </xf>
    <xf numFmtId="0" fontId="15" fillId="5" borderId="0" xfId="0" applyFont="1" applyFill="1" applyAlignment="1"/>
    <xf numFmtId="0" fontId="0" fillId="5" borderId="0" xfId="0" applyFill="1" applyAlignment="1">
      <alignment wrapText="1"/>
    </xf>
    <xf numFmtId="0" fontId="0" fillId="5" borderId="0" xfId="0" applyFill="1" applyAlignment="1"/>
    <xf numFmtId="0" fontId="15" fillId="5" borderId="0" xfId="0" applyFont="1" applyFill="1" applyAlignment="1">
      <alignment horizontal="left"/>
    </xf>
    <xf numFmtId="0" fontId="30" fillId="5" borderId="0" xfId="0" applyFont="1" applyFill="1" applyAlignment="1"/>
    <xf numFmtId="0" fontId="0" fillId="5" borderId="0" xfId="0" applyFill="1" applyAlignment="1">
      <alignment horizontal="left"/>
    </xf>
    <xf numFmtId="0" fontId="3" fillId="5" borderId="0" xfId="3" applyFill="1" applyAlignment="1">
      <alignment horizontal="center" vertical="center" wrapText="1"/>
    </xf>
    <xf numFmtId="0" fontId="3" fillId="5" borderId="0" xfId="3" applyFill="1"/>
    <xf numFmtId="0" fontId="3" fillId="5" borderId="3" xfId="3" applyFill="1" applyBorder="1"/>
    <xf numFmtId="49" fontId="3" fillId="5" borderId="3" xfId="3" applyNumberFormat="1" applyFont="1" applyFill="1" applyBorder="1"/>
    <xf numFmtId="167" fontId="3" fillId="5" borderId="3" xfId="3" applyNumberFormat="1" applyFill="1" applyBorder="1"/>
    <xf numFmtId="0" fontId="0" fillId="5" borderId="3" xfId="0" applyNumberFormat="1" applyFont="1" applyFill="1" applyBorder="1" applyAlignment="1" applyProtection="1">
      <alignment horizontal="right" wrapText="1"/>
    </xf>
    <xf numFmtId="167" fontId="3" fillId="5" borderId="0" xfId="3" applyNumberFormat="1" applyFill="1"/>
    <xf numFmtId="0" fontId="0" fillId="5" borderId="11" xfId="0" applyNumberFormat="1" applyFont="1" applyFill="1" applyBorder="1" applyAlignment="1" applyProtection="1">
      <alignment horizontal="right" wrapText="1"/>
    </xf>
    <xf numFmtId="49" fontId="3" fillId="5" borderId="0" xfId="3" applyNumberFormat="1" applyFont="1" applyFill="1"/>
    <xf numFmtId="49" fontId="4" fillId="5" borderId="0" xfId="3" applyNumberFormat="1" applyFont="1" applyFill="1"/>
    <xf numFmtId="0" fontId="29" fillId="5" borderId="0" xfId="3" applyFont="1" applyFill="1" applyAlignment="1">
      <alignment vertical="center"/>
    </xf>
    <xf numFmtId="0" fontId="5" fillId="5" borderId="0" xfId="2" applyFont="1" applyFill="1" applyAlignment="1">
      <alignment horizontal="left" vertical="center"/>
    </xf>
    <xf numFmtId="0" fontId="2" fillId="5" borderId="0" xfId="2" applyFont="1" applyFill="1" applyAlignment="1">
      <alignment vertical="center"/>
    </xf>
    <xf numFmtId="0" fontId="3" fillId="5" borderId="3" xfId="3" applyFill="1" applyBorder="1" applyAlignment="1">
      <alignment horizontal="left"/>
    </xf>
    <xf numFmtId="0" fontId="3" fillId="5" borderId="0" xfId="3" applyFill="1" applyAlignment="1">
      <alignment horizontal="left"/>
    </xf>
    <xf numFmtId="0" fontId="3" fillId="5" borderId="7" xfId="3" applyFill="1" applyBorder="1"/>
    <xf numFmtId="167" fontId="3" fillId="5" borderId="3" xfId="3" applyNumberFormat="1" applyFill="1" applyBorder="1" applyAlignment="1">
      <alignment horizontal="right"/>
    </xf>
    <xf numFmtId="0" fontId="3" fillId="5" borderId="3" xfId="3" applyFont="1" applyFill="1" applyBorder="1" applyAlignment="1">
      <alignment horizontal="right"/>
    </xf>
    <xf numFmtId="167" fontId="3" fillId="5" borderId="0" xfId="3" applyNumberFormat="1" applyFill="1" applyAlignment="1">
      <alignment horizontal="left"/>
    </xf>
    <xf numFmtId="16" fontId="3" fillId="5" borderId="3" xfId="3" applyNumberFormat="1" applyFill="1" applyBorder="1"/>
    <xf numFmtId="0" fontId="3" fillId="5" borderId="3" xfId="3" applyFill="1" applyBorder="1" applyAlignment="1">
      <alignment horizontal="right"/>
    </xf>
    <xf numFmtId="0" fontId="31" fillId="5" borderId="3" xfId="0" applyNumberFormat="1" applyFont="1" applyFill="1" applyBorder="1" applyAlignment="1" applyProtection="1">
      <alignment horizontal="left" vertical="top" wrapText="1"/>
    </xf>
    <xf numFmtId="0" fontId="31" fillId="5" borderId="0" xfId="0" applyNumberFormat="1" applyFont="1" applyFill="1" applyBorder="1" applyAlignment="1" applyProtection="1">
      <alignment horizontal="left" vertical="top" wrapText="1"/>
    </xf>
    <xf numFmtId="0" fontId="0" fillId="5" borderId="0" xfId="0" applyNumberFormat="1" applyFont="1" applyFill="1" applyBorder="1" applyAlignment="1" applyProtection="1">
      <alignment horizontal="right" wrapText="1"/>
    </xf>
    <xf numFmtId="49" fontId="3" fillId="5" borderId="0" xfId="3" applyNumberFormat="1" applyFont="1" applyFill="1" applyBorder="1"/>
    <xf numFmtId="0" fontId="3" fillId="5" borderId="0" xfId="3" applyFill="1" applyBorder="1"/>
    <xf numFmtId="0" fontId="3" fillId="5" borderId="0" xfId="3" applyNumberFormat="1" applyFont="1" applyFill="1" applyBorder="1" applyAlignment="1" applyProtection="1"/>
    <xf numFmtId="0" fontId="29" fillId="5" borderId="0" xfId="3" applyFont="1" applyFill="1" applyAlignment="1">
      <alignment horizontal="center" vertical="center"/>
    </xf>
    <xf numFmtId="0" fontId="3" fillId="0" borderId="0" xfId="4" applyAlignment="1">
      <alignment horizontal="center" vertical="center" wrapText="1"/>
    </xf>
    <xf numFmtId="0" fontId="4" fillId="0" borderId="0" xfId="4" applyFont="1" applyFill="1" applyBorder="1" applyAlignment="1">
      <alignment horizontal="left" vertical="center" wrapText="1"/>
    </xf>
    <xf numFmtId="0" fontId="3" fillId="0" borderId="0" xfId="3" applyAlignment="1">
      <alignment horizontal="center" vertical="center" wrapText="1"/>
    </xf>
    <xf numFmtId="0" fontId="4" fillId="0" borderId="0" xfId="3" applyFont="1" applyFill="1" applyBorder="1" applyAlignment="1">
      <alignment horizontal="left" vertical="center" wrapText="1"/>
    </xf>
    <xf numFmtId="0" fontId="3" fillId="5" borderId="0" xfId="4" applyFont="1" applyFill="1" applyBorder="1" applyAlignment="1">
      <alignment horizontal="center" vertical="center" wrapText="1"/>
    </xf>
    <xf numFmtId="0" fontId="4" fillId="5" borderId="0" xfId="4" applyFont="1" applyFill="1" applyBorder="1" applyAlignment="1">
      <alignment horizontal="left" vertical="center" wrapText="1"/>
    </xf>
    <xf numFmtId="0" fontId="2" fillId="5" borderId="0" xfId="2" applyFont="1" applyFill="1" applyAlignment="1">
      <alignment horizontal="left" vertical="center" wrapText="1"/>
    </xf>
    <xf numFmtId="0" fontId="2" fillId="5" borderId="0" xfId="2" applyFont="1" applyFill="1" applyAlignment="1">
      <alignment horizontal="left" vertical="center"/>
    </xf>
    <xf numFmtId="0" fontId="2" fillId="0" borderId="0" xfId="4" applyFont="1" applyBorder="1" applyAlignment="1">
      <alignment horizontal="left" wrapText="1"/>
    </xf>
    <xf numFmtId="0" fontId="15" fillId="0" borderId="46" xfId="0" applyFont="1" applyFill="1" applyBorder="1" applyAlignment="1">
      <alignment horizontal="center" vertical="top" wrapText="1"/>
    </xf>
    <xf numFmtId="0" fontId="15" fillId="0" borderId="35" xfId="0" applyFont="1" applyFill="1" applyBorder="1" applyAlignment="1">
      <alignment horizontal="center" vertical="top" wrapText="1"/>
    </xf>
    <xf numFmtId="0" fontId="15" fillId="0" borderId="45" xfId="0" applyFont="1" applyBorder="1" applyAlignment="1">
      <alignment horizontal="center" vertical="top" wrapText="1"/>
    </xf>
    <xf numFmtId="0" fontId="15" fillId="0" borderId="36" xfId="0" applyFont="1" applyBorder="1" applyAlignment="1">
      <alignment horizontal="center" vertical="top" wrapText="1"/>
    </xf>
    <xf numFmtId="0" fontId="18" fillId="0" borderId="47" xfId="0" applyFont="1" applyBorder="1" applyAlignment="1">
      <alignment horizontal="center" vertical="top" wrapText="1"/>
    </xf>
    <xf numFmtId="0" fontId="18" fillId="0" borderId="53" xfId="0" applyFont="1" applyBorder="1" applyAlignment="1">
      <alignment horizontal="center" vertical="top" wrapText="1"/>
    </xf>
    <xf numFmtId="0" fontId="15" fillId="0" borderId="38" xfId="0" applyFont="1" applyBorder="1" applyAlignment="1">
      <alignment horizontal="center" vertical="top" wrapText="1"/>
    </xf>
    <xf numFmtId="0" fontId="15" fillId="0" borderId="44" xfId="0" applyFont="1" applyBorder="1" applyAlignment="1">
      <alignment horizontal="center" vertical="top" wrapText="1"/>
    </xf>
    <xf numFmtId="0" fontId="18" fillId="0" borderId="45" xfId="0" applyFont="1" applyBorder="1" applyAlignment="1">
      <alignment horizontal="center" vertical="top" wrapText="1"/>
    </xf>
    <xf numFmtId="0" fontId="15" fillId="0" borderId="29" xfId="0" applyFont="1" applyFill="1" applyBorder="1" applyAlignment="1">
      <alignment horizontal="center" vertical="top" wrapText="1"/>
    </xf>
    <xf numFmtId="0" fontId="15" fillId="0" borderId="28" xfId="0" applyFont="1" applyBorder="1" applyAlignment="1">
      <alignment horizontal="center" vertical="top" wrapText="1"/>
    </xf>
    <xf numFmtId="0" fontId="18" fillId="0" borderId="28" xfId="0" applyFont="1" applyBorder="1" applyAlignment="1">
      <alignment horizontal="center" vertical="top" wrapText="1"/>
    </xf>
    <xf numFmtId="0" fontId="18" fillId="0" borderId="50" xfId="0" applyFont="1" applyBorder="1" applyAlignment="1">
      <alignment horizontal="left" vertical="top" wrapText="1"/>
    </xf>
    <xf numFmtId="0" fontId="18" fillId="0" borderId="51" xfId="0" applyFont="1" applyBorder="1" applyAlignment="1">
      <alignment horizontal="left" vertical="top" wrapText="1"/>
    </xf>
    <xf numFmtId="0" fontId="18" fillId="0" borderId="52" xfId="0" applyFont="1" applyBorder="1" applyAlignment="1">
      <alignment horizontal="left" vertical="top" wrapText="1"/>
    </xf>
    <xf numFmtId="0" fontId="18" fillId="0" borderId="47" xfId="0" applyFont="1" applyBorder="1" applyAlignment="1">
      <alignment horizontal="left" vertical="top" wrapText="1"/>
    </xf>
    <xf numFmtId="0" fontId="18" fillId="0" borderId="25" xfId="0" applyFont="1" applyBorder="1" applyAlignment="1">
      <alignment horizontal="left" vertical="top" wrapText="1"/>
    </xf>
    <xf numFmtId="0" fontId="18" fillId="0" borderId="48" xfId="0" applyFont="1" applyBorder="1" applyAlignment="1">
      <alignment horizontal="left" vertical="top" wrapText="1"/>
    </xf>
    <xf numFmtId="0" fontId="15" fillId="0" borderId="51" xfId="0" applyFont="1" applyFill="1" applyBorder="1" applyAlignment="1">
      <alignment horizontal="center" vertical="center" wrapText="1"/>
    </xf>
    <xf numFmtId="0" fontId="15" fillId="0" borderId="47" xfId="0" applyFont="1" applyFill="1" applyBorder="1" applyAlignment="1">
      <alignment horizontal="center" vertical="center" wrapText="1"/>
    </xf>
    <xf numFmtId="0" fontId="15" fillId="0" borderId="48" xfId="0" applyFont="1" applyFill="1" applyBorder="1" applyAlignment="1">
      <alignment horizontal="center" vertical="center" wrapText="1"/>
    </xf>
    <xf numFmtId="0" fontId="15" fillId="0" borderId="44" xfId="0" applyFont="1" applyFill="1" applyBorder="1" applyAlignment="1">
      <alignment horizontal="center" vertical="center" wrapText="1"/>
    </xf>
    <xf numFmtId="0" fontId="15" fillId="0" borderId="45" xfId="0" applyFont="1" applyFill="1" applyBorder="1" applyAlignment="1">
      <alignment horizontal="center" vertical="center" wrapText="1"/>
    </xf>
    <xf numFmtId="0" fontId="15" fillId="0" borderId="38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/>
    </xf>
    <xf numFmtId="0" fontId="15" fillId="4" borderId="2" xfId="0" applyFont="1" applyFill="1" applyBorder="1" applyAlignment="1">
      <alignment horizontal="center"/>
    </xf>
    <xf numFmtId="0" fontId="15" fillId="4" borderId="6" xfId="0" applyFont="1" applyFill="1" applyBorder="1" applyAlignment="1">
      <alignment horizontal="center"/>
    </xf>
    <xf numFmtId="0" fontId="15" fillId="0" borderId="39" xfId="0" applyFont="1" applyFill="1" applyBorder="1" applyAlignment="1">
      <alignment horizontal="center" vertical="top" wrapText="1"/>
    </xf>
    <xf numFmtId="0" fontId="18" fillId="0" borderId="48" xfId="0" applyFont="1" applyBorder="1" applyAlignment="1">
      <alignment horizontal="center" vertical="top" wrapText="1"/>
    </xf>
    <xf numFmtId="0" fontId="15" fillId="0" borderId="49" xfId="0" applyFont="1" applyFill="1" applyBorder="1" applyAlignment="1">
      <alignment horizontal="center" vertical="top" wrapText="1"/>
    </xf>
    <xf numFmtId="0" fontId="25" fillId="7" borderId="57" xfId="0" applyFont="1" applyFill="1" applyBorder="1" applyAlignment="1">
      <alignment horizontal="center" vertical="top" wrapText="1"/>
    </xf>
    <xf numFmtId="0" fontId="25" fillId="7" borderId="0" xfId="0" applyFont="1" applyFill="1" applyBorder="1" applyAlignment="1">
      <alignment horizontal="center" vertical="top" wrapText="1"/>
    </xf>
    <xf numFmtId="0" fontId="25" fillId="7" borderId="47" xfId="0" applyFont="1" applyFill="1" applyBorder="1" applyAlignment="1">
      <alignment horizontal="center" vertical="top" wrapText="1"/>
    </xf>
    <xf numFmtId="0" fontId="25" fillId="7" borderId="58" xfId="0" applyFont="1" applyFill="1" applyBorder="1" applyAlignment="1">
      <alignment horizontal="center" vertical="top" wrapText="1"/>
    </xf>
    <xf numFmtId="0" fontId="25" fillId="7" borderId="54" xfId="0" applyFont="1" applyFill="1" applyBorder="1" applyAlignment="1">
      <alignment horizontal="center" vertical="top" wrapText="1"/>
    </xf>
    <xf numFmtId="0" fontId="25" fillId="7" borderId="55" xfId="0" applyFont="1" applyFill="1" applyBorder="1" applyAlignment="1">
      <alignment horizontal="center" vertical="top" wrapText="1"/>
    </xf>
    <xf numFmtId="0" fontId="25" fillId="7" borderId="18" xfId="0" applyFont="1" applyFill="1" applyBorder="1" applyAlignment="1">
      <alignment horizontal="center" vertical="top" wrapText="1"/>
    </xf>
    <xf numFmtId="0" fontId="25" fillId="7" borderId="60" xfId="0" applyFont="1" applyFill="1" applyBorder="1" applyAlignment="1">
      <alignment horizontal="center" vertical="top" wrapText="1"/>
    </xf>
    <xf numFmtId="0" fontId="25" fillId="7" borderId="13" xfId="0" applyFont="1" applyFill="1" applyBorder="1" applyAlignment="1">
      <alignment horizontal="center" vertical="top" wrapText="1"/>
    </xf>
    <xf numFmtId="0" fontId="25" fillId="7" borderId="56" xfId="0" applyFont="1" applyFill="1" applyBorder="1" applyAlignment="1">
      <alignment horizontal="center" vertical="top" wrapText="1"/>
    </xf>
    <xf numFmtId="0" fontId="25" fillId="7" borderId="61" xfId="0" applyFont="1" applyFill="1" applyBorder="1" applyAlignment="1">
      <alignment horizontal="center" vertical="top" wrapText="1"/>
    </xf>
    <xf numFmtId="0" fontId="25" fillId="7" borderId="59" xfId="0" applyFont="1" applyFill="1" applyBorder="1" applyAlignment="1">
      <alignment horizontal="center" vertical="top" wrapText="1"/>
    </xf>
    <xf numFmtId="0" fontId="25" fillId="7" borderId="53" xfId="0" applyFont="1" applyFill="1" applyBorder="1" applyAlignment="1">
      <alignment horizontal="center" vertical="top" wrapText="1"/>
    </xf>
    <xf numFmtId="0" fontId="25" fillId="7" borderId="20" xfId="0" applyFont="1" applyFill="1" applyBorder="1" applyAlignment="1">
      <alignment horizontal="center" vertical="top" wrapText="1"/>
    </xf>
    <xf numFmtId="0" fontId="25" fillId="7" borderId="43" xfId="0" applyFont="1" applyFill="1" applyBorder="1" applyAlignment="1">
      <alignment horizontal="center" vertical="top" wrapText="1"/>
    </xf>
    <xf numFmtId="0" fontId="25" fillId="7" borderId="42" xfId="0" applyFont="1" applyFill="1" applyBorder="1" applyAlignment="1">
      <alignment horizontal="center" vertical="top" wrapText="1"/>
    </xf>
    <xf numFmtId="0" fontId="27" fillId="7" borderId="18" xfId="0" applyFont="1" applyFill="1" applyBorder="1" applyAlignment="1">
      <alignment vertical="top" wrapText="1"/>
    </xf>
    <xf numFmtId="0" fontId="27" fillId="7" borderId="13" xfId="0" applyFont="1" applyFill="1" applyBorder="1" applyAlignment="1">
      <alignment vertical="top" wrapText="1"/>
    </xf>
    <xf numFmtId="0" fontId="25" fillId="0" borderId="58" xfId="0" applyFont="1" applyFill="1" applyBorder="1" applyAlignment="1">
      <alignment horizontal="center" vertical="top" wrapText="1"/>
    </xf>
    <xf numFmtId="0" fontId="25" fillId="0" borderId="54" xfId="0" applyFont="1" applyFill="1" applyBorder="1" applyAlignment="1">
      <alignment horizontal="center" vertical="top" wrapText="1"/>
    </xf>
    <xf numFmtId="0" fontId="25" fillId="0" borderId="55" xfId="0" applyFont="1" applyFill="1" applyBorder="1" applyAlignment="1">
      <alignment horizontal="center" vertical="top" wrapText="1"/>
    </xf>
    <xf numFmtId="0" fontId="15" fillId="5" borderId="0" xfId="0" applyFont="1" applyFill="1" applyAlignment="1">
      <alignment horizontal="left" wrapText="1"/>
    </xf>
    <xf numFmtId="0" fontId="15" fillId="5" borderId="0" xfId="0" applyFont="1" applyFill="1" applyAlignment="1">
      <alignment horizontal="left"/>
    </xf>
    <xf numFmtId="0" fontId="25" fillId="7" borderId="3" xfId="0" applyFont="1" applyFill="1" applyBorder="1" applyAlignment="1">
      <alignment horizontal="center" vertical="top" wrapText="1"/>
    </xf>
    <xf numFmtId="0" fontId="19" fillId="0" borderId="3" xfId="0" applyFont="1" applyFill="1" applyBorder="1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5" borderId="0" xfId="3" applyFill="1" applyAlignment="1">
      <alignment horizontal="center" vertical="center" wrapText="1"/>
    </xf>
    <xf numFmtId="0" fontId="4" fillId="5" borderId="0" xfId="3" applyFont="1" applyFill="1" applyBorder="1" applyAlignment="1">
      <alignment horizontal="left" vertical="center" wrapText="1"/>
    </xf>
    <xf numFmtId="0" fontId="3" fillId="5" borderId="1" xfId="3" applyFont="1" applyFill="1" applyBorder="1" applyAlignment="1">
      <alignment horizontal="center" vertical="center" wrapText="1"/>
    </xf>
    <xf numFmtId="0" fontId="3" fillId="5" borderId="2" xfId="3" applyFill="1" applyBorder="1" applyAlignment="1">
      <alignment horizontal="center" vertical="center" wrapText="1"/>
    </xf>
    <xf numFmtId="0" fontId="3" fillId="5" borderId="6" xfId="3" applyFill="1" applyBorder="1" applyAlignment="1">
      <alignment horizontal="center" vertical="center" wrapText="1"/>
    </xf>
    <xf numFmtId="0" fontId="3" fillId="5" borderId="0" xfId="3" applyNumberFormat="1" applyFont="1" applyFill="1" applyBorder="1" applyAlignment="1" applyProtection="1">
      <alignment horizontal="center"/>
    </xf>
    <xf numFmtId="0" fontId="4" fillId="5" borderId="0" xfId="3" applyFont="1" applyFill="1" applyAlignment="1">
      <alignment horizontal="left" wrapText="1"/>
    </xf>
    <xf numFmtId="0" fontId="3" fillId="5" borderId="2" xfId="3" applyFont="1" applyFill="1" applyBorder="1" applyAlignment="1">
      <alignment horizontal="center" vertical="center" wrapText="1"/>
    </xf>
    <xf numFmtId="0" fontId="3" fillId="5" borderId="6" xfId="3" applyFont="1" applyFill="1" applyBorder="1" applyAlignment="1">
      <alignment horizontal="center" vertical="center" wrapText="1"/>
    </xf>
  </cellXfs>
  <cellStyles count="9">
    <cellStyle name="Euro" xfId="1"/>
    <cellStyle name="Neutre" xfId="2" builtinId="28"/>
    <cellStyle name="Normal" xfId="0" builtinId="0"/>
    <cellStyle name="Normal 2" xfId="3"/>
    <cellStyle name="Normal 2 2" xfId="4"/>
    <cellStyle name="Normal 3" xfId="5"/>
    <cellStyle name="Normal 5 2" xfId="6"/>
    <cellStyle name="Pourcentage" xfId="7" builtinId="5"/>
    <cellStyle name="Pourcentage 2" xfId="8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/>
            </a:pPr>
            <a:r>
              <a:rPr lang="fr-FR" sz="900" b="0"/>
              <a:t>Enseignants titulaires en activité du premier degré</a:t>
            </a:r>
          </a:p>
        </c:rich>
      </c:tx>
      <c:layout>
        <c:manualLayout>
          <c:xMode val="edge"/>
          <c:yMode val="edge"/>
          <c:x val="0.18823686300182454"/>
          <c:y val="8.008008008008007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1140849879564751E-2"/>
          <c:y val="0.17636655418072741"/>
          <c:w val="0.89300288433614827"/>
          <c:h val="0.743436070491188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'Données_Fig4.1(1)'!$A$3</c:f>
              <c:strCache>
                <c:ptCount val="1"/>
                <c:pt idx="0">
                  <c:v>Hommes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xVal>
            <c:numRef>
              <c:f>'Données_Fig4.1(1)'!$A$4:$A$44</c:f>
              <c:numCache>
                <c:formatCode>0;0;0</c:formatCode>
                <c:ptCount val="41"/>
                <c:pt idx="0">
                  <c:v>-1580</c:v>
                </c:pt>
                <c:pt idx="1">
                  <c:v>-1560</c:v>
                </c:pt>
                <c:pt idx="2">
                  <c:v>-1820</c:v>
                </c:pt>
                <c:pt idx="3">
                  <c:v>-1716</c:v>
                </c:pt>
                <c:pt idx="4">
                  <c:v>-1648</c:v>
                </c:pt>
                <c:pt idx="5">
                  <c:v>-1860</c:v>
                </c:pt>
                <c:pt idx="6">
                  <c:v>-1001</c:v>
                </c:pt>
                <c:pt idx="7">
                  <c:v>-804</c:v>
                </c:pt>
                <c:pt idx="8">
                  <c:v>-567</c:v>
                </c:pt>
                <c:pt idx="9">
                  <c:v>-1021</c:v>
                </c:pt>
                <c:pt idx="10">
                  <c:v>-1269</c:v>
                </c:pt>
                <c:pt idx="11">
                  <c:v>-1771</c:v>
                </c:pt>
                <c:pt idx="12">
                  <c:v>-2039</c:v>
                </c:pt>
                <c:pt idx="13">
                  <c:v>-1882</c:v>
                </c:pt>
                <c:pt idx="14">
                  <c:v>-2015</c:v>
                </c:pt>
                <c:pt idx="15">
                  <c:v>-2056</c:v>
                </c:pt>
                <c:pt idx="16">
                  <c:v>-2089</c:v>
                </c:pt>
                <c:pt idx="17">
                  <c:v>-2232</c:v>
                </c:pt>
                <c:pt idx="18">
                  <c:v>-2472</c:v>
                </c:pt>
                <c:pt idx="19">
                  <c:v>-2404</c:v>
                </c:pt>
                <c:pt idx="20">
                  <c:v>-1921</c:v>
                </c:pt>
                <c:pt idx="21">
                  <c:v>-1521</c:v>
                </c:pt>
                <c:pt idx="22">
                  <c:v>-1528</c:v>
                </c:pt>
                <c:pt idx="23">
                  <c:v>-1437</c:v>
                </c:pt>
                <c:pt idx="24">
                  <c:v>-1626</c:v>
                </c:pt>
                <c:pt idx="25">
                  <c:v>-1577</c:v>
                </c:pt>
                <c:pt idx="26">
                  <c:v>-1483</c:v>
                </c:pt>
                <c:pt idx="27">
                  <c:v>-1162</c:v>
                </c:pt>
                <c:pt idx="28">
                  <c:v>-1177</c:v>
                </c:pt>
                <c:pt idx="29">
                  <c:v>-1042</c:v>
                </c:pt>
                <c:pt idx="30">
                  <c:v>-1101</c:v>
                </c:pt>
                <c:pt idx="31">
                  <c:v>-1006</c:v>
                </c:pt>
                <c:pt idx="32">
                  <c:v>-984</c:v>
                </c:pt>
                <c:pt idx="33">
                  <c:v>-1197</c:v>
                </c:pt>
                <c:pt idx="34">
                  <c:v>-1161</c:v>
                </c:pt>
                <c:pt idx="35">
                  <c:v>-1199</c:v>
                </c:pt>
                <c:pt idx="36">
                  <c:v>-932</c:v>
                </c:pt>
                <c:pt idx="37">
                  <c:v>-625</c:v>
                </c:pt>
                <c:pt idx="38">
                  <c:v>-487</c:v>
                </c:pt>
                <c:pt idx="39">
                  <c:v>-323</c:v>
                </c:pt>
                <c:pt idx="40">
                  <c:v>-377</c:v>
                </c:pt>
              </c:numCache>
            </c:numRef>
          </c:xVal>
          <c:yVal>
            <c:numRef>
              <c:f>'Données_Fig4.1(1)'!$B$4:$B$44</c:f>
              <c:numCache>
                <c:formatCode>General</c:formatCode>
                <c:ptCount val="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'Données_Fig4.1(1)'!$C$3</c:f>
              <c:strCache>
                <c:ptCount val="1"/>
                <c:pt idx="0">
                  <c:v>Femmes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'Données_Fig4.1(1)'!$C$4:$C$44</c:f>
              <c:numCache>
                <c:formatCode>0</c:formatCode>
                <c:ptCount val="41"/>
                <c:pt idx="0">
                  <c:v>8907</c:v>
                </c:pt>
                <c:pt idx="1">
                  <c:v>9558</c:v>
                </c:pt>
                <c:pt idx="2">
                  <c:v>11029</c:v>
                </c:pt>
                <c:pt idx="3">
                  <c:v>10475</c:v>
                </c:pt>
                <c:pt idx="4">
                  <c:v>10819</c:v>
                </c:pt>
                <c:pt idx="5">
                  <c:v>12322</c:v>
                </c:pt>
                <c:pt idx="6">
                  <c:v>6630</c:v>
                </c:pt>
                <c:pt idx="7">
                  <c:v>4986</c:v>
                </c:pt>
                <c:pt idx="8">
                  <c:v>3351</c:v>
                </c:pt>
                <c:pt idx="9">
                  <c:v>6170</c:v>
                </c:pt>
                <c:pt idx="10">
                  <c:v>6836</c:v>
                </c:pt>
                <c:pt idx="11" formatCode="General">
                  <c:v>9919</c:v>
                </c:pt>
                <c:pt idx="12">
                  <c:v>11013</c:v>
                </c:pt>
                <c:pt idx="13">
                  <c:v>10117</c:v>
                </c:pt>
                <c:pt idx="14">
                  <c:v>11067</c:v>
                </c:pt>
                <c:pt idx="15">
                  <c:v>11927</c:v>
                </c:pt>
                <c:pt idx="16">
                  <c:v>12125</c:v>
                </c:pt>
                <c:pt idx="17">
                  <c:v>12923</c:v>
                </c:pt>
                <c:pt idx="18">
                  <c:v>12793</c:v>
                </c:pt>
                <c:pt idx="19">
                  <c:v>11687</c:v>
                </c:pt>
                <c:pt idx="20">
                  <c:v>9685</c:v>
                </c:pt>
                <c:pt idx="21">
                  <c:v>7783</c:v>
                </c:pt>
                <c:pt idx="22">
                  <c:v>7184</c:v>
                </c:pt>
                <c:pt idx="23">
                  <c:v>7675</c:v>
                </c:pt>
                <c:pt idx="24">
                  <c:v>8405</c:v>
                </c:pt>
                <c:pt idx="25">
                  <c:v>8396</c:v>
                </c:pt>
                <c:pt idx="26">
                  <c:v>8975</c:v>
                </c:pt>
                <c:pt idx="27">
                  <c:v>6128</c:v>
                </c:pt>
                <c:pt idx="28">
                  <c:v>5870</c:v>
                </c:pt>
                <c:pt idx="29">
                  <c:v>4893</c:v>
                </c:pt>
                <c:pt idx="30">
                  <c:v>4517</c:v>
                </c:pt>
                <c:pt idx="31">
                  <c:v>3262</c:v>
                </c:pt>
                <c:pt idx="32">
                  <c:v>2818</c:v>
                </c:pt>
                <c:pt idx="33">
                  <c:v>3306</c:v>
                </c:pt>
                <c:pt idx="34">
                  <c:v>2902</c:v>
                </c:pt>
                <c:pt idx="35">
                  <c:v>3437</c:v>
                </c:pt>
                <c:pt idx="36">
                  <c:v>2701</c:v>
                </c:pt>
                <c:pt idx="37">
                  <c:v>1611</c:v>
                </c:pt>
                <c:pt idx="38">
                  <c:v>1079</c:v>
                </c:pt>
                <c:pt idx="39">
                  <c:v>523</c:v>
                </c:pt>
                <c:pt idx="40">
                  <c:v>739</c:v>
                </c:pt>
              </c:numCache>
            </c:numRef>
          </c:xVal>
          <c:yVal>
            <c:numRef>
              <c:f>'Données_Fig4.1(1)'!$B$4:$B$44</c:f>
              <c:numCache>
                <c:formatCode>General</c:formatCode>
                <c:ptCount val="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539584"/>
        <c:axId val="117541120"/>
      </c:scatterChart>
      <c:valAx>
        <c:axId val="117539584"/>
        <c:scaling>
          <c:orientation val="minMax"/>
          <c:max val="14000"/>
          <c:min val="-14000"/>
        </c:scaling>
        <c:delete val="0"/>
        <c:axPos val="b"/>
        <c:numFmt formatCode="0;0;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17541120"/>
        <c:crosses val="autoZero"/>
        <c:crossBetween val="midCat"/>
        <c:majorUnit val="4000"/>
      </c:valAx>
      <c:valAx>
        <c:axId val="117541120"/>
        <c:scaling>
          <c:orientation val="minMax"/>
          <c:max val="4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1753958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064044152156591E-2"/>
          <c:y val="8.9552112437558215E-2"/>
          <c:w val="0.92117709091785471"/>
          <c:h val="0.79330285327237327"/>
        </c:manualLayout>
      </c:layout>
      <c:lineChart>
        <c:grouping val="standard"/>
        <c:varyColors val="0"/>
        <c:ser>
          <c:idx val="4"/>
          <c:order val="0"/>
          <c:tx>
            <c:strRef>
              <c:f>'Fig4.3'!$H$6:$H$8</c:f>
              <c:strCache>
                <c:ptCount val="1"/>
                <c:pt idx="0">
                  <c:v>PEPS Hommes</c:v>
                </c:pt>
              </c:strCache>
            </c:strRef>
          </c:tx>
          <c:marker>
            <c:symbol val="none"/>
          </c:marker>
          <c:cat>
            <c:numRef>
              <c:f>'Fig4.3'!$A$9:$A$38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'Fig4.3'!$H$9:$H$38</c:f>
              <c:numCache>
                <c:formatCode>0</c:formatCode>
                <c:ptCount val="30"/>
                <c:pt idx="0">
                  <c:v>431.26</c:v>
                </c:pt>
                <c:pt idx="1">
                  <c:v>444.88</c:v>
                </c:pt>
                <c:pt idx="2">
                  <c:v>456.26</c:v>
                </c:pt>
                <c:pt idx="3">
                  <c:v>468.33</c:v>
                </c:pt>
                <c:pt idx="4">
                  <c:v>472.48</c:v>
                </c:pt>
                <c:pt idx="5">
                  <c:v>482.77</c:v>
                </c:pt>
                <c:pt idx="6">
                  <c:v>484.66</c:v>
                </c:pt>
                <c:pt idx="7">
                  <c:v>489.29</c:v>
                </c:pt>
                <c:pt idx="8">
                  <c:v>501.41</c:v>
                </c:pt>
                <c:pt idx="9">
                  <c:v>505.9</c:v>
                </c:pt>
                <c:pt idx="10">
                  <c:v>513.27</c:v>
                </c:pt>
                <c:pt idx="11">
                  <c:v>520.07000000000005</c:v>
                </c:pt>
                <c:pt idx="12">
                  <c:v>539.08000000000004</c:v>
                </c:pt>
                <c:pt idx="13">
                  <c:v>551.30999999999995</c:v>
                </c:pt>
                <c:pt idx="14">
                  <c:v>561.29999999999995</c:v>
                </c:pt>
                <c:pt idx="15">
                  <c:v>570.41999999999996</c:v>
                </c:pt>
                <c:pt idx="16">
                  <c:v>582.26</c:v>
                </c:pt>
                <c:pt idx="17">
                  <c:v>590.09</c:v>
                </c:pt>
                <c:pt idx="18">
                  <c:v>602.07000000000005</c:v>
                </c:pt>
                <c:pt idx="19">
                  <c:v>624.20000000000005</c:v>
                </c:pt>
                <c:pt idx="20">
                  <c:v>642.35</c:v>
                </c:pt>
                <c:pt idx="21">
                  <c:v>667.85</c:v>
                </c:pt>
                <c:pt idx="22">
                  <c:v>685.19</c:v>
                </c:pt>
                <c:pt idx="23">
                  <c:v>715.61</c:v>
                </c:pt>
                <c:pt idx="24">
                  <c:v>729.51</c:v>
                </c:pt>
                <c:pt idx="25">
                  <c:v>740.42</c:v>
                </c:pt>
                <c:pt idx="26">
                  <c:v>757.81</c:v>
                </c:pt>
                <c:pt idx="27">
                  <c:v>769.23</c:v>
                </c:pt>
                <c:pt idx="28">
                  <c:v>775.12</c:v>
                </c:pt>
                <c:pt idx="29">
                  <c:v>783.6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'Fig4.3'!$I$6:$I$8</c:f>
              <c:strCache>
                <c:ptCount val="1"/>
                <c:pt idx="0">
                  <c:v>PEPS Femmes</c:v>
                </c:pt>
              </c:strCache>
            </c:strRef>
          </c:tx>
          <c:marker>
            <c:symbol val="none"/>
          </c:marker>
          <c:cat>
            <c:numRef>
              <c:f>'Fig4.3'!$A$9:$A$38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'Fig4.3'!$I$9:$I$38</c:f>
              <c:numCache>
                <c:formatCode>0</c:formatCode>
                <c:ptCount val="30"/>
                <c:pt idx="0">
                  <c:v>427.26</c:v>
                </c:pt>
                <c:pt idx="1">
                  <c:v>444.23</c:v>
                </c:pt>
                <c:pt idx="2">
                  <c:v>456.42</c:v>
                </c:pt>
                <c:pt idx="3">
                  <c:v>468.55</c:v>
                </c:pt>
                <c:pt idx="4">
                  <c:v>472.4</c:v>
                </c:pt>
                <c:pt idx="5">
                  <c:v>483.05</c:v>
                </c:pt>
                <c:pt idx="6">
                  <c:v>486.01</c:v>
                </c:pt>
                <c:pt idx="7">
                  <c:v>488.63</c:v>
                </c:pt>
                <c:pt idx="8">
                  <c:v>503.32</c:v>
                </c:pt>
                <c:pt idx="9">
                  <c:v>506.21</c:v>
                </c:pt>
                <c:pt idx="10">
                  <c:v>514.66</c:v>
                </c:pt>
                <c:pt idx="11">
                  <c:v>522.76</c:v>
                </c:pt>
                <c:pt idx="12">
                  <c:v>540.4</c:v>
                </c:pt>
                <c:pt idx="13">
                  <c:v>547.53</c:v>
                </c:pt>
                <c:pt idx="14">
                  <c:v>556.85</c:v>
                </c:pt>
                <c:pt idx="15">
                  <c:v>566.48</c:v>
                </c:pt>
                <c:pt idx="16">
                  <c:v>580.29999999999995</c:v>
                </c:pt>
                <c:pt idx="17">
                  <c:v>588.65</c:v>
                </c:pt>
                <c:pt idx="18">
                  <c:v>599.03</c:v>
                </c:pt>
                <c:pt idx="19">
                  <c:v>612.16</c:v>
                </c:pt>
                <c:pt idx="20">
                  <c:v>627.4</c:v>
                </c:pt>
                <c:pt idx="21">
                  <c:v>649.6</c:v>
                </c:pt>
                <c:pt idx="22">
                  <c:v>671.53</c:v>
                </c:pt>
                <c:pt idx="23">
                  <c:v>693.48</c:v>
                </c:pt>
                <c:pt idx="24">
                  <c:v>714.38</c:v>
                </c:pt>
                <c:pt idx="25">
                  <c:v>726.73</c:v>
                </c:pt>
                <c:pt idx="26">
                  <c:v>742.82</c:v>
                </c:pt>
                <c:pt idx="27">
                  <c:v>760.39</c:v>
                </c:pt>
                <c:pt idx="28">
                  <c:v>767.84</c:v>
                </c:pt>
                <c:pt idx="29">
                  <c:v>776.52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156288"/>
        <c:axId val="116157824"/>
      </c:lineChart>
      <c:catAx>
        <c:axId val="11615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fr-FR"/>
          </a:p>
        </c:txPr>
        <c:crossAx val="116157824"/>
        <c:crosses val="autoZero"/>
        <c:auto val="1"/>
        <c:lblAlgn val="ctr"/>
        <c:lblOffset val="100"/>
        <c:noMultiLvlLbl val="0"/>
      </c:catAx>
      <c:valAx>
        <c:axId val="116157824"/>
        <c:scaling>
          <c:orientation val="minMax"/>
          <c:max val="1000"/>
          <c:min val="4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fr-FR"/>
          </a:p>
        </c:txPr>
        <c:crossAx val="116156288"/>
        <c:crosses val="autoZero"/>
        <c:crossBetween val="between"/>
        <c:majorUnit val="200"/>
      </c:valAx>
    </c:plotArea>
    <c:legend>
      <c:legendPos val="r"/>
      <c:layout>
        <c:manualLayout>
          <c:xMode val="edge"/>
          <c:yMode val="edge"/>
          <c:wMode val="edge"/>
          <c:hMode val="edge"/>
          <c:x val="0.50690360547036883"/>
          <c:y val="0.74604408319927751"/>
          <c:w val="1"/>
          <c:h val="0.88154150086077954"/>
        </c:manualLayout>
      </c:layout>
      <c:overlay val="0"/>
      <c:txPr>
        <a:bodyPr/>
        <a:lstStyle/>
        <a:p>
          <a:pPr>
            <a:defRPr sz="8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769278840144982E-2"/>
          <c:y val="9.672057121892022E-2"/>
          <c:w val="0.92117709091785471"/>
          <c:h val="0.77984647080405267"/>
        </c:manualLayout>
      </c:layout>
      <c:lineChart>
        <c:grouping val="standard"/>
        <c:varyColors val="0"/>
        <c:ser>
          <c:idx val="4"/>
          <c:order val="0"/>
          <c:tx>
            <c:strRef>
              <c:f>'Fig4.3'!$K$6:$K$8</c:f>
              <c:strCache>
                <c:ptCount val="1"/>
                <c:pt idx="0">
                  <c:v>PLP Hommes</c:v>
                </c:pt>
              </c:strCache>
            </c:strRef>
          </c:tx>
          <c:marker>
            <c:symbol val="none"/>
          </c:marker>
          <c:val>
            <c:numRef>
              <c:f>'Fig4.3'!$K$9:$K$38</c:f>
              <c:numCache>
                <c:formatCode>0</c:formatCode>
                <c:ptCount val="30"/>
                <c:pt idx="0">
                  <c:v>442.74</c:v>
                </c:pt>
                <c:pt idx="1">
                  <c:v>454.08</c:v>
                </c:pt>
                <c:pt idx="2">
                  <c:v>466.95</c:v>
                </c:pt>
                <c:pt idx="3">
                  <c:v>475.13</c:v>
                </c:pt>
                <c:pt idx="4">
                  <c:v>481.77</c:v>
                </c:pt>
                <c:pt idx="5">
                  <c:v>491.39</c:v>
                </c:pt>
                <c:pt idx="6">
                  <c:v>493.18</c:v>
                </c:pt>
                <c:pt idx="7">
                  <c:v>506.09</c:v>
                </c:pt>
                <c:pt idx="8">
                  <c:v>517.35</c:v>
                </c:pt>
                <c:pt idx="9">
                  <c:v>519.96</c:v>
                </c:pt>
                <c:pt idx="10">
                  <c:v>527.04999999999995</c:v>
                </c:pt>
                <c:pt idx="11">
                  <c:v>535.13</c:v>
                </c:pt>
                <c:pt idx="12">
                  <c:v>546.25</c:v>
                </c:pt>
                <c:pt idx="13">
                  <c:v>560.85</c:v>
                </c:pt>
                <c:pt idx="14">
                  <c:v>572.48</c:v>
                </c:pt>
                <c:pt idx="15">
                  <c:v>585.92999999999995</c:v>
                </c:pt>
                <c:pt idx="16">
                  <c:v>600.9</c:v>
                </c:pt>
                <c:pt idx="17">
                  <c:v>614.74</c:v>
                </c:pt>
                <c:pt idx="18">
                  <c:v>631.16</c:v>
                </c:pt>
                <c:pt idx="19">
                  <c:v>654.42999999999995</c:v>
                </c:pt>
                <c:pt idx="20">
                  <c:v>675.65</c:v>
                </c:pt>
                <c:pt idx="21">
                  <c:v>702.14</c:v>
                </c:pt>
                <c:pt idx="22">
                  <c:v>711.07</c:v>
                </c:pt>
                <c:pt idx="23">
                  <c:v>732.31</c:v>
                </c:pt>
                <c:pt idx="24">
                  <c:v>746.74</c:v>
                </c:pt>
                <c:pt idx="25">
                  <c:v>764.32</c:v>
                </c:pt>
                <c:pt idx="26">
                  <c:v>771.84</c:v>
                </c:pt>
                <c:pt idx="27">
                  <c:v>777.6</c:v>
                </c:pt>
                <c:pt idx="28">
                  <c:v>784.62</c:v>
                </c:pt>
                <c:pt idx="29">
                  <c:v>783.84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'Fig4.3'!$L$6:$L$8</c:f>
              <c:strCache>
                <c:ptCount val="1"/>
                <c:pt idx="0">
                  <c:v>PLP Femmes</c:v>
                </c:pt>
              </c:strCache>
            </c:strRef>
          </c:tx>
          <c:marker>
            <c:symbol val="none"/>
          </c:marker>
          <c:val>
            <c:numRef>
              <c:f>'Fig4.3'!$L$9:$L$38</c:f>
              <c:numCache>
                <c:formatCode>0</c:formatCode>
                <c:ptCount val="30"/>
                <c:pt idx="0">
                  <c:v>441.29</c:v>
                </c:pt>
                <c:pt idx="1">
                  <c:v>452.21</c:v>
                </c:pt>
                <c:pt idx="2">
                  <c:v>464.52</c:v>
                </c:pt>
                <c:pt idx="3">
                  <c:v>474.53</c:v>
                </c:pt>
                <c:pt idx="4">
                  <c:v>478.75</c:v>
                </c:pt>
                <c:pt idx="5">
                  <c:v>488.54</c:v>
                </c:pt>
                <c:pt idx="6">
                  <c:v>493.33</c:v>
                </c:pt>
                <c:pt idx="7">
                  <c:v>503.52</c:v>
                </c:pt>
                <c:pt idx="8">
                  <c:v>514.13</c:v>
                </c:pt>
                <c:pt idx="9">
                  <c:v>515.96</c:v>
                </c:pt>
                <c:pt idx="10">
                  <c:v>523.23</c:v>
                </c:pt>
                <c:pt idx="11">
                  <c:v>532.44000000000005</c:v>
                </c:pt>
                <c:pt idx="12">
                  <c:v>545.44000000000005</c:v>
                </c:pt>
                <c:pt idx="13">
                  <c:v>558.53</c:v>
                </c:pt>
                <c:pt idx="14">
                  <c:v>570.78</c:v>
                </c:pt>
                <c:pt idx="15">
                  <c:v>582.9</c:v>
                </c:pt>
                <c:pt idx="16">
                  <c:v>593.73</c:v>
                </c:pt>
                <c:pt idx="17">
                  <c:v>606.89</c:v>
                </c:pt>
                <c:pt idx="18">
                  <c:v>625.21</c:v>
                </c:pt>
                <c:pt idx="19">
                  <c:v>641.32000000000005</c:v>
                </c:pt>
                <c:pt idx="20">
                  <c:v>666.2</c:v>
                </c:pt>
                <c:pt idx="21">
                  <c:v>691.45</c:v>
                </c:pt>
                <c:pt idx="22">
                  <c:v>706.53</c:v>
                </c:pt>
                <c:pt idx="23">
                  <c:v>720.39</c:v>
                </c:pt>
                <c:pt idx="24">
                  <c:v>740.2</c:v>
                </c:pt>
                <c:pt idx="25">
                  <c:v>754.44</c:v>
                </c:pt>
                <c:pt idx="26">
                  <c:v>767.59</c:v>
                </c:pt>
                <c:pt idx="27">
                  <c:v>775.9</c:v>
                </c:pt>
                <c:pt idx="28">
                  <c:v>781.19</c:v>
                </c:pt>
                <c:pt idx="29">
                  <c:v>780.93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56192"/>
        <c:axId val="117257728"/>
      </c:lineChart>
      <c:catAx>
        <c:axId val="11725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fr-FR"/>
          </a:p>
        </c:txPr>
        <c:crossAx val="117257728"/>
        <c:crosses val="autoZero"/>
        <c:auto val="1"/>
        <c:lblAlgn val="ctr"/>
        <c:lblOffset val="100"/>
        <c:noMultiLvlLbl val="0"/>
      </c:catAx>
      <c:valAx>
        <c:axId val="117257728"/>
        <c:scaling>
          <c:orientation val="minMax"/>
          <c:max val="1000"/>
          <c:min val="4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17256192"/>
        <c:crosses val="autoZero"/>
        <c:crossBetween val="between"/>
        <c:majorUnit val="200"/>
      </c:valAx>
    </c:plotArea>
    <c:legend>
      <c:legendPos val="r"/>
      <c:layout>
        <c:manualLayout>
          <c:xMode val="edge"/>
          <c:yMode val="edge"/>
          <c:wMode val="edge"/>
          <c:hMode val="edge"/>
          <c:x val="0.54548921891092728"/>
          <c:y val="0.70847741400745956"/>
          <c:w val="0.98296333211513121"/>
          <c:h val="0.93309849426716396"/>
        </c:manualLayout>
      </c:layout>
      <c:overlay val="0"/>
      <c:txPr>
        <a:bodyPr/>
        <a:lstStyle/>
        <a:p>
          <a:pPr>
            <a:defRPr sz="800"/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9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805379818852128E-2"/>
          <c:y val="0.10946378309046211"/>
          <c:w val="0.92117709091785471"/>
          <c:h val="0.76956093158038508"/>
        </c:manualLayout>
      </c:layout>
      <c:lineChart>
        <c:grouping val="standard"/>
        <c:varyColors val="0"/>
        <c:ser>
          <c:idx val="4"/>
          <c:order val="0"/>
          <c:tx>
            <c:strRef>
              <c:f>'Fig4.3'!$E$6:$E$8</c:f>
              <c:strCache>
                <c:ptCount val="1"/>
                <c:pt idx="0">
                  <c:v>Prof. certifiés Hommes</c:v>
                </c:pt>
              </c:strCache>
            </c:strRef>
          </c:tx>
          <c:marker>
            <c:symbol val="none"/>
          </c:marker>
          <c:cat>
            <c:numRef>
              <c:f>'Fig4.3'!$A$9:$A$38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'Fig4.3'!$E$9:$E$38</c:f>
              <c:numCache>
                <c:formatCode>0</c:formatCode>
                <c:ptCount val="30"/>
                <c:pt idx="0">
                  <c:v>431.86</c:v>
                </c:pt>
                <c:pt idx="1">
                  <c:v>445.85</c:v>
                </c:pt>
                <c:pt idx="2">
                  <c:v>457.9</c:v>
                </c:pt>
                <c:pt idx="3">
                  <c:v>469.19</c:v>
                </c:pt>
                <c:pt idx="4">
                  <c:v>473.35</c:v>
                </c:pt>
                <c:pt idx="5">
                  <c:v>483.45</c:v>
                </c:pt>
                <c:pt idx="6">
                  <c:v>485.97</c:v>
                </c:pt>
                <c:pt idx="7">
                  <c:v>491.88</c:v>
                </c:pt>
                <c:pt idx="8">
                  <c:v>502.07</c:v>
                </c:pt>
                <c:pt idx="9">
                  <c:v>505.37</c:v>
                </c:pt>
                <c:pt idx="10">
                  <c:v>515.85</c:v>
                </c:pt>
                <c:pt idx="11">
                  <c:v>524.79</c:v>
                </c:pt>
                <c:pt idx="12">
                  <c:v>538.38</c:v>
                </c:pt>
                <c:pt idx="13">
                  <c:v>550.59</c:v>
                </c:pt>
                <c:pt idx="14">
                  <c:v>561.78</c:v>
                </c:pt>
                <c:pt idx="15">
                  <c:v>572.42999999999995</c:v>
                </c:pt>
                <c:pt idx="16">
                  <c:v>583.19000000000005</c:v>
                </c:pt>
                <c:pt idx="17">
                  <c:v>594.4</c:v>
                </c:pt>
                <c:pt idx="18">
                  <c:v>607.16999999999996</c:v>
                </c:pt>
                <c:pt idx="19">
                  <c:v>626.65</c:v>
                </c:pt>
                <c:pt idx="20">
                  <c:v>648.9</c:v>
                </c:pt>
                <c:pt idx="21">
                  <c:v>670.73</c:v>
                </c:pt>
                <c:pt idx="22">
                  <c:v>690.42</c:v>
                </c:pt>
                <c:pt idx="23">
                  <c:v>708.07</c:v>
                </c:pt>
                <c:pt idx="24">
                  <c:v>723.73</c:v>
                </c:pt>
                <c:pt idx="25">
                  <c:v>744.27</c:v>
                </c:pt>
                <c:pt idx="26">
                  <c:v>757.27</c:v>
                </c:pt>
                <c:pt idx="27">
                  <c:v>767.22</c:v>
                </c:pt>
                <c:pt idx="28">
                  <c:v>774.9</c:v>
                </c:pt>
                <c:pt idx="29">
                  <c:v>777.23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'Fig4.3'!$F$6:$F$8</c:f>
              <c:strCache>
                <c:ptCount val="1"/>
                <c:pt idx="0">
                  <c:v>Prof. certifiés Femmes</c:v>
                </c:pt>
              </c:strCache>
            </c:strRef>
          </c:tx>
          <c:marker>
            <c:symbol val="none"/>
          </c:marker>
          <c:cat>
            <c:numRef>
              <c:f>'Fig4.3'!$A$9:$A$38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'Fig4.3'!$F$9:$F$38</c:f>
              <c:numCache>
                <c:formatCode>0</c:formatCode>
                <c:ptCount val="30"/>
                <c:pt idx="0">
                  <c:v>432.54</c:v>
                </c:pt>
                <c:pt idx="1">
                  <c:v>447.02</c:v>
                </c:pt>
                <c:pt idx="2">
                  <c:v>459.09</c:v>
                </c:pt>
                <c:pt idx="3">
                  <c:v>470.1</c:v>
                </c:pt>
                <c:pt idx="4">
                  <c:v>474.12</c:v>
                </c:pt>
                <c:pt idx="5">
                  <c:v>483.44</c:v>
                </c:pt>
                <c:pt idx="6">
                  <c:v>485.75</c:v>
                </c:pt>
                <c:pt idx="7">
                  <c:v>492.27</c:v>
                </c:pt>
                <c:pt idx="8">
                  <c:v>503.53</c:v>
                </c:pt>
                <c:pt idx="9">
                  <c:v>507.21</c:v>
                </c:pt>
                <c:pt idx="10">
                  <c:v>515.61</c:v>
                </c:pt>
                <c:pt idx="11">
                  <c:v>525.29999999999995</c:v>
                </c:pt>
                <c:pt idx="12">
                  <c:v>539.69000000000005</c:v>
                </c:pt>
                <c:pt idx="13">
                  <c:v>551.54999999999995</c:v>
                </c:pt>
                <c:pt idx="14">
                  <c:v>562.17999999999995</c:v>
                </c:pt>
                <c:pt idx="15">
                  <c:v>572.35</c:v>
                </c:pt>
                <c:pt idx="16">
                  <c:v>583.54999999999995</c:v>
                </c:pt>
                <c:pt idx="17">
                  <c:v>594.33000000000004</c:v>
                </c:pt>
                <c:pt idx="18">
                  <c:v>607.04</c:v>
                </c:pt>
                <c:pt idx="19">
                  <c:v>625.21</c:v>
                </c:pt>
                <c:pt idx="20">
                  <c:v>645.88</c:v>
                </c:pt>
                <c:pt idx="21">
                  <c:v>668.37</c:v>
                </c:pt>
                <c:pt idx="22">
                  <c:v>682.9</c:v>
                </c:pt>
                <c:pt idx="23">
                  <c:v>704.06</c:v>
                </c:pt>
                <c:pt idx="24">
                  <c:v>720.8</c:v>
                </c:pt>
                <c:pt idx="25">
                  <c:v>739.8</c:v>
                </c:pt>
                <c:pt idx="26">
                  <c:v>751.42</c:v>
                </c:pt>
                <c:pt idx="27">
                  <c:v>762.75</c:v>
                </c:pt>
                <c:pt idx="28">
                  <c:v>770.09</c:v>
                </c:pt>
                <c:pt idx="29">
                  <c:v>774.85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075648"/>
        <c:axId val="128077184"/>
      </c:lineChart>
      <c:catAx>
        <c:axId val="12807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077184"/>
        <c:crosses val="autoZero"/>
        <c:auto val="1"/>
        <c:lblAlgn val="ctr"/>
        <c:lblOffset val="100"/>
        <c:noMultiLvlLbl val="0"/>
      </c:catAx>
      <c:valAx>
        <c:axId val="128077184"/>
        <c:scaling>
          <c:orientation val="minMax"/>
          <c:max val="1000"/>
          <c:min val="4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28075648"/>
        <c:crosses val="autoZero"/>
        <c:crossBetween val="between"/>
        <c:majorUnit val="200"/>
      </c:valAx>
    </c:plotArea>
    <c:legend>
      <c:legendPos val="r"/>
      <c:layout>
        <c:manualLayout>
          <c:xMode val="edge"/>
          <c:yMode val="edge"/>
          <c:wMode val="edge"/>
          <c:hMode val="edge"/>
          <c:x val="0.44852875608122206"/>
          <c:y val="0.68993341933953178"/>
          <c:w val="1"/>
          <c:h val="0.83740083337040505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000" b="1"/>
              <a:t>Vie scolaire:</a:t>
            </a:r>
          </a:p>
          <a:p>
            <a:pPr>
              <a:defRPr/>
            </a:pPr>
            <a:r>
              <a:rPr lang="fr-FR" sz="1000" b="1"/>
              <a:t> Conseillers principaux d'éducation</a:t>
            </a:r>
          </a:p>
        </c:rich>
      </c:tx>
      <c:layout>
        <c:manualLayout>
          <c:xMode val="edge"/>
          <c:yMode val="edge"/>
          <c:x val="0.28031106373712023"/>
          <c:y val="4.2209861382006145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3146773601957399E-2"/>
          <c:y val="0.15524145169470513"/>
          <c:w val="0.8910262352460635"/>
          <c:h val="0.7415063988397567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'Fig4.4 '!$B$3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invertIfNegative val="0"/>
          <c:cat>
            <c:strRef>
              <c:f>'Fig4.4 '!$A$4:$A$11</c:f>
              <c:strCache>
                <c:ptCount val="8"/>
                <c:pt idx="0">
                  <c:v>0 - 5 ans</c:v>
                </c:pt>
                <c:pt idx="1">
                  <c:v>5-10 ans</c:v>
                </c:pt>
                <c:pt idx="2">
                  <c:v>10 -15 ans</c:v>
                </c:pt>
                <c:pt idx="3">
                  <c:v>15 -20 ans</c:v>
                </c:pt>
                <c:pt idx="4">
                  <c:v>20 -25 ans</c:v>
                </c:pt>
                <c:pt idx="5">
                  <c:v>25 -30 ans</c:v>
                </c:pt>
                <c:pt idx="6">
                  <c:v>30 -35 ans</c:v>
                </c:pt>
                <c:pt idx="7">
                  <c:v>35 ans et plus</c:v>
                </c:pt>
              </c:strCache>
            </c:strRef>
          </c:cat>
          <c:val>
            <c:numRef>
              <c:f>'Fig4.4 '!$B$4:$B$11</c:f>
              <c:numCache>
                <c:formatCode>0;0;0</c:formatCode>
                <c:ptCount val="8"/>
                <c:pt idx="0">
                  <c:v>-387</c:v>
                </c:pt>
                <c:pt idx="1">
                  <c:v>-417</c:v>
                </c:pt>
                <c:pt idx="2">
                  <c:v>-235</c:v>
                </c:pt>
                <c:pt idx="3">
                  <c:v>-839</c:v>
                </c:pt>
                <c:pt idx="4">
                  <c:v>-611</c:v>
                </c:pt>
                <c:pt idx="5">
                  <c:v>-350</c:v>
                </c:pt>
                <c:pt idx="6">
                  <c:v>-155</c:v>
                </c:pt>
                <c:pt idx="7">
                  <c:v>-23</c:v>
                </c:pt>
              </c:numCache>
            </c:numRef>
          </c:val>
        </c:ser>
        <c:ser>
          <c:idx val="1"/>
          <c:order val="1"/>
          <c:tx>
            <c:strRef>
              <c:f>'Fig4.4 '!$C$3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rgbClr val="A7F3BB"/>
            </a:solidFill>
            <a:ln>
              <a:noFill/>
            </a:ln>
          </c:spPr>
          <c:invertIfNegative val="0"/>
          <c:cat>
            <c:strRef>
              <c:f>'Fig4.4 '!$A$4:$A$11</c:f>
              <c:strCache>
                <c:ptCount val="8"/>
                <c:pt idx="0">
                  <c:v>0 - 5 ans</c:v>
                </c:pt>
                <c:pt idx="1">
                  <c:v>5-10 ans</c:v>
                </c:pt>
                <c:pt idx="2">
                  <c:v>10 -15 ans</c:v>
                </c:pt>
                <c:pt idx="3">
                  <c:v>15 -20 ans</c:v>
                </c:pt>
                <c:pt idx="4">
                  <c:v>20 -25 ans</c:v>
                </c:pt>
                <c:pt idx="5">
                  <c:v>25 -30 ans</c:v>
                </c:pt>
                <c:pt idx="6">
                  <c:v>30 -35 ans</c:v>
                </c:pt>
                <c:pt idx="7">
                  <c:v>35 ans et plus</c:v>
                </c:pt>
              </c:strCache>
            </c:strRef>
          </c:cat>
          <c:val>
            <c:numRef>
              <c:f>'Fig4.4 '!$C$4:$C$11</c:f>
              <c:numCache>
                <c:formatCode>General</c:formatCode>
                <c:ptCount val="8"/>
                <c:pt idx="0">
                  <c:v>1276</c:v>
                </c:pt>
                <c:pt idx="1">
                  <c:v>1501</c:v>
                </c:pt>
                <c:pt idx="2">
                  <c:v>934</c:v>
                </c:pt>
                <c:pt idx="3">
                  <c:v>2234</c:v>
                </c:pt>
                <c:pt idx="4">
                  <c:v>1549</c:v>
                </c:pt>
                <c:pt idx="5">
                  <c:v>884</c:v>
                </c:pt>
                <c:pt idx="6">
                  <c:v>323</c:v>
                </c:pt>
                <c:pt idx="7">
                  <c:v>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overlap val="100"/>
        <c:axId val="128090880"/>
        <c:axId val="128092416"/>
      </c:barChart>
      <c:catAx>
        <c:axId val="128090880"/>
        <c:scaling>
          <c:orientation val="minMax"/>
        </c:scaling>
        <c:delete val="0"/>
        <c:axPos val="l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28092416"/>
        <c:crosses val="autoZero"/>
        <c:auto val="1"/>
        <c:lblAlgn val="ctr"/>
        <c:lblOffset val="100"/>
        <c:noMultiLvlLbl val="0"/>
      </c:catAx>
      <c:valAx>
        <c:axId val="128092416"/>
        <c:scaling>
          <c:orientation val="minMax"/>
          <c:max val="3000"/>
          <c:min val="-3000"/>
        </c:scaling>
        <c:delete val="0"/>
        <c:axPos val="b"/>
        <c:majorGridlines/>
        <c:numFmt formatCode="#,##0;#,##0;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2809088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 b="1"/>
              <a:t>Vie scolaire :</a:t>
            </a:r>
          </a:p>
          <a:p>
            <a:pPr>
              <a:defRPr/>
            </a:pPr>
            <a:r>
              <a:rPr lang="en-US" sz="1000" b="1"/>
              <a:t> Psychologues EN et conseillers d'orientation psychologues</a:t>
            </a:r>
          </a:p>
        </c:rich>
      </c:tx>
      <c:layout>
        <c:manualLayout>
          <c:xMode val="edge"/>
          <c:yMode val="edge"/>
          <c:x val="0.1604847699122355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2203389830508478E-2"/>
          <c:y val="0.21870299353824788"/>
          <c:w val="0.87370460048426146"/>
          <c:h val="0.6963623544071256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'Fig4.4 '!$F$3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invertIfNegative val="0"/>
          <c:cat>
            <c:strRef>
              <c:f>'Fig4.4 '!$E$4:$E$11</c:f>
              <c:strCache>
                <c:ptCount val="8"/>
                <c:pt idx="0">
                  <c:v>0 - 5 ans</c:v>
                </c:pt>
                <c:pt idx="1">
                  <c:v>5-10 ans</c:v>
                </c:pt>
                <c:pt idx="2">
                  <c:v>10 -15 ans</c:v>
                </c:pt>
                <c:pt idx="3">
                  <c:v>15 -20 ans</c:v>
                </c:pt>
                <c:pt idx="4">
                  <c:v>20 -25 ans</c:v>
                </c:pt>
                <c:pt idx="5">
                  <c:v>25 -30 ans</c:v>
                </c:pt>
                <c:pt idx="6">
                  <c:v>30 -35 ans</c:v>
                </c:pt>
                <c:pt idx="7">
                  <c:v>35 ans et plus</c:v>
                </c:pt>
              </c:strCache>
            </c:strRef>
          </c:cat>
          <c:val>
            <c:numRef>
              <c:f>'Fig4.4 '!$F$4:$F$11</c:f>
              <c:numCache>
                <c:formatCode>0;0;0</c:formatCode>
                <c:ptCount val="8"/>
                <c:pt idx="0">
                  <c:v>-75</c:v>
                </c:pt>
                <c:pt idx="1">
                  <c:v>-47</c:v>
                </c:pt>
                <c:pt idx="2">
                  <c:v>-81</c:v>
                </c:pt>
                <c:pt idx="3">
                  <c:v>-195</c:v>
                </c:pt>
                <c:pt idx="4">
                  <c:v>-154</c:v>
                </c:pt>
                <c:pt idx="5">
                  <c:v>-185</c:v>
                </c:pt>
                <c:pt idx="6">
                  <c:v>-113</c:v>
                </c:pt>
                <c:pt idx="7">
                  <c:v>-70</c:v>
                </c:pt>
              </c:numCache>
            </c:numRef>
          </c:val>
        </c:ser>
        <c:ser>
          <c:idx val="1"/>
          <c:order val="1"/>
          <c:tx>
            <c:strRef>
              <c:f>'Fig4.4 '!$G$3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rgbClr val="A7F3BB"/>
            </a:solidFill>
            <a:ln>
              <a:noFill/>
            </a:ln>
          </c:spPr>
          <c:invertIfNegative val="0"/>
          <c:cat>
            <c:strRef>
              <c:f>'Fig4.4 '!$E$4:$E$11</c:f>
              <c:strCache>
                <c:ptCount val="8"/>
                <c:pt idx="0">
                  <c:v>0 - 5 ans</c:v>
                </c:pt>
                <c:pt idx="1">
                  <c:v>5-10 ans</c:v>
                </c:pt>
                <c:pt idx="2">
                  <c:v>10 -15 ans</c:v>
                </c:pt>
                <c:pt idx="3">
                  <c:v>15 -20 ans</c:v>
                </c:pt>
                <c:pt idx="4">
                  <c:v>20 -25 ans</c:v>
                </c:pt>
                <c:pt idx="5">
                  <c:v>25 -30 ans</c:v>
                </c:pt>
                <c:pt idx="6">
                  <c:v>30 -35 ans</c:v>
                </c:pt>
                <c:pt idx="7">
                  <c:v>35 ans et plus</c:v>
                </c:pt>
              </c:strCache>
            </c:strRef>
          </c:cat>
          <c:val>
            <c:numRef>
              <c:f>'Fig4.4 '!$G$4:$G$11</c:f>
              <c:numCache>
                <c:formatCode>General</c:formatCode>
                <c:ptCount val="8"/>
                <c:pt idx="0">
                  <c:v>750</c:v>
                </c:pt>
                <c:pt idx="1">
                  <c:v>430</c:v>
                </c:pt>
                <c:pt idx="2">
                  <c:v>510</c:v>
                </c:pt>
                <c:pt idx="3">
                  <c:v>1162</c:v>
                </c:pt>
                <c:pt idx="4">
                  <c:v>1158</c:v>
                </c:pt>
                <c:pt idx="5">
                  <c:v>1273</c:v>
                </c:pt>
                <c:pt idx="6">
                  <c:v>601</c:v>
                </c:pt>
                <c:pt idx="7">
                  <c:v>327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overlap val="100"/>
        <c:axId val="107855872"/>
        <c:axId val="107857408"/>
      </c:barChart>
      <c:catAx>
        <c:axId val="107855872"/>
        <c:scaling>
          <c:orientation val="minMax"/>
        </c:scaling>
        <c:delete val="0"/>
        <c:axPos val="l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7857408"/>
        <c:crosses val="autoZero"/>
        <c:auto val="1"/>
        <c:lblAlgn val="ctr"/>
        <c:lblOffset val="100"/>
        <c:noMultiLvlLbl val="0"/>
      </c:catAx>
      <c:valAx>
        <c:axId val="107857408"/>
        <c:scaling>
          <c:orientation val="minMax"/>
          <c:max val="1500"/>
          <c:min val="-1500"/>
        </c:scaling>
        <c:delete val="0"/>
        <c:axPos val="b"/>
        <c:majorGridlines/>
        <c:numFmt formatCode="#,##0;#,##0;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785587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900" b="1"/>
              <a:t>ASS - Filière administrative </a:t>
            </a:r>
          </a:p>
        </c:rich>
      </c:tx>
      <c:layout>
        <c:manualLayout>
          <c:xMode val="edge"/>
          <c:yMode val="edge"/>
          <c:x val="0.26490555406871102"/>
          <c:y val="3.05012195019030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1181572069513222E-2"/>
          <c:y val="0.1918572512653425"/>
          <c:w val="0.88576674401038036"/>
          <c:h val="0.7244086133795609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'Fig4.5'!$B$3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invertIfNegative val="0"/>
          <c:cat>
            <c:strRef>
              <c:f>'Fig4.5'!$A$4:$A$11</c:f>
              <c:strCache>
                <c:ptCount val="8"/>
                <c:pt idx="0">
                  <c:v>0 - 5 ans</c:v>
                </c:pt>
                <c:pt idx="1">
                  <c:v>5-10 ans</c:v>
                </c:pt>
                <c:pt idx="2">
                  <c:v>10 -15 ans</c:v>
                </c:pt>
                <c:pt idx="3">
                  <c:v>15 -20 ans</c:v>
                </c:pt>
                <c:pt idx="4">
                  <c:v>20 -25 ans</c:v>
                </c:pt>
                <c:pt idx="5">
                  <c:v>25 -30 ans</c:v>
                </c:pt>
                <c:pt idx="6">
                  <c:v>30 -35 ans</c:v>
                </c:pt>
                <c:pt idx="7">
                  <c:v>35 ans et plus</c:v>
                </c:pt>
              </c:strCache>
            </c:strRef>
          </c:cat>
          <c:val>
            <c:numRef>
              <c:f>'Fig4.5'!$B$4:$B$11</c:f>
              <c:numCache>
                <c:formatCode>0;0;0</c:formatCode>
                <c:ptCount val="8"/>
                <c:pt idx="0">
                  <c:v>-952</c:v>
                </c:pt>
                <c:pt idx="1">
                  <c:v>-1068</c:v>
                </c:pt>
                <c:pt idx="2">
                  <c:v>-1327</c:v>
                </c:pt>
                <c:pt idx="3">
                  <c:v>-1542</c:v>
                </c:pt>
                <c:pt idx="4">
                  <c:v>-1331</c:v>
                </c:pt>
                <c:pt idx="5">
                  <c:v>-772</c:v>
                </c:pt>
                <c:pt idx="6">
                  <c:v>-126</c:v>
                </c:pt>
                <c:pt idx="7">
                  <c:v>-100</c:v>
                </c:pt>
              </c:numCache>
            </c:numRef>
          </c:val>
        </c:ser>
        <c:ser>
          <c:idx val="1"/>
          <c:order val="1"/>
          <c:tx>
            <c:strRef>
              <c:f>'Fig4.5'!$C$3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rgbClr val="A7F3BB"/>
            </a:solidFill>
            <a:ln>
              <a:noFill/>
            </a:ln>
          </c:spPr>
          <c:invertIfNegative val="0"/>
          <c:cat>
            <c:strRef>
              <c:f>'Fig4.5'!$A$4:$A$11</c:f>
              <c:strCache>
                <c:ptCount val="8"/>
                <c:pt idx="0">
                  <c:v>0 - 5 ans</c:v>
                </c:pt>
                <c:pt idx="1">
                  <c:v>5-10 ans</c:v>
                </c:pt>
                <c:pt idx="2">
                  <c:v>10 -15 ans</c:v>
                </c:pt>
                <c:pt idx="3">
                  <c:v>15 -20 ans</c:v>
                </c:pt>
                <c:pt idx="4">
                  <c:v>20 -25 ans</c:v>
                </c:pt>
                <c:pt idx="5">
                  <c:v>25 -30 ans</c:v>
                </c:pt>
                <c:pt idx="6">
                  <c:v>30 -35 ans</c:v>
                </c:pt>
                <c:pt idx="7">
                  <c:v>35 ans et plus</c:v>
                </c:pt>
              </c:strCache>
            </c:strRef>
          </c:cat>
          <c:val>
            <c:numRef>
              <c:f>'Fig4.5'!$C$4:$C$11</c:f>
              <c:numCache>
                <c:formatCode>General</c:formatCode>
                <c:ptCount val="8"/>
                <c:pt idx="0">
                  <c:v>5186</c:v>
                </c:pt>
                <c:pt idx="1">
                  <c:v>5867</c:v>
                </c:pt>
                <c:pt idx="2">
                  <c:v>4944</c:v>
                </c:pt>
                <c:pt idx="3">
                  <c:v>8138</c:v>
                </c:pt>
                <c:pt idx="4">
                  <c:v>6014</c:v>
                </c:pt>
                <c:pt idx="5">
                  <c:v>5737</c:v>
                </c:pt>
                <c:pt idx="6">
                  <c:v>660</c:v>
                </c:pt>
                <c:pt idx="7">
                  <c:v>688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overlap val="100"/>
        <c:axId val="117284224"/>
        <c:axId val="134489216"/>
      </c:barChart>
      <c:catAx>
        <c:axId val="1172842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34489216"/>
        <c:crosses val="autoZero"/>
        <c:auto val="1"/>
        <c:lblAlgn val="ctr"/>
        <c:lblOffset val="100"/>
        <c:noMultiLvlLbl val="0"/>
      </c:catAx>
      <c:valAx>
        <c:axId val="134489216"/>
        <c:scaling>
          <c:orientation val="minMax"/>
          <c:max val="9000"/>
          <c:min val="-9000"/>
        </c:scaling>
        <c:delete val="0"/>
        <c:axPos val="b"/>
        <c:majorGridlines/>
        <c:numFmt formatCode="#,##0;#,##0;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17284224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fr-FR" sz="900" b="1"/>
              <a:t>ASS - Filière santé et sociale  </a:t>
            </a:r>
          </a:p>
        </c:rich>
      </c:tx>
      <c:layout>
        <c:manualLayout>
          <c:xMode val="edge"/>
          <c:yMode val="edge"/>
          <c:x val="0.29536431023045195"/>
          <c:y val="3.842452385759472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2884764114462486E-2"/>
          <c:y val="0.21164023085010628"/>
          <c:w val="0.89444702242846097"/>
          <c:h val="0.7081622001860717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'Fig4.5'!$G$3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invertIfNegative val="0"/>
          <c:cat>
            <c:strRef>
              <c:f>'Fig4.5'!$F$4:$F$11</c:f>
              <c:strCache>
                <c:ptCount val="8"/>
                <c:pt idx="0">
                  <c:v>0 - 5 ans</c:v>
                </c:pt>
                <c:pt idx="1">
                  <c:v>5 -10 ans</c:v>
                </c:pt>
                <c:pt idx="2">
                  <c:v>10 -15 ans</c:v>
                </c:pt>
                <c:pt idx="3">
                  <c:v>15 -20 ans</c:v>
                </c:pt>
                <c:pt idx="4">
                  <c:v>20 -25 ans</c:v>
                </c:pt>
                <c:pt idx="5">
                  <c:v>25 -30 ans</c:v>
                </c:pt>
                <c:pt idx="6">
                  <c:v>30 -35 ans</c:v>
                </c:pt>
                <c:pt idx="7">
                  <c:v>35 ans et plus</c:v>
                </c:pt>
              </c:strCache>
            </c:strRef>
          </c:cat>
          <c:val>
            <c:numRef>
              <c:f>'Fig4.5'!$G$4:$G$11</c:f>
              <c:numCache>
                <c:formatCode>0;0;0</c:formatCode>
                <c:ptCount val="8"/>
                <c:pt idx="0">
                  <c:v>-70</c:v>
                </c:pt>
                <c:pt idx="1">
                  <c:v>-108</c:v>
                </c:pt>
                <c:pt idx="2">
                  <c:v>-98</c:v>
                </c:pt>
                <c:pt idx="3">
                  <c:v>-105</c:v>
                </c:pt>
                <c:pt idx="4">
                  <c:v>-70</c:v>
                </c:pt>
                <c:pt idx="5">
                  <c:v>-19</c:v>
                </c:pt>
                <c:pt idx="6">
                  <c:v>-2</c:v>
                </c:pt>
                <c:pt idx="7">
                  <c:v>-1</c:v>
                </c:pt>
              </c:numCache>
            </c:numRef>
          </c:val>
        </c:ser>
        <c:ser>
          <c:idx val="1"/>
          <c:order val="1"/>
          <c:tx>
            <c:strRef>
              <c:f>'Fig4.5'!$H$3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rgbClr val="A7F3BB"/>
            </a:solidFill>
            <a:ln>
              <a:noFill/>
            </a:ln>
          </c:spPr>
          <c:invertIfNegative val="0"/>
          <c:cat>
            <c:strRef>
              <c:f>'Fig4.5'!$F$4:$F$11</c:f>
              <c:strCache>
                <c:ptCount val="8"/>
                <c:pt idx="0">
                  <c:v>0 - 5 ans</c:v>
                </c:pt>
                <c:pt idx="1">
                  <c:v>5 -10 ans</c:v>
                </c:pt>
                <c:pt idx="2">
                  <c:v>10 -15 ans</c:v>
                </c:pt>
                <c:pt idx="3">
                  <c:v>15 -20 ans</c:v>
                </c:pt>
                <c:pt idx="4">
                  <c:v>20 -25 ans</c:v>
                </c:pt>
                <c:pt idx="5">
                  <c:v>25 -30 ans</c:v>
                </c:pt>
                <c:pt idx="6">
                  <c:v>30 -35 ans</c:v>
                </c:pt>
                <c:pt idx="7">
                  <c:v>35 ans et plus</c:v>
                </c:pt>
              </c:strCache>
            </c:strRef>
          </c:cat>
          <c:val>
            <c:numRef>
              <c:f>'Fig4.5'!$H$4:$H$11</c:f>
              <c:numCache>
                <c:formatCode>General</c:formatCode>
                <c:ptCount val="8"/>
                <c:pt idx="0">
                  <c:v>1757</c:v>
                </c:pt>
                <c:pt idx="1">
                  <c:v>2149</c:v>
                </c:pt>
                <c:pt idx="2">
                  <c:v>2625</c:v>
                </c:pt>
                <c:pt idx="3">
                  <c:v>1960</c:v>
                </c:pt>
                <c:pt idx="4">
                  <c:v>1641</c:v>
                </c:pt>
                <c:pt idx="5">
                  <c:v>815</c:v>
                </c:pt>
                <c:pt idx="6">
                  <c:v>130</c:v>
                </c:pt>
                <c:pt idx="7">
                  <c:v>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overlap val="100"/>
        <c:axId val="134523520"/>
        <c:axId val="134529408"/>
      </c:barChart>
      <c:catAx>
        <c:axId val="1345235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34529408"/>
        <c:crosses val="autoZero"/>
        <c:auto val="1"/>
        <c:lblAlgn val="ctr"/>
        <c:lblOffset val="100"/>
        <c:noMultiLvlLbl val="0"/>
      </c:catAx>
      <c:valAx>
        <c:axId val="134529408"/>
        <c:scaling>
          <c:orientation val="minMax"/>
          <c:max val="3000"/>
          <c:min val="-3000"/>
        </c:scaling>
        <c:delete val="0"/>
        <c:axPos val="b"/>
        <c:majorGridlines/>
        <c:numFmt formatCode="#,##0;#,##0;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3452352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 b="1"/>
              <a:t> ITRF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6.7008547008547012E-2"/>
          <c:y val="0.22673408635422171"/>
          <c:w val="0.90017094017094013"/>
          <c:h val="0.687848859148197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'Fig4.5'!$L$3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invertIfNegative val="0"/>
          <c:cat>
            <c:strRef>
              <c:f>'Fig4.5'!$K$4:$K$11</c:f>
              <c:strCache>
                <c:ptCount val="8"/>
                <c:pt idx="0">
                  <c:v>0 - 5 ans</c:v>
                </c:pt>
                <c:pt idx="1">
                  <c:v>5 -10 ans</c:v>
                </c:pt>
                <c:pt idx="2">
                  <c:v>10 -15 ans</c:v>
                </c:pt>
                <c:pt idx="3">
                  <c:v>15 -20 ans</c:v>
                </c:pt>
                <c:pt idx="4">
                  <c:v>20 -25 ans</c:v>
                </c:pt>
                <c:pt idx="5">
                  <c:v>25 -30 ans</c:v>
                </c:pt>
                <c:pt idx="6">
                  <c:v>30 -35 ans</c:v>
                </c:pt>
                <c:pt idx="7">
                  <c:v>35 ans et plus</c:v>
                </c:pt>
              </c:strCache>
            </c:strRef>
          </c:cat>
          <c:val>
            <c:numRef>
              <c:f>'Fig4.5'!$L$4:$L$11</c:f>
              <c:numCache>
                <c:formatCode>0;0;0</c:formatCode>
                <c:ptCount val="8"/>
                <c:pt idx="0">
                  <c:v>-672</c:v>
                </c:pt>
                <c:pt idx="1">
                  <c:v>-667</c:v>
                </c:pt>
                <c:pt idx="2">
                  <c:v>-700</c:v>
                </c:pt>
                <c:pt idx="3">
                  <c:v>-843</c:v>
                </c:pt>
                <c:pt idx="4">
                  <c:v>-708</c:v>
                </c:pt>
                <c:pt idx="5">
                  <c:v>-577</c:v>
                </c:pt>
                <c:pt idx="6">
                  <c:v>-143</c:v>
                </c:pt>
                <c:pt idx="7">
                  <c:v>-51</c:v>
                </c:pt>
              </c:numCache>
            </c:numRef>
          </c:val>
        </c:ser>
        <c:ser>
          <c:idx val="1"/>
          <c:order val="1"/>
          <c:tx>
            <c:strRef>
              <c:f>'Fig4.5'!$M$3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rgbClr val="A7F3BB"/>
            </a:solidFill>
            <a:ln>
              <a:noFill/>
            </a:ln>
          </c:spPr>
          <c:invertIfNegative val="0"/>
          <c:cat>
            <c:strRef>
              <c:f>'Fig4.5'!$K$4:$K$11</c:f>
              <c:strCache>
                <c:ptCount val="8"/>
                <c:pt idx="0">
                  <c:v>0 - 5 ans</c:v>
                </c:pt>
                <c:pt idx="1">
                  <c:v>5 -10 ans</c:v>
                </c:pt>
                <c:pt idx="2">
                  <c:v>10 -15 ans</c:v>
                </c:pt>
                <c:pt idx="3">
                  <c:v>15 -20 ans</c:v>
                </c:pt>
                <c:pt idx="4">
                  <c:v>20 -25 ans</c:v>
                </c:pt>
                <c:pt idx="5">
                  <c:v>25 -30 ans</c:v>
                </c:pt>
                <c:pt idx="6">
                  <c:v>30 -35 ans</c:v>
                </c:pt>
                <c:pt idx="7">
                  <c:v>35 ans et plus</c:v>
                </c:pt>
              </c:strCache>
            </c:strRef>
          </c:cat>
          <c:val>
            <c:numRef>
              <c:f>'Fig4.5'!$M$4:$M$11</c:f>
              <c:numCache>
                <c:formatCode>General</c:formatCode>
                <c:ptCount val="8"/>
                <c:pt idx="0">
                  <c:v>657</c:v>
                </c:pt>
                <c:pt idx="1">
                  <c:v>611</c:v>
                </c:pt>
                <c:pt idx="2">
                  <c:v>604</c:v>
                </c:pt>
                <c:pt idx="3">
                  <c:v>1013</c:v>
                </c:pt>
                <c:pt idx="4">
                  <c:v>919</c:v>
                </c:pt>
                <c:pt idx="5">
                  <c:v>1061</c:v>
                </c:pt>
                <c:pt idx="6">
                  <c:v>305</c:v>
                </c:pt>
                <c:pt idx="7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overlap val="100"/>
        <c:axId val="110503808"/>
        <c:axId val="110505344"/>
      </c:barChart>
      <c:catAx>
        <c:axId val="1105038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10505344"/>
        <c:crosses val="autoZero"/>
        <c:auto val="1"/>
        <c:lblAlgn val="ctr"/>
        <c:lblOffset val="100"/>
        <c:noMultiLvlLbl val="0"/>
      </c:catAx>
      <c:valAx>
        <c:axId val="110505344"/>
        <c:scaling>
          <c:orientation val="minMax"/>
          <c:max val="1200"/>
          <c:min val="-1200"/>
        </c:scaling>
        <c:delete val="0"/>
        <c:axPos val="b"/>
        <c:majorGridlines/>
        <c:numFmt formatCode="0;0;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1050380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/>
            </a:pPr>
            <a:r>
              <a:rPr lang="fr-FR" sz="900" b="0">
                <a:effectLst/>
              </a:rPr>
              <a:t>Enseignants titulaires en activité du second degré </a:t>
            </a:r>
          </a:p>
        </c:rich>
      </c:tx>
      <c:layout>
        <c:manualLayout>
          <c:xMode val="edge"/>
          <c:yMode val="edge"/>
          <c:x val="0.28812678669943326"/>
          <c:y val="1.20481927710843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5825463405859315E-2"/>
          <c:y val="0.15916927552730609"/>
          <c:w val="0.90114242729004668"/>
          <c:h val="0.7410713721025835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'Données_Fig4.1(2)'!$A$3</c:f>
              <c:strCache>
                <c:ptCount val="1"/>
                <c:pt idx="0">
                  <c:v>Hommes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xVal>
            <c:numRef>
              <c:f>'Données_Fig4.1(2)'!$A$4:$A$44</c:f>
              <c:numCache>
                <c:formatCode>0;0;0</c:formatCode>
                <c:ptCount val="41"/>
                <c:pt idx="0">
                  <c:v>-4658</c:v>
                </c:pt>
                <c:pt idx="1">
                  <c:v>-4045</c:v>
                </c:pt>
                <c:pt idx="2">
                  <c:v>-4581</c:v>
                </c:pt>
                <c:pt idx="3">
                  <c:v>-4398</c:v>
                </c:pt>
                <c:pt idx="4">
                  <c:v>-4576</c:v>
                </c:pt>
                <c:pt idx="5">
                  <c:v>-5828</c:v>
                </c:pt>
                <c:pt idx="6">
                  <c:v>-3927</c:v>
                </c:pt>
                <c:pt idx="7">
                  <c:v>-2531</c:v>
                </c:pt>
                <c:pt idx="8">
                  <c:v>-2560</c:v>
                </c:pt>
                <c:pt idx="9">
                  <c:v>-2686</c:v>
                </c:pt>
                <c:pt idx="10">
                  <c:v>-2705</c:v>
                </c:pt>
                <c:pt idx="11">
                  <c:v>-2776</c:v>
                </c:pt>
                <c:pt idx="12">
                  <c:v>-3155</c:v>
                </c:pt>
                <c:pt idx="13">
                  <c:v>-3399</c:v>
                </c:pt>
                <c:pt idx="14">
                  <c:v>-4946</c:v>
                </c:pt>
                <c:pt idx="15">
                  <c:v>-4675</c:v>
                </c:pt>
                <c:pt idx="16">
                  <c:v>-5878</c:v>
                </c:pt>
                <c:pt idx="17">
                  <c:v>-6656</c:v>
                </c:pt>
                <c:pt idx="18">
                  <c:v>-6622</c:v>
                </c:pt>
                <c:pt idx="19">
                  <c:v>-4827</c:v>
                </c:pt>
                <c:pt idx="20">
                  <c:v>-5682</c:v>
                </c:pt>
                <c:pt idx="21">
                  <c:v>-5784</c:v>
                </c:pt>
                <c:pt idx="22">
                  <c:v>-5972</c:v>
                </c:pt>
                <c:pt idx="23">
                  <c:v>-5660</c:v>
                </c:pt>
                <c:pt idx="24">
                  <c:v>-5705</c:v>
                </c:pt>
                <c:pt idx="25">
                  <c:v>-5174</c:v>
                </c:pt>
                <c:pt idx="26">
                  <c:v>-4788</c:v>
                </c:pt>
                <c:pt idx="27">
                  <c:v>-4006</c:v>
                </c:pt>
                <c:pt idx="28">
                  <c:v>-3443</c:v>
                </c:pt>
                <c:pt idx="29">
                  <c:v>-2983</c:v>
                </c:pt>
                <c:pt idx="30">
                  <c:v>-2148</c:v>
                </c:pt>
                <c:pt idx="31">
                  <c:v>-2195</c:v>
                </c:pt>
                <c:pt idx="32">
                  <c:v>-1575</c:v>
                </c:pt>
                <c:pt idx="33">
                  <c:v>-1655</c:v>
                </c:pt>
                <c:pt idx="34">
                  <c:v>-1944</c:v>
                </c:pt>
                <c:pt idx="35">
                  <c:v>-1058</c:v>
                </c:pt>
                <c:pt idx="36">
                  <c:v>-800</c:v>
                </c:pt>
                <c:pt idx="37">
                  <c:v>-664</c:v>
                </c:pt>
                <c:pt idx="38">
                  <c:v>-308</c:v>
                </c:pt>
                <c:pt idx="39">
                  <c:v>-132</c:v>
                </c:pt>
                <c:pt idx="40">
                  <c:v>-140</c:v>
                </c:pt>
              </c:numCache>
            </c:numRef>
          </c:xVal>
          <c:yVal>
            <c:numRef>
              <c:f>'Données_Fig4.1(2)'!$B$4:$B$44</c:f>
              <c:numCache>
                <c:formatCode>General</c:formatCode>
                <c:ptCount val="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'Données_Fig4.1(2)'!$C$3</c:f>
              <c:strCache>
                <c:ptCount val="1"/>
                <c:pt idx="0">
                  <c:v>Femmes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'Données_Fig4.1(2)'!$C$4:$C$44</c:f>
              <c:numCache>
                <c:formatCode>General</c:formatCode>
                <c:ptCount val="41"/>
                <c:pt idx="0">
                  <c:v>6084</c:v>
                </c:pt>
                <c:pt idx="1">
                  <c:v>5768</c:v>
                </c:pt>
                <c:pt idx="2">
                  <c:v>6438</c:v>
                </c:pt>
                <c:pt idx="3">
                  <c:v>6221</c:v>
                </c:pt>
                <c:pt idx="4">
                  <c:v>6893</c:v>
                </c:pt>
                <c:pt idx="5">
                  <c:v>8700</c:v>
                </c:pt>
                <c:pt idx="6">
                  <c:v>5930</c:v>
                </c:pt>
                <c:pt idx="7">
                  <c:v>4093</c:v>
                </c:pt>
                <c:pt idx="8">
                  <c:v>4373</c:v>
                </c:pt>
                <c:pt idx="9">
                  <c:v>4755</c:v>
                </c:pt>
                <c:pt idx="10">
                  <c:v>4677</c:v>
                </c:pt>
                <c:pt idx="11">
                  <c:v>4796</c:v>
                </c:pt>
                <c:pt idx="12">
                  <c:v>5344</c:v>
                </c:pt>
                <c:pt idx="13">
                  <c:v>5539</c:v>
                </c:pt>
                <c:pt idx="14">
                  <c:v>7406</c:v>
                </c:pt>
                <c:pt idx="15">
                  <c:v>7132</c:v>
                </c:pt>
                <c:pt idx="16">
                  <c:v>9012</c:v>
                </c:pt>
                <c:pt idx="17">
                  <c:v>9861</c:v>
                </c:pt>
                <c:pt idx="18">
                  <c:v>9059</c:v>
                </c:pt>
                <c:pt idx="19">
                  <c:v>6788</c:v>
                </c:pt>
                <c:pt idx="20">
                  <c:v>7822</c:v>
                </c:pt>
                <c:pt idx="21">
                  <c:v>7697</c:v>
                </c:pt>
                <c:pt idx="22">
                  <c:v>8101</c:v>
                </c:pt>
                <c:pt idx="23">
                  <c:v>7236</c:v>
                </c:pt>
                <c:pt idx="24">
                  <c:v>7444</c:v>
                </c:pt>
                <c:pt idx="25">
                  <c:v>7061</c:v>
                </c:pt>
                <c:pt idx="26">
                  <c:v>6685</c:v>
                </c:pt>
                <c:pt idx="27">
                  <c:v>6000</c:v>
                </c:pt>
                <c:pt idx="28">
                  <c:v>4841</c:v>
                </c:pt>
                <c:pt idx="29">
                  <c:v>3906</c:v>
                </c:pt>
                <c:pt idx="30">
                  <c:v>2793</c:v>
                </c:pt>
                <c:pt idx="31">
                  <c:v>2436</c:v>
                </c:pt>
                <c:pt idx="32">
                  <c:v>1934</c:v>
                </c:pt>
                <c:pt idx="33">
                  <c:v>2409</c:v>
                </c:pt>
                <c:pt idx="34">
                  <c:v>2641</c:v>
                </c:pt>
                <c:pt idx="35">
                  <c:v>1386</c:v>
                </c:pt>
                <c:pt idx="36">
                  <c:v>1070</c:v>
                </c:pt>
                <c:pt idx="37">
                  <c:v>940</c:v>
                </c:pt>
                <c:pt idx="38">
                  <c:v>551</c:v>
                </c:pt>
                <c:pt idx="39">
                  <c:v>255</c:v>
                </c:pt>
                <c:pt idx="40">
                  <c:v>279</c:v>
                </c:pt>
              </c:numCache>
            </c:numRef>
          </c:xVal>
          <c:yVal>
            <c:numRef>
              <c:f>'Données_Fig4.1(2)'!$B$4:$B$44</c:f>
              <c:numCache>
                <c:formatCode>General</c:formatCode>
                <c:ptCount val="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782592"/>
        <c:axId val="118786688"/>
      </c:scatterChart>
      <c:valAx>
        <c:axId val="118782592"/>
        <c:scaling>
          <c:orientation val="minMax"/>
          <c:max val="10000"/>
          <c:min val="-10000"/>
        </c:scaling>
        <c:delete val="0"/>
        <c:axPos val="b"/>
        <c:numFmt formatCode="#,##0;#,##0;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18786688"/>
        <c:crosses val="autoZero"/>
        <c:crossBetween val="midCat"/>
      </c:valAx>
      <c:valAx>
        <c:axId val="118786688"/>
        <c:scaling>
          <c:orientation val="minMax"/>
          <c:max val="4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1878259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fr-FR" sz="1200"/>
              <a:t>Professeurs des écoles</a:t>
            </a:r>
          </a:p>
        </c:rich>
      </c:tx>
      <c:layout>
        <c:manualLayout>
          <c:xMode val="edge"/>
          <c:yMode val="edge"/>
          <c:x val="9.9015287211236008E-2"/>
          <c:y val="3.625715930490101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7352356576251604E-2"/>
          <c:y val="3.5204973831921185E-2"/>
          <c:w val="0.81588384151431537"/>
          <c:h val="0.765313317716986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'Fig4.2'!$B$60</c:f>
              <c:strCache>
                <c:ptCount val="1"/>
                <c:pt idx="0">
                  <c:v>hors classe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1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1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1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1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2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2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2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3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3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3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4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4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4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4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5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5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5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6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cat>
            <c:multiLvlStrRef>
              <c:f>'Fig4.2'!$C$58:$AH$59</c:f>
              <c:multiLvlStrCache>
                <c:ptCount val="32"/>
                <c:lvl>
                  <c:pt idx="0">
                    <c:v>H</c:v>
                  </c:pt>
                  <c:pt idx="1">
                    <c:v>F</c:v>
                  </c:pt>
                  <c:pt idx="3">
                    <c:v>H</c:v>
                  </c:pt>
                  <c:pt idx="4">
                    <c:v>F</c:v>
                  </c:pt>
                  <c:pt idx="6">
                    <c:v>H</c:v>
                  </c:pt>
                  <c:pt idx="7">
                    <c:v>F</c:v>
                  </c:pt>
                  <c:pt idx="9">
                    <c:v>H</c:v>
                  </c:pt>
                  <c:pt idx="10">
                    <c:v>F</c:v>
                  </c:pt>
                  <c:pt idx="12">
                    <c:v>H</c:v>
                  </c:pt>
                  <c:pt idx="13">
                    <c:v>F</c:v>
                  </c:pt>
                  <c:pt idx="15">
                    <c:v>H</c:v>
                  </c:pt>
                  <c:pt idx="16">
                    <c:v>F</c:v>
                  </c:pt>
                  <c:pt idx="18">
                    <c:v>H</c:v>
                  </c:pt>
                  <c:pt idx="19">
                    <c:v>F</c:v>
                  </c:pt>
                  <c:pt idx="21">
                    <c:v>H</c:v>
                  </c:pt>
                  <c:pt idx="22">
                    <c:v>F</c:v>
                  </c:pt>
                  <c:pt idx="24">
                    <c:v>H</c:v>
                  </c:pt>
                  <c:pt idx="25">
                    <c:v>F</c:v>
                  </c:pt>
                  <c:pt idx="27">
                    <c:v>H</c:v>
                  </c:pt>
                  <c:pt idx="28">
                    <c:v>F</c:v>
                  </c:pt>
                  <c:pt idx="30">
                    <c:v>H</c:v>
                  </c:pt>
                  <c:pt idx="31">
                    <c:v>F</c:v>
                  </c:pt>
                </c:lvl>
                <c:lvl>
                  <c:pt idx="0">
                    <c:v>15</c:v>
                  </c:pt>
                  <c:pt idx="2">
                    <c:v>-</c:v>
                  </c:pt>
                  <c:pt idx="3">
                    <c:v>16</c:v>
                  </c:pt>
                  <c:pt idx="5">
                    <c:v>-</c:v>
                  </c:pt>
                  <c:pt idx="6">
                    <c:v>17</c:v>
                  </c:pt>
                  <c:pt idx="8">
                    <c:v>-</c:v>
                  </c:pt>
                  <c:pt idx="9">
                    <c:v>18</c:v>
                  </c:pt>
                  <c:pt idx="11">
                    <c:v>-</c:v>
                  </c:pt>
                  <c:pt idx="12">
                    <c:v>19</c:v>
                  </c:pt>
                  <c:pt idx="14">
                    <c:v>-</c:v>
                  </c:pt>
                  <c:pt idx="15">
                    <c:v>20</c:v>
                  </c:pt>
                  <c:pt idx="17">
                    <c:v>-</c:v>
                  </c:pt>
                  <c:pt idx="18">
                    <c:v>21</c:v>
                  </c:pt>
                  <c:pt idx="20">
                    <c:v>-</c:v>
                  </c:pt>
                  <c:pt idx="21">
                    <c:v>22</c:v>
                  </c:pt>
                  <c:pt idx="23">
                    <c:v>-</c:v>
                  </c:pt>
                  <c:pt idx="24">
                    <c:v>23</c:v>
                  </c:pt>
                  <c:pt idx="26">
                    <c:v>-</c:v>
                  </c:pt>
                  <c:pt idx="27">
                    <c:v>24</c:v>
                  </c:pt>
                  <c:pt idx="29">
                    <c:v>-</c:v>
                  </c:pt>
                  <c:pt idx="30">
                    <c:v>25</c:v>
                  </c:pt>
                </c:lvl>
              </c:multiLvlStrCache>
            </c:multiLvlStrRef>
          </c:cat>
          <c:val>
            <c:numRef>
              <c:f>'Fig4.2'!$C$60:$AH$60</c:f>
              <c:numCache>
                <c:formatCode>0%</c:formatCode>
                <c:ptCount val="32"/>
                <c:pt idx="0">
                  <c:v>2.635740643120717E-3</c:v>
                </c:pt>
                <c:pt idx="1">
                  <c:v>6.3308311476892461E-4</c:v>
                </c:pt>
                <c:pt idx="3">
                  <c:v>4.1775456919060051E-3</c:v>
                </c:pt>
                <c:pt idx="4">
                  <c:v>1.0637354844428685E-3</c:v>
                </c:pt>
                <c:pt idx="6">
                  <c:v>3.8369304556354917E-3</c:v>
                </c:pt>
                <c:pt idx="7">
                  <c:v>8.1766148814390845E-4</c:v>
                </c:pt>
                <c:pt idx="9">
                  <c:v>5.5938037865748708E-3</c:v>
                </c:pt>
                <c:pt idx="10">
                  <c:v>1.4000988305056827E-3</c:v>
                </c:pt>
                <c:pt idx="12">
                  <c:v>7.4561403508771927E-3</c:v>
                </c:pt>
                <c:pt idx="13">
                  <c:v>2.5241143063193003E-3</c:v>
                </c:pt>
                <c:pt idx="15">
                  <c:v>1.8191841234840134E-2</c:v>
                </c:pt>
                <c:pt idx="16">
                  <c:v>8.0557369910733718E-3</c:v>
                </c:pt>
                <c:pt idx="18">
                  <c:v>4.0587823652904129E-2</c:v>
                </c:pt>
                <c:pt idx="19">
                  <c:v>1.5167930660888408E-2</c:v>
                </c:pt>
                <c:pt idx="21">
                  <c:v>0.12736179146256124</c:v>
                </c:pt>
                <c:pt idx="22">
                  <c:v>4.6149323927101707E-2</c:v>
                </c:pt>
                <c:pt idx="24">
                  <c:v>0.20476545048399106</c:v>
                </c:pt>
                <c:pt idx="25">
                  <c:v>0.105625085957915</c:v>
                </c:pt>
                <c:pt idx="27">
                  <c:v>0.31612903225806449</c:v>
                </c:pt>
                <c:pt idx="28">
                  <c:v>0.2041640378548896</c:v>
                </c:pt>
                <c:pt idx="30">
                  <c:v>0.4412763068567549</c:v>
                </c:pt>
                <c:pt idx="31">
                  <c:v>0.32750597409130927</c:v>
                </c:pt>
              </c:numCache>
            </c:numRef>
          </c:val>
        </c:ser>
        <c:ser>
          <c:idx val="1"/>
          <c:order val="1"/>
          <c:tx>
            <c:strRef>
              <c:f>'Fig4.2'!$B$61</c:f>
              <c:strCache>
                <c:ptCount val="1"/>
                <c:pt idx="0">
                  <c:v>classe excep.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1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1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1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19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2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25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2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3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3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37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4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4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4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49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5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55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5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6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cat>
            <c:multiLvlStrRef>
              <c:f>'Fig4.2'!$C$58:$AH$59</c:f>
              <c:multiLvlStrCache>
                <c:ptCount val="32"/>
                <c:lvl>
                  <c:pt idx="0">
                    <c:v>H</c:v>
                  </c:pt>
                  <c:pt idx="1">
                    <c:v>F</c:v>
                  </c:pt>
                  <c:pt idx="3">
                    <c:v>H</c:v>
                  </c:pt>
                  <c:pt idx="4">
                    <c:v>F</c:v>
                  </c:pt>
                  <c:pt idx="6">
                    <c:v>H</c:v>
                  </c:pt>
                  <c:pt idx="7">
                    <c:v>F</c:v>
                  </c:pt>
                  <c:pt idx="9">
                    <c:v>H</c:v>
                  </c:pt>
                  <c:pt idx="10">
                    <c:v>F</c:v>
                  </c:pt>
                  <c:pt idx="12">
                    <c:v>H</c:v>
                  </c:pt>
                  <c:pt idx="13">
                    <c:v>F</c:v>
                  </c:pt>
                  <c:pt idx="15">
                    <c:v>H</c:v>
                  </c:pt>
                  <c:pt idx="16">
                    <c:v>F</c:v>
                  </c:pt>
                  <c:pt idx="18">
                    <c:v>H</c:v>
                  </c:pt>
                  <c:pt idx="19">
                    <c:v>F</c:v>
                  </c:pt>
                  <c:pt idx="21">
                    <c:v>H</c:v>
                  </c:pt>
                  <c:pt idx="22">
                    <c:v>F</c:v>
                  </c:pt>
                  <c:pt idx="24">
                    <c:v>H</c:v>
                  </c:pt>
                  <c:pt idx="25">
                    <c:v>F</c:v>
                  </c:pt>
                  <c:pt idx="27">
                    <c:v>H</c:v>
                  </c:pt>
                  <c:pt idx="28">
                    <c:v>F</c:v>
                  </c:pt>
                  <c:pt idx="30">
                    <c:v>H</c:v>
                  </c:pt>
                  <c:pt idx="31">
                    <c:v>F</c:v>
                  </c:pt>
                </c:lvl>
                <c:lvl>
                  <c:pt idx="0">
                    <c:v>15</c:v>
                  </c:pt>
                  <c:pt idx="2">
                    <c:v>-</c:v>
                  </c:pt>
                  <c:pt idx="3">
                    <c:v>16</c:v>
                  </c:pt>
                  <c:pt idx="5">
                    <c:v>-</c:v>
                  </c:pt>
                  <c:pt idx="6">
                    <c:v>17</c:v>
                  </c:pt>
                  <c:pt idx="8">
                    <c:v>-</c:v>
                  </c:pt>
                  <c:pt idx="9">
                    <c:v>18</c:v>
                  </c:pt>
                  <c:pt idx="11">
                    <c:v>-</c:v>
                  </c:pt>
                  <c:pt idx="12">
                    <c:v>19</c:v>
                  </c:pt>
                  <c:pt idx="14">
                    <c:v>-</c:v>
                  </c:pt>
                  <c:pt idx="15">
                    <c:v>20</c:v>
                  </c:pt>
                  <c:pt idx="17">
                    <c:v>-</c:v>
                  </c:pt>
                  <c:pt idx="18">
                    <c:v>21</c:v>
                  </c:pt>
                  <c:pt idx="20">
                    <c:v>-</c:v>
                  </c:pt>
                  <c:pt idx="21">
                    <c:v>22</c:v>
                  </c:pt>
                  <c:pt idx="23">
                    <c:v>-</c:v>
                  </c:pt>
                  <c:pt idx="24">
                    <c:v>23</c:v>
                  </c:pt>
                  <c:pt idx="26">
                    <c:v>-</c:v>
                  </c:pt>
                  <c:pt idx="27">
                    <c:v>24</c:v>
                  </c:pt>
                  <c:pt idx="29">
                    <c:v>-</c:v>
                  </c:pt>
                  <c:pt idx="30">
                    <c:v>25</c:v>
                  </c:pt>
                </c:lvl>
              </c:multiLvlStrCache>
            </c:multiLvlStrRef>
          </c:cat>
          <c:val>
            <c:numRef>
              <c:f>'Fig4.2'!$C$61:$AH$61</c:f>
              <c:numCache>
                <c:formatCode>0%</c:formatCode>
                <c:ptCount val="32"/>
                <c:pt idx="0">
                  <c:v>0</c:v>
                </c:pt>
                <c:pt idx="1">
                  <c:v>9.0440444966989234E-5</c:v>
                </c:pt>
                <c:pt idx="3">
                  <c:v>5.2219321148825064E-4</c:v>
                </c:pt>
                <c:pt idx="4">
                  <c:v>1.7728924740714476E-4</c:v>
                </c:pt>
                <c:pt idx="6">
                  <c:v>0</c:v>
                </c:pt>
                <c:pt idx="7">
                  <c:v>1.6353229762878168E-4</c:v>
                </c:pt>
                <c:pt idx="9">
                  <c:v>4.3029259896729778E-4</c:v>
                </c:pt>
                <c:pt idx="10">
                  <c:v>3.2943501894251357E-4</c:v>
                </c:pt>
                <c:pt idx="12">
                  <c:v>8.7719298245614037E-4</c:v>
                </c:pt>
                <c:pt idx="13">
                  <c:v>2.7044081853421078E-4</c:v>
                </c:pt>
                <c:pt idx="15">
                  <c:v>4.410143329658214E-3</c:v>
                </c:pt>
                <c:pt idx="16">
                  <c:v>5.4430655345090353E-4</c:v>
                </c:pt>
                <c:pt idx="18">
                  <c:v>9.0972708187543744E-3</c:v>
                </c:pt>
                <c:pt idx="19">
                  <c:v>1.6251354279523294E-3</c:v>
                </c:pt>
                <c:pt idx="21">
                  <c:v>2.3093072078376489E-2</c:v>
                </c:pt>
                <c:pt idx="22">
                  <c:v>4.9970605526161085E-3</c:v>
                </c:pt>
                <c:pt idx="24">
                  <c:v>3.4996276991809384E-2</c:v>
                </c:pt>
                <c:pt idx="25">
                  <c:v>1.1415211112639252E-2</c:v>
                </c:pt>
                <c:pt idx="27">
                  <c:v>5.9354838709677421E-2</c:v>
                </c:pt>
                <c:pt idx="28">
                  <c:v>2.2334384858044166E-2</c:v>
                </c:pt>
                <c:pt idx="30">
                  <c:v>9.2328581126951803E-2</c:v>
                </c:pt>
                <c:pt idx="31">
                  <c:v>3.4964155452144381E-2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"/>
        <c:overlap val="100"/>
        <c:axId val="127707008"/>
        <c:axId val="127708544"/>
      </c:barChart>
      <c:catAx>
        <c:axId val="1277070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7708544"/>
        <c:crosses val="autoZero"/>
        <c:auto val="1"/>
        <c:lblAlgn val="ctr"/>
        <c:lblOffset val="100"/>
        <c:tickLblSkip val="1"/>
        <c:noMultiLvlLbl val="0"/>
      </c:catAx>
      <c:valAx>
        <c:axId val="127708544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27707008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wMode val="edge"/>
          <c:hMode val="edge"/>
          <c:x val="0.89576229688846154"/>
          <c:y val="0.28365580696464987"/>
          <c:w val="0.99852441345595166"/>
          <c:h val="0.6201410883119163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fr-FR" sz="1200"/>
              <a:t>Professeurs agrégés</a:t>
            </a:r>
          </a:p>
        </c:rich>
      </c:tx>
      <c:layout>
        <c:manualLayout>
          <c:xMode val="edge"/>
          <c:yMode val="edge"/>
          <c:x val="7.8945656907041875E-2"/>
          <c:y val="4.0841384188678539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4.8892564391620583E-2"/>
          <c:y val="3.5204869665811392E-2"/>
          <c:w val="0.81588384151431537"/>
          <c:h val="0.809363251792662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'Fig4.2'!$B$68</c:f>
              <c:strCache>
                <c:ptCount val="1"/>
                <c:pt idx="0">
                  <c:v>hors classe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1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1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1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1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2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2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2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3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3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3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4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4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4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4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5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5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5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6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cat>
            <c:multiLvlStrRef>
              <c:f>'Fig4.2'!$C$58:$AW$59</c:f>
              <c:multiLvlStrCache>
                <c:ptCount val="47"/>
                <c:lvl>
                  <c:pt idx="0">
                    <c:v>H</c:v>
                  </c:pt>
                  <c:pt idx="1">
                    <c:v>F</c:v>
                  </c:pt>
                  <c:pt idx="3">
                    <c:v>H</c:v>
                  </c:pt>
                  <c:pt idx="4">
                    <c:v>F</c:v>
                  </c:pt>
                  <c:pt idx="6">
                    <c:v>H</c:v>
                  </c:pt>
                  <c:pt idx="7">
                    <c:v>F</c:v>
                  </c:pt>
                  <c:pt idx="9">
                    <c:v>H</c:v>
                  </c:pt>
                  <c:pt idx="10">
                    <c:v>F</c:v>
                  </c:pt>
                  <c:pt idx="12">
                    <c:v>H</c:v>
                  </c:pt>
                  <c:pt idx="13">
                    <c:v>F</c:v>
                  </c:pt>
                  <c:pt idx="15">
                    <c:v>H</c:v>
                  </c:pt>
                  <c:pt idx="16">
                    <c:v>F</c:v>
                  </c:pt>
                  <c:pt idx="18">
                    <c:v>H</c:v>
                  </c:pt>
                  <c:pt idx="19">
                    <c:v>F</c:v>
                  </c:pt>
                  <c:pt idx="21">
                    <c:v>H</c:v>
                  </c:pt>
                  <c:pt idx="22">
                    <c:v>F</c:v>
                  </c:pt>
                  <c:pt idx="24">
                    <c:v>H</c:v>
                  </c:pt>
                  <c:pt idx="25">
                    <c:v>F</c:v>
                  </c:pt>
                  <c:pt idx="27">
                    <c:v>H</c:v>
                  </c:pt>
                  <c:pt idx="28">
                    <c:v>F</c:v>
                  </c:pt>
                  <c:pt idx="30">
                    <c:v>H</c:v>
                  </c:pt>
                  <c:pt idx="31">
                    <c:v>F</c:v>
                  </c:pt>
                  <c:pt idx="33">
                    <c:v>H</c:v>
                  </c:pt>
                  <c:pt idx="34">
                    <c:v>F</c:v>
                  </c:pt>
                  <c:pt idx="36">
                    <c:v>H</c:v>
                  </c:pt>
                  <c:pt idx="37">
                    <c:v>F</c:v>
                  </c:pt>
                  <c:pt idx="39">
                    <c:v>H</c:v>
                  </c:pt>
                  <c:pt idx="40">
                    <c:v>F</c:v>
                  </c:pt>
                  <c:pt idx="42">
                    <c:v>H</c:v>
                  </c:pt>
                  <c:pt idx="43">
                    <c:v>F</c:v>
                  </c:pt>
                  <c:pt idx="45">
                    <c:v>H</c:v>
                  </c:pt>
                  <c:pt idx="46">
                    <c:v>F</c:v>
                  </c:pt>
                </c:lvl>
                <c:lvl>
                  <c:pt idx="0">
                    <c:v>15</c:v>
                  </c:pt>
                  <c:pt idx="2">
                    <c:v>-</c:v>
                  </c:pt>
                  <c:pt idx="3">
                    <c:v>16</c:v>
                  </c:pt>
                  <c:pt idx="5">
                    <c:v>-</c:v>
                  </c:pt>
                  <c:pt idx="6">
                    <c:v>17</c:v>
                  </c:pt>
                  <c:pt idx="8">
                    <c:v>-</c:v>
                  </c:pt>
                  <c:pt idx="9">
                    <c:v>18</c:v>
                  </c:pt>
                  <c:pt idx="11">
                    <c:v>-</c:v>
                  </c:pt>
                  <c:pt idx="12">
                    <c:v>19</c:v>
                  </c:pt>
                  <c:pt idx="14">
                    <c:v>-</c:v>
                  </c:pt>
                  <c:pt idx="15">
                    <c:v>20</c:v>
                  </c:pt>
                  <c:pt idx="17">
                    <c:v>-</c:v>
                  </c:pt>
                  <c:pt idx="18">
                    <c:v>21</c:v>
                  </c:pt>
                  <c:pt idx="20">
                    <c:v>-</c:v>
                  </c:pt>
                  <c:pt idx="21">
                    <c:v>22</c:v>
                  </c:pt>
                  <c:pt idx="23">
                    <c:v>-</c:v>
                  </c:pt>
                  <c:pt idx="24">
                    <c:v>23</c:v>
                  </c:pt>
                  <c:pt idx="26">
                    <c:v>-</c:v>
                  </c:pt>
                  <c:pt idx="27">
                    <c:v>24</c:v>
                  </c:pt>
                  <c:pt idx="29">
                    <c:v>-</c:v>
                  </c:pt>
                  <c:pt idx="30">
                    <c:v>25</c:v>
                  </c:pt>
                  <c:pt idx="32">
                    <c:v>-</c:v>
                  </c:pt>
                  <c:pt idx="33">
                    <c:v>26</c:v>
                  </c:pt>
                  <c:pt idx="35">
                    <c:v>-</c:v>
                  </c:pt>
                  <c:pt idx="36">
                    <c:v>27</c:v>
                  </c:pt>
                  <c:pt idx="38">
                    <c:v>-</c:v>
                  </c:pt>
                  <c:pt idx="39">
                    <c:v>28</c:v>
                  </c:pt>
                  <c:pt idx="41">
                    <c:v>-</c:v>
                  </c:pt>
                  <c:pt idx="42">
                    <c:v>29</c:v>
                  </c:pt>
                  <c:pt idx="44">
                    <c:v>-</c:v>
                  </c:pt>
                  <c:pt idx="45">
                    <c:v>30</c:v>
                  </c:pt>
                </c:lvl>
              </c:multiLvlStrCache>
            </c:multiLvlStrRef>
          </c:cat>
          <c:val>
            <c:numRef>
              <c:f>'Fig4.2'!$C$68:$AW$68</c:f>
              <c:numCache>
                <c:formatCode>0%</c:formatCode>
                <c:ptCount val="47"/>
                <c:pt idx="0">
                  <c:v>1.3368983957219251E-2</c:v>
                </c:pt>
                <c:pt idx="1">
                  <c:v>1.048951048951049E-2</c:v>
                </c:pt>
                <c:pt idx="3">
                  <c:v>1.4379084967320261E-2</c:v>
                </c:pt>
                <c:pt idx="4">
                  <c:v>3.22234156820623E-3</c:v>
                </c:pt>
                <c:pt idx="6">
                  <c:v>2.2194821208384709E-2</c:v>
                </c:pt>
                <c:pt idx="7">
                  <c:v>7.0070070070070069E-3</c:v>
                </c:pt>
                <c:pt idx="9">
                  <c:v>2.2497187851518559E-2</c:v>
                </c:pt>
                <c:pt idx="10">
                  <c:v>9.5137420718816069E-3</c:v>
                </c:pt>
                <c:pt idx="12">
                  <c:v>3.5714285714285712E-2</c:v>
                </c:pt>
                <c:pt idx="13">
                  <c:v>1.737242128121607E-2</c:v>
                </c:pt>
                <c:pt idx="15">
                  <c:v>6.310160427807486E-2</c:v>
                </c:pt>
                <c:pt idx="16">
                  <c:v>4.8913043478260872E-2</c:v>
                </c:pt>
                <c:pt idx="18">
                  <c:v>0.11391018619934283</c:v>
                </c:pt>
                <c:pt idx="19">
                  <c:v>8.6474501108647447E-2</c:v>
                </c:pt>
                <c:pt idx="21">
                  <c:v>0.18089887640449437</c:v>
                </c:pt>
                <c:pt idx="22">
                  <c:v>0.13102725366876311</c:v>
                </c:pt>
                <c:pt idx="24">
                  <c:v>0.3040089086859688</c:v>
                </c:pt>
                <c:pt idx="25">
                  <c:v>0.24974515800203873</c:v>
                </c:pt>
                <c:pt idx="27">
                  <c:v>0.42788461538461536</c:v>
                </c:pt>
                <c:pt idx="28">
                  <c:v>0.41499999999999998</c:v>
                </c:pt>
                <c:pt idx="30">
                  <c:v>0.54778554778554778</c:v>
                </c:pt>
                <c:pt idx="31">
                  <c:v>0.51282051282051277</c:v>
                </c:pt>
                <c:pt idx="33">
                  <c:v>0.65989159891598914</c:v>
                </c:pt>
                <c:pt idx="34">
                  <c:v>0.62703962703962701</c:v>
                </c:pt>
                <c:pt idx="36">
                  <c:v>0.73313343328335834</c:v>
                </c:pt>
                <c:pt idx="37">
                  <c:v>0.70531400966183577</c:v>
                </c:pt>
                <c:pt idx="39">
                  <c:v>0.73584905660377353</c:v>
                </c:pt>
                <c:pt idx="40">
                  <c:v>0.7382716049382716</c:v>
                </c:pt>
                <c:pt idx="42">
                  <c:v>0.76033057851239672</c:v>
                </c:pt>
                <c:pt idx="43">
                  <c:v>0.76556291390728481</c:v>
                </c:pt>
                <c:pt idx="45">
                  <c:v>0.7595628415300546</c:v>
                </c:pt>
                <c:pt idx="46">
                  <c:v>0.76520270270270274</c:v>
                </c:pt>
              </c:numCache>
            </c:numRef>
          </c:val>
        </c:ser>
        <c:ser>
          <c:idx val="1"/>
          <c:order val="1"/>
          <c:tx>
            <c:strRef>
              <c:f>'Fig4.2'!$B$69</c:f>
              <c:strCache>
                <c:ptCount val="1"/>
                <c:pt idx="0">
                  <c:v>classe excep.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1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1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1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19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2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25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2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3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3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37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4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4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4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49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5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55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5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6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cat>
            <c:multiLvlStrRef>
              <c:f>'Fig4.2'!$C$58:$AW$59</c:f>
              <c:multiLvlStrCache>
                <c:ptCount val="47"/>
                <c:lvl>
                  <c:pt idx="0">
                    <c:v>H</c:v>
                  </c:pt>
                  <c:pt idx="1">
                    <c:v>F</c:v>
                  </c:pt>
                  <c:pt idx="3">
                    <c:v>H</c:v>
                  </c:pt>
                  <c:pt idx="4">
                    <c:v>F</c:v>
                  </c:pt>
                  <c:pt idx="6">
                    <c:v>H</c:v>
                  </c:pt>
                  <c:pt idx="7">
                    <c:v>F</c:v>
                  </c:pt>
                  <c:pt idx="9">
                    <c:v>H</c:v>
                  </c:pt>
                  <c:pt idx="10">
                    <c:v>F</c:v>
                  </c:pt>
                  <c:pt idx="12">
                    <c:v>H</c:v>
                  </c:pt>
                  <c:pt idx="13">
                    <c:v>F</c:v>
                  </c:pt>
                  <c:pt idx="15">
                    <c:v>H</c:v>
                  </c:pt>
                  <c:pt idx="16">
                    <c:v>F</c:v>
                  </c:pt>
                  <c:pt idx="18">
                    <c:v>H</c:v>
                  </c:pt>
                  <c:pt idx="19">
                    <c:v>F</c:v>
                  </c:pt>
                  <c:pt idx="21">
                    <c:v>H</c:v>
                  </c:pt>
                  <c:pt idx="22">
                    <c:v>F</c:v>
                  </c:pt>
                  <c:pt idx="24">
                    <c:v>H</c:v>
                  </c:pt>
                  <c:pt idx="25">
                    <c:v>F</c:v>
                  </c:pt>
                  <c:pt idx="27">
                    <c:v>H</c:v>
                  </c:pt>
                  <c:pt idx="28">
                    <c:v>F</c:v>
                  </c:pt>
                  <c:pt idx="30">
                    <c:v>H</c:v>
                  </c:pt>
                  <c:pt idx="31">
                    <c:v>F</c:v>
                  </c:pt>
                  <c:pt idx="33">
                    <c:v>H</c:v>
                  </c:pt>
                  <c:pt idx="34">
                    <c:v>F</c:v>
                  </c:pt>
                  <c:pt idx="36">
                    <c:v>H</c:v>
                  </c:pt>
                  <c:pt idx="37">
                    <c:v>F</c:v>
                  </c:pt>
                  <c:pt idx="39">
                    <c:v>H</c:v>
                  </c:pt>
                  <c:pt idx="40">
                    <c:v>F</c:v>
                  </c:pt>
                  <c:pt idx="42">
                    <c:v>H</c:v>
                  </c:pt>
                  <c:pt idx="43">
                    <c:v>F</c:v>
                  </c:pt>
                  <c:pt idx="45">
                    <c:v>H</c:v>
                  </c:pt>
                  <c:pt idx="46">
                    <c:v>F</c:v>
                  </c:pt>
                </c:lvl>
                <c:lvl>
                  <c:pt idx="0">
                    <c:v>15</c:v>
                  </c:pt>
                  <c:pt idx="2">
                    <c:v>-</c:v>
                  </c:pt>
                  <c:pt idx="3">
                    <c:v>16</c:v>
                  </c:pt>
                  <c:pt idx="5">
                    <c:v>-</c:v>
                  </c:pt>
                  <c:pt idx="6">
                    <c:v>17</c:v>
                  </c:pt>
                  <c:pt idx="8">
                    <c:v>-</c:v>
                  </c:pt>
                  <c:pt idx="9">
                    <c:v>18</c:v>
                  </c:pt>
                  <c:pt idx="11">
                    <c:v>-</c:v>
                  </c:pt>
                  <c:pt idx="12">
                    <c:v>19</c:v>
                  </c:pt>
                  <c:pt idx="14">
                    <c:v>-</c:v>
                  </c:pt>
                  <c:pt idx="15">
                    <c:v>20</c:v>
                  </c:pt>
                  <c:pt idx="17">
                    <c:v>-</c:v>
                  </c:pt>
                  <c:pt idx="18">
                    <c:v>21</c:v>
                  </c:pt>
                  <c:pt idx="20">
                    <c:v>-</c:v>
                  </c:pt>
                  <c:pt idx="21">
                    <c:v>22</c:v>
                  </c:pt>
                  <c:pt idx="23">
                    <c:v>-</c:v>
                  </c:pt>
                  <c:pt idx="24">
                    <c:v>23</c:v>
                  </c:pt>
                  <c:pt idx="26">
                    <c:v>-</c:v>
                  </c:pt>
                  <c:pt idx="27">
                    <c:v>24</c:v>
                  </c:pt>
                  <c:pt idx="29">
                    <c:v>-</c:v>
                  </c:pt>
                  <c:pt idx="30">
                    <c:v>25</c:v>
                  </c:pt>
                  <c:pt idx="32">
                    <c:v>-</c:v>
                  </c:pt>
                  <c:pt idx="33">
                    <c:v>26</c:v>
                  </c:pt>
                  <c:pt idx="35">
                    <c:v>-</c:v>
                  </c:pt>
                  <c:pt idx="36">
                    <c:v>27</c:v>
                  </c:pt>
                  <c:pt idx="38">
                    <c:v>-</c:v>
                  </c:pt>
                  <c:pt idx="39">
                    <c:v>28</c:v>
                  </c:pt>
                  <c:pt idx="41">
                    <c:v>-</c:v>
                  </c:pt>
                  <c:pt idx="42">
                    <c:v>29</c:v>
                  </c:pt>
                  <c:pt idx="44">
                    <c:v>-</c:v>
                  </c:pt>
                  <c:pt idx="45">
                    <c:v>30</c:v>
                  </c:pt>
                </c:lvl>
              </c:multiLvlStrCache>
            </c:multiLvlStrRef>
          </c:cat>
          <c:val>
            <c:numRef>
              <c:f>'Fig4.2'!$C$69:$AW$69</c:f>
              <c:numCache>
                <c:formatCode>0%</c:formatCode>
                <c:ptCount val="47"/>
                <c:pt idx="0">
                  <c:v>1.3368983957219251E-3</c:v>
                </c:pt>
                <c:pt idx="1">
                  <c:v>0</c:v>
                </c:pt>
                <c:pt idx="3">
                  <c:v>1.30718954248366E-3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1.1248593925759281E-3</c:v>
                </c:pt>
                <c:pt idx="10">
                  <c:v>0</c:v>
                </c:pt>
                <c:pt idx="12">
                  <c:v>3.246753246753247E-3</c:v>
                </c:pt>
                <c:pt idx="13">
                  <c:v>2.1715526601520088E-3</c:v>
                </c:pt>
                <c:pt idx="15">
                  <c:v>8.5561497326203211E-3</c:v>
                </c:pt>
                <c:pt idx="16">
                  <c:v>1.0869565217391304E-3</c:v>
                </c:pt>
                <c:pt idx="18">
                  <c:v>1.3143483023001095E-2</c:v>
                </c:pt>
                <c:pt idx="19">
                  <c:v>1.2195121951219513E-2</c:v>
                </c:pt>
                <c:pt idx="21">
                  <c:v>1.3483146067415731E-2</c:v>
                </c:pt>
                <c:pt idx="22">
                  <c:v>1.9916142557651992E-2</c:v>
                </c:pt>
                <c:pt idx="24">
                  <c:v>2.0044543429844099E-2</c:v>
                </c:pt>
                <c:pt idx="25">
                  <c:v>1.7329255861365953E-2</c:v>
                </c:pt>
                <c:pt idx="27">
                  <c:v>3.9663461538461536E-2</c:v>
                </c:pt>
                <c:pt idx="28">
                  <c:v>2.7E-2</c:v>
                </c:pt>
                <c:pt idx="30">
                  <c:v>6.0606060606060608E-2</c:v>
                </c:pt>
                <c:pt idx="31">
                  <c:v>4.5454545454545456E-2</c:v>
                </c:pt>
                <c:pt idx="33">
                  <c:v>6.2330623306233061E-2</c:v>
                </c:pt>
                <c:pt idx="34">
                  <c:v>6.4102564102564097E-2</c:v>
                </c:pt>
                <c:pt idx="36">
                  <c:v>0.10044977511244378</c:v>
                </c:pt>
                <c:pt idx="37">
                  <c:v>7.7294685990338161E-2</c:v>
                </c:pt>
                <c:pt idx="39">
                  <c:v>0.14804063860667635</c:v>
                </c:pt>
                <c:pt idx="40">
                  <c:v>0.10864197530864197</c:v>
                </c:pt>
                <c:pt idx="42">
                  <c:v>0.15564738292011018</c:v>
                </c:pt>
                <c:pt idx="43">
                  <c:v>0.13509933774834437</c:v>
                </c:pt>
                <c:pt idx="45">
                  <c:v>0.19672131147540983</c:v>
                </c:pt>
                <c:pt idx="46">
                  <c:v>0.15202702702702703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"/>
        <c:overlap val="100"/>
        <c:axId val="127775872"/>
        <c:axId val="127777408"/>
      </c:barChart>
      <c:catAx>
        <c:axId val="1277758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7777408"/>
        <c:crosses val="autoZero"/>
        <c:auto val="1"/>
        <c:lblAlgn val="ctr"/>
        <c:lblOffset val="100"/>
        <c:tickLblSkip val="1"/>
        <c:noMultiLvlLbl val="0"/>
      </c:catAx>
      <c:valAx>
        <c:axId val="127777408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27775872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wMode val="edge"/>
          <c:hMode val="edge"/>
          <c:x val="0.8957622534626094"/>
          <c:y val="0.28365555369408613"/>
          <c:w val="0.99852443102146482"/>
          <c:h val="0.6466517749111149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fr-FR" sz="1200"/>
              <a:t>Professeurs certifiés</a:t>
            </a:r>
          </a:p>
        </c:rich>
      </c:tx>
      <c:layout>
        <c:manualLayout>
          <c:xMode val="edge"/>
          <c:yMode val="edge"/>
          <c:x val="7.4987472254319204E-2"/>
          <c:y val="2.662332688840941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4.8892564391620583E-2"/>
          <c:y val="4.5204724409448824E-2"/>
          <c:w val="0.81588384151431537"/>
          <c:h val="0.761778740157480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'Fig4.2'!$B$62</c:f>
              <c:strCache>
                <c:ptCount val="1"/>
                <c:pt idx="0">
                  <c:v>hors classe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1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1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1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1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2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2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2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3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3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3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4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4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4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4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5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5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5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6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cat>
            <c:multiLvlStrRef>
              <c:f>'Fig4.2'!$C$58:$AW$59</c:f>
              <c:multiLvlStrCache>
                <c:ptCount val="47"/>
                <c:lvl>
                  <c:pt idx="0">
                    <c:v>H</c:v>
                  </c:pt>
                  <c:pt idx="1">
                    <c:v>F</c:v>
                  </c:pt>
                  <c:pt idx="3">
                    <c:v>H</c:v>
                  </c:pt>
                  <c:pt idx="4">
                    <c:v>F</c:v>
                  </c:pt>
                  <c:pt idx="6">
                    <c:v>H</c:v>
                  </c:pt>
                  <c:pt idx="7">
                    <c:v>F</c:v>
                  </c:pt>
                  <c:pt idx="9">
                    <c:v>H</c:v>
                  </c:pt>
                  <c:pt idx="10">
                    <c:v>F</c:v>
                  </c:pt>
                  <c:pt idx="12">
                    <c:v>H</c:v>
                  </c:pt>
                  <c:pt idx="13">
                    <c:v>F</c:v>
                  </c:pt>
                  <c:pt idx="15">
                    <c:v>H</c:v>
                  </c:pt>
                  <c:pt idx="16">
                    <c:v>F</c:v>
                  </c:pt>
                  <c:pt idx="18">
                    <c:v>H</c:v>
                  </c:pt>
                  <c:pt idx="19">
                    <c:v>F</c:v>
                  </c:pt>
                  <c:pt idx="21">
                    <c:v>H</c:v>
                  </c:pt>
                  <c:pt idx="22">
                    <c:v>F</c:v>
                  </c:pt>
                  <c:pt idx="24">
                    <c:v>H</c:v>
                  </c:pt>
                  <c:pt idx="25">
                    <c:v>F</c:v>
                  </c:pt>
                  <c:pt idx="27">
                    <c:v>H</c:v>
                  </c:pt>
                  <c:pt idx="28">
                    <c:v>F</c:v>
                  </c:pt>
                  <c:pt idx="30">
                    <c:v>H</c:v>
                  </c:pt>
                  <c:pt idx="31">
                    <c:v>F</c:v>
                  </c:pt>
                  <c:pt idx="33">
                    <c:v>H</c:v>
                  </c:pt>
                  <c:pt idx="34">
                    <c:v>F</c:v>
                  </c:pt>
                  <c:pt idx="36">
                    <c:v>H</c:v>
                  </c:pt>
                  <c:pt idx="37">
                    <c:v>F</c:v>
                  </c:pt>
                  <c:pt idx="39">
                    <c:v>H</c:v>
                  </c:pt>
                  <c:pt idx="40">
                    <c:v>F</c:v>
                  </c:pt>
                  <c:pt idx="42">
                    <c:v>H</c:v>
                  </c:pt>
                  <c:pt idx="43">
                    <c:v>F</c:v>
                  </c:pt>
                  <c:pt idx="45">
                    <c:v>H</c:v>
                  </c:pt>
                  <c:pt idx="46">
                    <c:v>F</c:v>
                  </c:pt>
                </c:lvl>
                <c:lvl>
                  <c:pt idx="0">
                    <c:v>15</c:v>
                  </c:pt>
                  <c:pt idx="2">
                    <c:v>-</c:v>
                  </c:pt>
                  <c:pt idx="3">
                    <c:v>16</c:v>
                  </c:pt>
                  <c:pt idx="5">
                    <c:v>-</c:v>
                  </c:pt>
                  <c:pt idx="6">
                    <c:v>17</c:v>
                  </c:pt>
                  <c:pt idx="8">
                    <c:v>-</c:v>
                  </c:pt>
                  <c:pt idx="9">
                    <c:v>18</c:v>
                  </c:pt>
                  <c:pt idx="11">
                    <c:v>-</c:v>
                  </c:pt>
                  <c:pt idx="12">
                    <c:v>19</c:v>
                  </c:pt>
                  <c:pt idx="14">
                    <c:v>-</c:v>
                  </c:pt>
                  <c:pt idx="15">
                    <c:v>20</c:v>
                  </c:pt>
                  <c:pt idx="17">
                    <c:v>-</c:v>
                  </c:pt>
                  <c:pt idx="18">
                    <c:v>21</c:v>
                  </c:pt>
                  <c:pt idx="20">
                    <c:v>-</c:v>
                  </c:pt>
                  <c:pt idx="21">
                    <c:v>22</c:v>
                  </c:pt>
                  <c:pt idx="23">
                    <c:v>-</c:v>
                  </c:pt>
                  <c:pt idx="24">
                    <c:v>23</c:v>
                  </c:pt>
                  <c:pt idx="26">
                    <c:v>-</c:v>
                  </c:pt>
                  <c:pt idx="27">
                    <c:v>24</c:v>
                  </c:pt>
                  <c:pt idx="29">
                    <c:v>-</c:v>
                  </c:pt>
                  <c:pt idx="30">
                    <c:v>25</c:v>
                  </c:pt>
                  <c:pt idx="32">
                    <c:v>-</c:v>
                  </c:pt>
                  <c:pt idx="33">
                    <c:v>26</c:v>
                  </c:pt>
                  <c:pt idx="35">
                    <c:v>-</c:v>
                  </c:pt>
                  <c:pt idx="36">
                    <c:v>27</c:v>
                  </c:pt>
                  <c:pt idx="38">
                    <c:v>-</c:v>
                  </c:pt>
                  <c:pt idx="39">
                    <c:v>28</c:v>
                  </c:pt>
                  <c:pt idx="41">
                    <c:v>-</c:v>
                  </c:pt>
                  <c:pt idx="42">
                    <c:v>29</c:v>
                  </c:pt>
                  <c:pt idx="44">
                    <c:v>-</c:v>
                  </c:pt>
                  <c:pt idx="45">
                    <c:v>30</c:v>
                  </c:pt>
                </c:lvl>
              </c:multiLvlStrCache>
            </c:multiLvlStrRef>
          </c:cat>
          <c:val>
            <c:numRef>
              <c:f>'Fig4.2'!$C$62:$AW$62</c:f>
              <c:numCache>
                <c:formatCode>0%</c:formatCode>
                <c:ptCount val="47"/>
                <c:pt idx="0">
                  <c:v>1.1991657977059436E-2</c:v>
                </c:pt>
                <c:pt idx="1">
                  <c:v>4.7846889952153108E-3</c:v>
                </c:pt>
                <c:pt idx="3">
                  <c:v>1.5873015873015872E-2</c:v>
                </c:pt>
                <c:pt idx="4">
                  <c:v>1.1696992202005199E-2</c:v>
                </c:pt>
                <c:pt idx="6">
                  <c:v>2.7985074626865673E-2</c:v>
                </c:pt>
                <c:pt idx="7">
                  <c:v>2.5000000000000001E-2</c:v>
                </c:pt>
                <c:pt idx="9">
                  <c:v>4.9504950495049507E-2</c:v>
                </c:pt>
                <c:pt idx="10">
                  <c:v>4.5676004872107184E-2</c:v>
                </c:pt>
                <c:pt idx="12">
                  <c:v>8.5339168490153175E-2</c:v>
                </c:pt>
                <c:pt idx="13">
                  <c:v>9.0486159571993491E-2</c:v>
                </c:pt>
                <c:pt idx="15">
                  <c:v>0.17412935323383086</c:v>
                </c:pt>
                <c:pt idx="16">
                  <c:v>0.1781979977753059</c:v>
                </c:pt>
                <c:pt idx="18">
                  <c:v>0.28234824281150162</c:v>
                </c:pt>
                <c:pt idx="19">
                  <c:v>0.28736413043478259</c:v>
                </c:pt>
                <c:pt idx="21">
                  <c:v>0.4004957507082153</c:v>
                </c:pt>
                <c:pt idx="22">
                  <c:v>0.40375891121192481</c:v>
                </c:pt>
                <c:pt idx="24">
                  <c:v>0.51385041551246535</c:v>
                </c:pt>
                <c:pt idx="25">
                  <c:v>0.49323378441437238</c:v>
                </c:pt>
                <c:pt idx="27">
                  <c:v>0.62233699160748868</c:v>
                </c:pt>
                <c:pt idx="28">
                  <c:v>0.62681394845137539</c:v>
                </c:pt>
                <c:pt idx="30">
                  <c:v>0.68644067796610164</c:v>
                </c:pt>
                <c:pt idx="31">
                  <c:v>0.70956816257408972</c:v>
                </c:pt>
                <c:pt idx="33">
                  <c:v>0.76178571428571429</c:v>
                </c:pt>
                <c:pt idx="34">
                  <c:v>0.77631871800578678</c:v>
                </c:pt>
                <c:pt idx="36">
                  <c:v>0.79264214046822745</c:v>
                </c:pt>
                <c:pt idx="37">
                  <c:v>0.80188907725841607</c:v>
                </c:pt>
                <c:pt idx="39">
                  <c:v>0.80076838638858394</c:v>
                </c:pt>
                <c:pt idx="40">
                  <c:v>0.81551433389544692</c:v>
                </c:pt>
                <c:pt idx="42">
                  <c:v>0.77352368591823495</c:v>
                </c:pt>
                <c:pt idx="43">
                  <c:v>0.8254364089775561</c:v>
                </c:pt>
                <c:pt idx="45">
                  <c:v>0.75214489990467115</c:v>
                </c:pt>
                <c:pt idx="46">
                  <c:v>0.80659480025364616</c:v>
                </c:pt>
              </c:numCache>
            </c:numRef>
          </c:val>
        </c:ser>
        <c:ser>
          <c:idx val="1"/>
          <c:order val="1"/>
          <c:tx>
            <c:strRef>
              <c:f>'Fig4.2'!$B$63</c:f>
              <c:strCache>
                <c:ptCount val="1"/>
                <c:pt idx="0">
                  <c:v>classe excep.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1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1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1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19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2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25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2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3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3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37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4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4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4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49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5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55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5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6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cat>
            <c:multiLvlStrRef>
              <c:f>'Fig4.2'!$C$58:$AW$59</c:f>
              <c:multiLvlStrCache>
                <c:ptCount val="47"/>
                <c:lvl>
                  <c:pt idx="0">
                    <c:v>H</c:v>
                  </c:pt>
                  <c:pt idx="1">
                    <c:v>F</c:v>
                  </c:pt>
                  <c:pt idx="3">
                    <c:v>H</c:v>
                  </c:pt>
                  <c:pt idx="4">
                    <c:v>F</c:v>
                  </c:pt>
                  <c:pt idx="6">
                    <c:v>H</c:v>
                  </c:pt>
                  <c:pt idx="7">
                    <c:v>F</c:v>
                  </c:pt>
                  <c:pt idx="9">
                    <c:v>H</c:v>
                  </c:pt>
                  <c:pt idx="10">
                    <c:v>F</c:v>
                  </c:pt>
                  <c:pt idx="12">
                    <c:v>H</c:v>
                  </c:pt>
                  <c:pt idx="13">
                    <c:v>F</c:v>
                  </c:pt>
                  <c:pt idx="15">
                    <c:v>H</c:v>
                  </c:pt>
                  <c:pt idx="16">
                    <c:v>F</c:v>
                  </c:pt>
                  <c:pt idx="18">
                    <c:v>H</c:v>
                  </c:pt>
                  <c:pt idx="19">
                    <c:v>F</c:v>
                  </c:pt>
                  <c:pt idx="21">
                    <c:v>H</c:v>
                  </c:pt>
                  <c:pt idx="22">
                    <c:v>F</c:v>
                  </c:pt>
                  <c:pt idx="24">
                    <c:v>H</c:v>
                  </c:pt>
                  <c:pt idx="25">
                    <c:v>F</c:v>
                  </c:pt>
                  <c:pt idx="27">
                    <c:v>H</c:v>
                  </c:pt>
                  <c:pt idx="28">
                    <c:v>F</c:v>
                  </c:pt>
                  <c:pt idx="30">
                    <c:v>H</c:v>
                  </c:pt>
                  <c:pt idx="31">
                    <c:v>F</c:v>
                  </c:pt>
                  <c:pt idx="33">
                    <c:v>H</c:v>
                  </c:pt>
                  <c:pt idx="34">
                    <c:v>F</c:v>
                  </c:pt>
                  <c:pt idx="36">
                    <c:v>H</c:v>
                  </c:pt>
                  <c:pt idx="37">
                    <c:v>F</c:v>
                  </c:pt>
                  <c:pt idx="39">
                    <c:v>H</c:v>
                  </c:pt>
                  <c:pt idx="40">
                    <c:v>F</c:v>
                  </c:pt>
                  <c:pt idx="42">
                    <c:v>H</c:v>
                  </c:pt>
                  <c:pt idx="43">
                    <c:v>F</c:v>
                  </c:pt>
                  <c:pt idx="45">
                    <c:v>H</c:v>
                  </c:pt>
                  <c:pt idx="46">
                    <c:v>F</c:v>
                  </c:pt>
                </c:lvl>
                <c:lvl>
                  <c:pt idx="0">
                    <c:v>15</c:v>
                  </c:pt>
                  <c:pt idx="2">
                    <c:v>-</c:v>
                  </c:pt>
                  <c:pt idx="3">
                    <c:v>16</c:v>
                  </c:pt>
                  <c:pt idx="5">
                    <c:v>-</c:v>
                  </c:pt>
                  <c:pt idx="6">
                    <c:v>17</c:v>
                  </c:pt>
                  <c:pt idx="8">
                    <c:v>-</c:v>
                  </c:pt>
                  <c:pt idx="9">
                    <c:v>18</c:v>
                  </c:pt>
                  <c:pt idx="11">
                    <c:v>-</c:v>
                  </c:pt>
                  <c:pt idx="12">
                    <c:v>19</c:v>
                  </c:pt>
                  <c:pt idx="14">
                    <c:v>-</c:v>
                  </c:pt>
                  <c:pt idx="15">
                    <c:v>20</c:v>
                  </c:pt>
                  <c:pt idx="17">
                    <c:v>-</c:v>
                  </c:pt>
                  <c:pt idx="18">
                    <c:v>21</c:v>
                  </c:pt>
                  <c:pt idx="20">
                    <c:v>-</c:v>
                  </c:pt>
                  <c:pt idx="21">
                    <c:v>22</c:v>
                  </c:pt>
                  <c:pt idx="23">
                    <c:v>-</c:v>
                  </c:pt>
                  <c:pt idx="24">
                    <c:v>23</c:v>
                  </c:pt>
                  <c:pt idx="26">
                    <c:v>-</c:v>
                  </c:pt>
                  <c:pt idx="27">
                    <c:v>24</c:v>
                  </c:pt>
                  <c:pt idx="29">
                    <c:v>-</c:v>
                  </c:pt>
                  <c:pt idx="30">
                    <c:v>25</c:v>
                  </c:pt>
                  <c:pt idx="32">
                    <c:v>-</c:v>
                  </c:pt>
                  <c:pt idx="33">
                    <c:v>26</c:v>
                  </c:pt>
                  <c:pt idx="35">
                    <c:v>-</c:v>
                  </c:pt>
                  <c:pt idx="36">
                    <c:v>27</c:v>
                  </c:pt>
                  <c:pt idx="38">
                    <c:v>-</c:v>
                  </c:pt>
                  <c:pt idx="39">
                    <c:v>28</c:v>
                  </c:pt>
                  <c:pt idx="41">
                    <c:v>-</c:v>
                  </c:pt>
                  <c:pt idx="42">
                    <c:v>29</c:v>
                  </c:pt>
                  <c:pt idx="44">
                    <c:v>-</c:v>
                  </c:pt>
                  <c:pt idx="45">
                    <c:v>30</c:v>
                  </c:pt>
                </c:lvl>
              </c:multiLvlStrCache>
            </c:multiLvlStrRef>
          </c:cat>
          <c:val>
            <c:numRef>
              <c:f>'Fig4.2'!$C$63:$AW$63</c:f>
              <c:numCache>
                <c:formatCode>0%</c:formatCode>
                <c:ptCount val="47"/>
                <c:pt idx="0">
                  <c:v>1.0427528675703858E-3</c:v>
                </c:pt>
                <c:pt idx="1">
                  <c:v>7.1770334928229664E-4</c:v>
                </c:pt>
                <c:pt idx="3">
                  <c:v>6.4350064350064346E-3</c:v>
                </c:pt>
                <c:pt idx="4">
                  <c:v>2.5993316004455998E-3</c:v>
                </c:pt>
                <c:pt idx="6">
                  <c:v>9.7014925373134324E-3</c:v>
                </c:pt>
                <c:pt idx="7">
                  <c:v>6.8181818181818179E-3</c:v>
                </c:pt>
                <c:pt idx="9">
                  <c:v>2.1039603960396041E-2</c:v>
                </c:pt>
                <c:pt idx="10">
                  <c:v>1.319529029638652E-2</c:v>
                </c:pt>
                <c:pt idx="12">
                  <c:v>3.0196936542669583E-2</c:v>
                </c:pt>
                <c:pt idx="13">
                  <c:v>1.9074203303093742E-2</c:v>
                </c:pt>
                <c:pt idx="15">
                  <c:v>5.5970149253731345E-2</c:v>
                </c:pt>
                <c:pt idx="16">
                  <c:v>3.9822024471635152E-2</c:v>
                </c:pt>
                <c:pt idx="18">
                  <c:v>7.5079872204472847E-2</c:v>
                </c:pt>
                <c:pt idx="19">
                  <c:v>4.8913043478260872E-2</c:v>
                </c:pt>
                <c:pt idx="21">
                  <c:v>8.3923512747875351E-2</c:v>
                </c:pt>
                <c:pt idx="22">
                  <c:v>6.8265284078634692E-2</c:v>
                </c:pt>
                <c:pt idx="24">
                  <c:v>0.10041551246537396</c:v>
                </c:pt>
                <c:pt idx="25">
                  <c:v>7.2795146990200649E-2</c:v>
                </c:pt>
                <c:pt idx="27">
                  <c:v>0.11555842479018721</c:v>
                </c:pt>
                <c:pt idx="28">
                  <c:v>9.0968161143599735E-2</c:v>
                </c:pt>
                <c:pt idx="30">
                  <c:v>0.13254237288135592</c:v>
                </c:pt>
                <c:pt idx="31">
                  <c:v>0.10690093141405589</c:v>
                </c:pt>
                <c:pt idx="33">
                  <c:v>0.14214285714285715</c:v>
                </c:pt>
                <c:pt idx="34">
                  <c:v>0.12842198976185176</c:v>
                </c:pt>
                <c:pt idx="36">
                  <c:v>0.15217391304347827</c:v>
                </c:pt>
                <c:pt idx="37">
                  <c:v>0.14240736255751998</c:v>
                </c:pt>
                <c:pt idx="39">
                  <c:v>0.16849615806805707</c:v>
                </c:pt>
                <c:pt idx="40">
                  <c:v>0.1551433389544688</c:v>
                </c:pt>
                <c:pt idx="42">
                  <c:v>0.20765736534717716</c:v>
                </c:pt>
                <c:pt idx="43">
                  <c:v>0.15918536990856194</c:v>
                </c:pt>
                <c:pt idx="45">
                  <c:v>0.23260247855100094</c:v>
                </c:pt>
                <c:pt idx="46">
                  <c:v>0.18325935320228282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"/>
        <c:overlap val="100"/>
        <c:axId val="127844736"/>
        <c:axId val="127846272"/>
      </c:barChart>
      <c:catAx>
        <c:axId val="127844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7846272"/>
        <c:crosses val="autoZero"/>
        <c:auto val="1"/>
        <c:lblAlgn val="ctr"/>
        <c:lblOffset val="100"/>
        <c:tickLblSkip val="1"/>
        <c:noMultiLvlLbl val="0"/>
      </c:catAx>
      <c:valAx>
        <c:axId val="127846272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27844736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wMode val="edge"/>
          <c:hMode val="edge"/>
          <c:x val="0.89576232622964491"/>
          <c:y val="0.28365585974351071"/>
          <c:w val="0.99852446583360133"/>
          <c:h val="0.6871973921409290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fr-FR" sz="1200"/>
              <a:t>PEPS</a:t>
            </a:r>
          </a:p>
        </c:rich>
      </c:tx>
      <c:layout>
        <c:manualLayout>
          <c:xMode val="edge"/>
          <c:yMode val="edge"/>
          <c:x val="8.7112662953329922E-2"/>
          <c:y val="3.631326983003528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4.8892564391620583E-2"/>
          <c:y val="5.5509412846236859E-2"/>
          <c:w val="0.81588384151431537"/>
          <c:h val="0.748534713617650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'Fig4.2'!$B$64</c:f>
              <c:strCache>
                <c:ptCount val="1"/>
                <c:pt idx="0">
                  <c:v>hors classe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1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1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1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1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2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2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2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3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3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3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4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4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4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4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5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5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5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6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cat>
            <c:multiLvlStrRef>
              <c:f>'Fig4.2'!$C$58:$AW$59</c:f>
              <c:multiLvlStrCache>
                <c:ptCount val="47"/>
                <c:lvl>
                  <c:pt idx="0">
                    <c:v>H</c:v>
                  </c:pt>
                  <c:pt idx="1">
                    <c:v>F</c:v>
                  </c:pt>
                  <c:pt idx="3">
                    <c:v>H</c:v>
                  </c:pt>
                  <c:pt idx="4">
                    <c:v>F</c:v>
                  </c:pt>
                  <c:pt idx="6">
                    <c:v>H</c:v>
                  </c:pt>
                  <c:pt idx="7">
                    <c:v>F</c:v>
                  </c:pt>
                  <c:pt idx="9">
                    <c:v>H</c:v>
                  </c:pt>
                  <c:pt idx="10">
                    <c:v>F</c:v>
                  </c:pt>
                  <c:pt idx="12">
                    <c:v>H</c:v>
                  </c:pt>
                  <c:pt idx="13">
                    <c:v>F</c:v>
                  </c:pt>
                  <c:pt idx="15">
                    <c:v>H</c:v>
                  </c:pt>
                  <c:pt idx="16">
                    <c:v>F</c:v>
                  </c:pt>
                  <c:pt idx="18">
                    <c:v>H</c:v>
                  </c:pt>
                  <c:pt idx="19">
                    <c:v>F</c:v>
                  </c:pt>
                  <c:pt idx="21">
                    <c:v>H</c:v>
                  </c:pt>
                  <c:pt idx="22">
                    <c:v>F</c:v>
                  </c:pt>
                  <c:pt idx="24">
                    <c:v>H</c:v>
                  </c:pt>
                  <c:pt idx="25">
                    <c:v>F</c:v>
                  </c:pt>
                  <c:pt idx="27">
                    <c:v>H</c:v>
                  </c:pt>
                  <c:pt idx="28">
                    <c:v>F</c:v>
                  </c:pt>
                  <c:pt idx="30">
                    <c:v>H</c:v>
                  </c:pt>
                  <c:pt idx="31">
                    <c:v>F</c:v>
                  </c:pt>
                  <c:pt idx="33">
                    <c:v>H</c:v>
                  </c:pt>
                  <c:pt idx="34">
                    <c:v>F</c:v>
                  </c:pt>
                  <c:pt idx="36">
                    <c:v>H</c:v>
                  </c:pt>
                  <c:pt idx="37">
                    <c:v>F</c:v>
                  </c:pt>
                  <c:pt idx="39">
                    <c:v>H</c:v>
                  </c:pt>
                  <c:pt idx="40">
                    <c:v>F</c:v>
                  </c:pt>
                  <c:pt idx="42">
                    <c:v>H</c:v>
                  </c:pt>
                  <c:pt idx="43">
                    <c:v>F</c:v>
                  </c:pt>
                  <c:pt idx="45">
                    <c:v>H</c:v>
                  </c:pt>
                  <c:pt idx="46">
                    <c:v>F</c:v>
                  </c:pt>
                </c:lvl>
                <c:lvl>
                  <c:pt idx="0">
                    <c:v>15</c:v>
                  </c:pt>
                  <c:pt idx="2">
                    <c:v>-</c:v>
                  </c:pt>
                  <c:pt idx="3">
                    <c:v>16</c:v>
                  </c:pt>
                  <c:pt idx="5">
                    <c:v>-</c:v>
                  </c:pt>
                  <c:pt idx="6">
                    <c:v>17</c:v>
                  </c:pt>
                  <c:pt idx="8">
                    <c:v>-</c:v>
                  </c:pt>
                  <c:pt idx="9">
                    <c:v>18</c:v>
                  </c:pt>
                  <c:pt idx="11">
                    <c:v>-</c:v>
                  </c:pt>
                  <c:pt idx="12">
                    <c:v>19</c:v>
                  </c:pt>
                  <c:pt idx="14">
                    <c:v>-</c:v>
                  </c:pt>
                  <c:pt idx="15">
                    <c:v>20</c:v>
                  </c:pt>
                  <c:pt idx="17">
                    <c:v>-</c:v>
                  </c:pt>
                  <c:pt idx="18">
                    <c:v>21</c:v>
                  </c:pt>
                  <c:pt idx="20">
                    <c:v>-</c:v>
                  </c:pt>
                  <c:pt idx="21">
                    <c:v>22</c:v>
                  </c:pt>
                  <c:pt idx="23">
                    <c:v>-</c:v>
                  </c:pt>
                  <c:pt idx="24">
                    <c:v>23</c:v>
                  </c:pt>
                  <c:pt idx="26">
                    <c:v>-</c:v>
                  </c:pt>
                  <c:pt idx="27">
                    <c:v>24</c:v>
                  </c:pt>
                  <c:pt idx="29">
                    <c:v>-</c:v>
                  </c:pt>
                  <c:pt idx="30">
                    <c:v>25</c:v>
                  </c:pt>
                  <c:pt idx="32">
                    <c:v>-</c:v>
                  </c:pt>
                  <c:pt idx="33">
                    <c:v>26</c:v>
                  </c:pt>
                  <c:pt idx="35">
                    <c:v>-</c:v>
                  </c:pt>
                  <c:pt idx="36">
                    <c:v>27</c:v>
                  </c:pt>
                  <c:pt idx="38">
                    <c:v>-</c:v>
                  </c:pt>
                  <c:pt idx="39">
                    <c:v>28</c:v>
                  </c:pt>
                  <c:pt idx="41">
                    <c:v>-</c:v>
                  </c:pt>
                  <c:pt idx="42">
                    <c:v>29</c:v>
                  </c:pt>
                  <c:pt idx="44">
                    <c:v>-</c:v>
                  </c:pt>
                  <c:pt idx="45">
                    <c:v>30</c:v>
                  </c:pt>
                </c:lvl>
              </c:multiLvlStrCache>
            </c:multiLvlStrRef>
          </c:cat>
          <c:val>
            <c:numRef>
              <c:f>'Fig4.2'!$C$64:$AW$64</c:f>
              <c:numCache>
                <c:formatCode>0%</c:formatCode>
                <c:ptCount val="47"/>
                <c:pt idx="0">
                  <c:v>8.2815734989648039E-3</c:v>
                </c:pt>
                <c:pt idx="1">
                  <c:v>2.6041666666666665E-3</c:v>
                </c:pt>
                <c:pt idx="3">
                  <c:v>6.9735006973500697E-3</c:v>
                </c:pt>
                <c:pt idx="4">
                  <c:v>5.8252427184466021E-3</c:v>
                </c:pt>
                <c:pt idx="6">
                  <c:v>1.7711171662125342E-2</c:v>
                </c:pt>
                <c:pt idx="7">
                  <c:v>3.4482758620689655E-3</c:v>
                </c:pt>
                <c:pt idx="9">
                  <c:v>2.6950354609929079E-2</c:v>
                </c:pt>
                <c:pt idx="10">
                  <c:v>1.9960079840319361E-2</c:v>
                </c:pt>
                <c:pt idx="12">
                  <c:v>4.8929663608562692E-2</c:v>
                </c:pt>
                <c:pt idx="13">
                  <c:v>5.4117647058823527E-2</c:v>
                </c:pt>
                <c:pt idx="15">
                  <c:v>0.16747967479674797</c:v>
                </c:pt>
                <c:pt idx="16">
                  <c:v>9.1928251121076235E-2</c:v>
                </c:pt>
                <c:pt idx="18">
                  <c:v>0.25083056478405313</c:v>
                </c:pt>
                <c:pt idx="19">
                  <c:v>0.16851441241685144</c:v>
                </c:pt>
                <c:pt idx="21">
                  <c:v>0.41295546558704455</c:v>
                </c:pt>
                <c:pt idx="22">
                  <c:v>0.31485587583148561</c:v>
                </c:pt>
                <c:pt idx="24">
                  <c:v>0.51958224543080944</c:v>
                </c:pt>
                <c:pt idx="25">
                  <c:v>0.46633416458852867</c:v>
                </c:pt>
                <c:pt idx="27">
                  <c:v>0.71078431372549022</c:v>
                </c:pt>
                <c:pt idx="28">
                  <c:v>0.58518518518518514</c:v>
                </c:pt>
                <c:pt idx="30">
                  <c:v>0.79057591623036649</c:v>
                </c:pt>
                <c:pt idx="31">
                  <c:v>0.73333333333333328</c:v>
                </c:pt>
                <c:pt idx="33">
                  <c:v>0.77777777777777779</c:v>
                </c:pt>
                <c:pt idx="34">
                  <c:v>0.75058823529411767</c:v>
                </c:pt>
                <c:pt idx="36">
                  <c:v>0.7978723404255319</c:v>
                </c:pt>
                <c:pt idx="37">
                  <c:v>0.78947368421052633</c:v>
                </c:pt>
                <c:pt idx="39">
                  <c:v>0.78494623655913975</c:v>
                </c:pt>
                <c:pt idx="40">
                  <c:v>0.84591194968553463</c:v>
                </c:pt>
                <c:pt idx="42">
                  <c:v>0.77215189873417722</c:v>
                </c:pt>
                <c:pt idx="43">
                  <c:v>0.85942492012779548</c:v>
                </c:pt>
                <c:pt idx="45">
                  <c:v>0.82727272727272727</c:v>
                </c:pt>
                <c:pt idx="46">
                  <c:v>0.79878048780487809</c:v>
                </c:pt>
              </c:numCache>
            </c:numRef>
          </c:val>
        </c:ser>
        <c:ser>
          <c:idx val="1"/>
          <c:order val="1"/>
          <c:tx>
            <c:strRef>
              <c:f>'Fig4.2'!$B$65</c:f>
              <c:strCache>
                <c:ptCount val="1"/>
                <c:pt idx="0">
                  <c:v>classe excep.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1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1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1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19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2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25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2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3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3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37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4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4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4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49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5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55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5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6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cat>
            <c:multiLvlStrRef>
              <c:f>'Fig4.2'!$C$58:$AW$59</c:f>
              <c:multiLvlStrCache>
                <c:ptCount val="47"/>
                <c:lvl>
                  <c:pt idx="0">
                    <c:v>H</c:v>
                  </c:pt>
                  <c:pt idx="1">
                    <c:v>F</c:v>
                  </c:pt>
                  <c:pt idx="3">
                    <c:v>H</c:v>
                  </c:pt>
                  <c:pt idx="4">
                    <c:v>F</c:v>
                  </c:pt>
                  <c:pt idx="6">
                    <c:v>H</c:v>
                  </c:pt>
                  <c:pt idx="7">
                    <c:v>F</c:v>
                  </c:pt>
                  <c:pt idx="9">
                    <c:v>H</c:v>
                  </c:pt>
                  <c:pt idx="10">
                    <c:v>F</c:v>
                  </c:pt>
                  <c:pt idx="12">
                    <c:v>H</c:v>
                  </c:pt>
                  <c:pt idx="13">
                    <c:v>F</c:v>
                  </c:pt>
                  <c:pt idx="15">
                    <c:v>H</c:v>
                  </c:pt>
                  <c:pt idx="16">
                    <c:v>F</c:v>
                  </c:pt>
                  <c:pt idx="18">
                    <c:v>H</c:v>
                  </c:pt>
                  <c:pt idx="19">
                    <c:v>F</c:v>
                  </c:pt>
                  <c:pt idx="21">
                    <c:v>H</c:v>
                  </c:pt>
                  <c:pt idx="22">
                    <c:v>F</c:v>
                  </c:pt>
                  <c:pt idx="24">
                    <c:v>H</c:v>
                  </c:pt>
                  <c:pt idx="25">
                    <c:v>F</c:v>
                  </c:pt>
                  <c:pt idx="27">
                    <c:v>H</c:v>
                  </c:pt>
                  <c:pt idx="28">
                    <c:v>F</c:v>
                  </c:pt>
                  <c:pt idx="30">
                    <c:v>H</c:v>
                  </c:pt>
                  <c:pt idx="31">
                    <c:v>F</c:v>
                  </c:pt>
                  <c:pt idx="33">
                    <c:v>H</c:v>
                  </c:pt>
                  <c:pt idx="34">
                    <c:v>F</c:v>
                  </c:pt>
                  <c:pt idx="36">
                    <c:v>H</c:v>
                  </c:pt>
                  <c:pt idx="37">
                    <c:v>F</c:v>
                  </c:pt>
                  <c:pt idx="39">
                    <c:v>H</c:v>
                  </c:pt>
                  <c:pt idx="40">
                    <c:v>F</c:v>
                  </c:pt>
                  <c:pt idx="42">
                    <c:v>H</c:v>
                  </c:pt>
                  <c:pt idx="43">
                    <c:v>F</c:v>
                  </c:pt>
                  <c:pt idx="45">
                    <c:v>H</c:v>
                  </c:pt>
                  <c:pt idx="46">
                    <c:v>F</c:v>
                  </c:pt>
                </c:lvl>
                <c:lvl>
                  <c:pt idx="0">
                    <c:v>15</c:v>
                  </c:pt>
                  <c:pt idx="2">
                    <c:v>-</c:v>
                  </c:pt>
                  <c:pt idx="3">
                    <c:v>16</c:v>
                  </c:pt>
                  <c:pt idx="5">
                    <c:v>-</c:v>
                  </c:pt>
                  <c:pt idx="6">
                    <c:v>17</c:v>
                  </c:pt>
                  <c:pt idx="8">
                    <c:v>-</c:v>
                  </c:pt>
                  <c:pt idx="9">
                    <c:v>18</c:v>
                  </c:pt>
                  <c:pt idx="11">
                    <c:v>-</c:v>
                  </c:pt>
                  <c:pt idx="12">
                    <c:v>19</c:v>
                  </c:pt>
                  <c:pt idx="14">
                    <c:v>-</c:v>
                  </c:pt>
                  <c:pt idx="15">
                    <c:v>20</c:v>
                  </c:pt>
                  <c:pt idx="17">
                    <c:v>-</c:v>
                  </c:pt>
                  <c:pt idx="18">
                    <c:v>21</c:v>
                  </c:pt>
                  <c:pt idx="20">
                    <c:v>-</c:v>
                  </c:pt>
                  <c:pt idx="21">
                    <c:v>22</c:v>
                  </c:pt>
                  <c:pt idx="23">
                    <c:v>-</c:v>
                  </c:pt>
                  <c:pt idx="24">
                    <c:v>23</c:v>
                  </c:pt>
                  <c:pt idx="26">
                    <c:v>-</c:v>
                  </c:pt>
                  <c:pt idx="27">
                    <c:v>24</c:v>
                  </c:pt>
                  <c:pt idx="29">
                    <c:v>-</c:v>
                  </c:pt>
                  <c:pt idx="30">
                    <c:v>25</c:v>
                  </c:pt>
                  <c:pt idx="32">
                    <c:v>-</c:v>
                  </c:pt>
                  <c:pt idx="33">
                    <c:v>26</c:v>
                  </c:pt>
                  <c:pt idx="35">
                    <c:v>-</c:v>
                  </c:pt>
                  <c:pt idx="36">
                    <c:v>27</c:v>
                  </c:pt>
                  <c:pt idx="38">
                    <c:v>-</c:v>
                  </c:pt>
                  <c:pt idx="39">
                    <c:v>28</c:v>
                  </c:pt>
                  <c:pt idx="41">
                    <c:v>-</c:v>
                  </c:pt>
                  <c:pt idx="42">
                    <c:v>29</c:v>
                  </c:pt>
                  <c:pt idx="44">
                    <c:v>-</c:v>
                  </c:pt>
                  <c:pt idx="45">
                    <c:v>30</c:v>
                  </c:pt>
                </c:lvl>
              </c:multiLvlStrCache>
            </c:multiLvlStrRef>
          </c:cat>
          <c:val>
            <c:numRef>
              <c:f>'Fig4.2'!$C$65:$AW$65</c:f>
              <c:numCache>
                <c:formatCode>0%</c:formatCode>
                <c:ptCount val="47"/>
                <c:pt idx="0">
                  <c:v>4.140786749482402E-3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2.7247956403269754E-3</c:v>
                </c:pt>
                <c:pt idx="7">
                  <c:v>3.4482758620689655E-3</c:v>
                </c:pt>
                <c:pt idx="9">
                  <c:v>8.5106382978723406E-3</c:v>
                </c:pt>
                <c:pt idx="10">
                  <c:v>9.9800399201596807E-3</c:v>
                </c:pt>
                <c:pt idx="12">
                  <c:v>1.6819571865443424E-2</c:v>
                </c:pt>
                <c:pt idx="13">
                  <c:v>1.1764705882352941E-2</c:v>
                </c:pt>
                <c:pt idx="15">
                  <c:v>3.4146341463414637E-2</c:v>
                </c:pt>
                <c:pt idx="16">
                  <c:v>2.4663677130044841E-2</c:v>
                </c:pt>
                <c:pt idx="18">
                  <c:v>4.817275747508306E-2</c:v>
                </c:pt>
                <c:pt idx="19">
                  <c:v>4.4345898004434593E-2</c:v>
                </c:pt>
                <c:pt idx="21">
                  <c:v>6.4777327935222673E-2</c:v>
                </c:pt>
                <c:pt idx="22">
                  <c:v>3.9911308203991129E-2</c:v>
                </c:pt>
                <c:pt idx="24">
                  <c:v>9.1383812010443863E-2</c:v>
                </c:pt>
                <c:pt idx="25">
                  <c:v>5.4862842892768077E-2</c:v>
                </c:pt>
                <c:pt idx="27">
                  <c:v>0.11029411764705882</c:v>
                </c:pt>
                <c:pt idx="28">
                  <c:v>0.1111111111111111</c:v>
                </c:pt>
                <c:pt idx="30">
                  <c:v>8.9005235602094238E-2</c:v>
                </c:pt>
                <c:pt idx="31">
                  <c:v>7.857142857142857E-2</c:v>
                </c:pt>
                <c:pt idx="33">
                  <c:v>0.13827160493827159</c:v>
                </c:pt>
                <c:pt idx="34">
                  <c:v>0.12470588235294118</c:v>
                </c:pt>
                <c:pt idx="36">
                  <c:v>0.17553191489361702</c:v>
                </c:pt>
                <c:pt idx="37">
                  <c:v>0.16507177033492823</c:v>
                </c:pt>
                <c:pt idx="39">
                  <c:v>0.20430107526881722</c:v>
                </c:pt>
                <c:pt idx="40">
                  <c:v>0.14779874213836477</c:v>
                </c:pt>
                <c:pt idx="42">
                  <c:v>0.2109704641350211</c:v>
                </c:pt>
                <c:pt idx="43">
                  <c:v>0.13738019169329074</c:v>
                </c:pt>
                <c:pt idx="45">
                  <c:v>0.17272727272727273</c:v>
                </c:pt>
                <c:pt idx="46">
                  <c:v>0.1951219512195122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"/>
        <c:overlap val="100"/>
        <c:axId val="127913984"/>
        <c:axId val="127915520"/>
      </c:barChart>
      <c:catAx>
        <c:axId val="1279139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7915520"/>
        <c:crosses val="autoZero"/>
        <c:auto val="1"/>
        <c:lblAlgn val="ctr"/>
        <c:lblOffset val="100"/>
        <c:tickLblSkip val="1"/>
        <c:noMultiLvlLbl val="0"/>
      </c:catAx>
      <c:valAx>
        <c:axId val="127915520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27913984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wMode val="edge"/>
          <c:hMode val="edge"/>
          <c:x val="0.89576228310827666"/>
          <c:y val="0.28365566663717595"/>
          <c:w val="0.99852448308214869"/>
          <c:h val="0.6770116095038681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fr-FR" sz="1200"/>
              <a:t>PLP</a:t>
            </a:r>
          </a:p>
        </c:rich>
      </c:tx>
      <c:layout>
        <c:manualLayout>
          <c:xMode val="edge"/>
          <c:yMode val="edge"/>
          <c:x val="7.8999018252489436E-2"/>
          <c:y val="5.106756099931952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4.8892564391620583E-2"/>
          <c:y val="3.5204869665811392E-2"/>
          <c:w val="0.84761112293395757"/>
          <c:h val="0.809363251792662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'Fig4.2'!$B$66</c:f>
              <c:strCache>
                <c:ptCount val="1"/>
                <c:pt idx="0">
                  <c:v>hors classe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1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1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1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1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2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2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2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3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3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3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4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4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4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4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5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5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5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6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cat>
            <c:multiLvlStrRef>
              <c:f>'Fig4.2'!$C$58:$AW$59</c:f>
              <c:multiLvlStrCache>
                <c:ptCount val="47"/>
                <c:lvl>
                  <c:pt idx="0">
                    <c:v>H</c:v>
                  </c:pt>
                  <c:pt idx="1">
                    <c:v>F</c:v>
                  </c:pt>
                  <c:pt idx="3">
                    <c:v>H</c:v>
                  </c:pt>
                  <c:pt idx="4">
                    <c:v>F</c:v>
                  </c:pt>
                  <c:pt idx="6">
                    <c:v>H</c:v>
                  </c:pt>
                  <c:pt idx="7">
                    <c:v>F</c:v>
                  </c:pt>
                  <c:pt idx="9">
                    <c:v>H</c:v>
                  </c:pt>
                  <c:pt idx="10">
                    <c:v>F</c:v>
                  </c:pt>
                  <c:pt idx="12">
                    <c:v>H</c:v>
                  </c:pt>
                  <c:pt idx="13">
                    <c:v>F</c:v>
                  </c:pt>
                  <c:pt idx="15">
                    <c:v>H</c:v>
                  </c:pt>
                  <c:pt idx="16">
                    <c:v>F</c:v>
                  </c:pt>
                  <c:pt idx="18">
                    <c:v>H</c:v>
                  </c:pt>
                  <c:pt idx="19">
                    <c:v>F</c:v>
                  </c:pt>
                  <c:pt idx="21">
                    <c:v>H</c:v>
                  </c:pt>
                  <c:pt idx="22">
                    <c:v>F</c:v>
                  </c:pt>
                  <c:pt idx="24">
                    <c:v>H</c:v>
                  </c:pt>
                  <c:pt idx="25">
                    <c:v>F</c:v>
                  </c:pt>
                  <c:pt idx="27">
                    <c:v>H</c:v>
                  </c:pt>
                  <c:pt idx="28">
                    <c:v>F</c:v>
                  </c:pt>
                  <c:pt idx="30">
                    <c:v>H</c:v>
                  </c:pt>
                  <c:pt idx="31">
                    <c:v>F</c:v>
                  </c:pt>
                  <c:pt idx="33">
                    <c:v>H</c:v>
                  </c:pt>
                  <c:pt idx="34">
                    <c:v>F</c:v>
                  </c:pt>
                  <c:pt idx="36">
                    <c:v>H</c:v>
                  </c:pt>
                  <c:pt idx="37">
                    <c:v>F</c:v>
                  </c:pt>
                  <c:pt idx="39">
                    <c:v>H</c:v>
                  </c:pt>
                  <c:pt idx="40">
                    <c:v>F</c:v>
                  </c:pt>
                  <c:pt idx="42">
                    <c:v>H</c:v>
                  </c:pt>
                  <c:pt idx="43">
                    <c:v>F</c:v>
                  </c:pt>
                  <c:pt idx="45">
                    <c:v>H</c:v>
                  </c:pt>
                  <c:pt idx="46">
                    <c:v>F</c:v>
                  </c:pt>
                </c:lvl>
                <c:lvl>
                  <c:pt idx="0">
                    <c:v>15</c:v>
                  </c:pt>
                  <c:pt idx="2">
                    <c:v>-</c:v>
                  </c:pt>
                  <c:pt idx="3">
                    <c:v>16</c:v>
                  </c:pt>
                  <c:pt idx="5">
                    <c:v>-</c:v>
                  </c:pt>
                  <c:pt idx="6">
                    <c:v>17</c:v>
                  </c:pt>
                  <c:pt idx="8">
                    <c:v>-</c:v>
                  </c:pt>
                  <c:pt idx="9">
                    <c:v>18</c:v>
                  </c:pt>
                  <c:pt idx="11">
                    <c:v>-</c:v>
                  </c:pt>
                  <c:pt idx="12">
                    <c:v>19</c:v>
                  </c:pt>
                  <c:pt idx="14">
                    <c:v>-</c:v>
                  </c:pt>
                  <c:pt idx="15">
                    <c:v>20</c:v>
                  </c:pt>
                  <c:pt idx="17">
                    <c:v>-</c:v>
                  </c:pt>
                  <c:pt idx="18">
                    <c:v>21</c:v>
                  </c:pt>
                  <c:pt idx="20">
                    <c:v>-</c:v>
                  </c:pt>
                  <c:pt idx="21">
                    <c:v>22</c:v>
                  </c:pt>
                  <c:pt idx="23">
                    <c:v>-</c:v>
                  </c:pt>
                  <c:pt idx="24">
                    <c:v>23</c:v>
                  </c:pt>
                  <c:pt idx="26">
                    <c:v>-</c:v>
                  </c:pt>
                  <c:pt idx="27">
                    <c:v>24</c:v>
                  </c:pt>
                  <c:pt idx="29">
                    <c:v>-</c:v>
                  </c:pt>
                  <c:pt idx="30">
                    <c:v>25</c:v>
                  </c:pt>
                  <c:pt idx="32">
                    <c:v>-</c:v>
                  </c:pt>
                  <c:pt idx="33">
                    <c:v>26</c:v>
                  </c:pt>
                  <c:pt idx="35">
                    <c:v>-</c:v>
                  </c:pt>
                  <c:pt idx="36">
                    <c:v>27</c:v>
                  </c:pt>
                  <c:pt idx="38">
                    <c:v>-</c:v>
                  </c:pt>
                  <c:pt idx="39">
                    <c:v>28</c:v>
                  </c:pt>
                  <c:pt idx="41">
                    <c:v>-</c:v>
                  </c:pt>
                  <c:pt idx="42">
                    <c:v>29</c:v>
                  </c:pt>
                  <c:pt idx="44">
                    <c:v>-</c:v>
                  </c:pt>
                  <c:pt idx="45">
                    <c:v>30</c:v>
                  </c:pt>
                </c:lvl>
              </c:multiLvlStrCache>
            </c:multiLvlStrRef>
          </c:cat>
          <c:val>
            <c:numRef>
              <c:f>'Fig4.2'!$C$66:$AW$66</c:f>
              <c:numCache>
                <c:formatCode>0%</c:formatCode>
                <c:ptCount val="47"/>
                <c:pt idx="0">
                  <c:v>1.5665796344647518E-2</c:v>
                </c:pt>
                <c:pt idx="1">
                  <c:v>8.6956521739130436E-3</c:v>
                </c:pt>
                <c:pt idx="3">
                  <c:v>3.5496957403651115E-2</c:v>
                </c:pt>
                <c:pt idx="4">
                  <c:v>2.9572836801752465E-2</c:v>
                </c:pt>
                <c:pt idx="6">
                  <c:v>8.0103359173126609E-2</c:v>
                </c:pt>
                <c:pt idx="7">
                  <c:v>4.9678012879484819E-2</c:v>
                </c:pt>
                <c:pt idx="9">
                  <c:v>0.13846153846153847</c:v>
                </c:pt>
                <c:pt idx="10">
                  <c:v>0.10273972602739725</c:v>
                </c:pt>
                <c:pt idx="12">
                  <c:v>0.20338983050847459</c:v>
                </c:pt>
                <c:pt idx="13">
                  <c:v>0.18238993710691823</c:v>
                </c:pt>
                <c:pt idx="15">
                  <c:v>0.3397358943577431</c:v>
                </c:pt>
                <c:pt idx="16">
                  <c:v>0.27540983606557379</c:v>
                </c:pt>
                <c:pt idx="18">
                  <c:v>0.44495412844036697</c:v>
                </c:pt>
                <c:pt idx="19">
                  <c:v>0.39267676767676768</c:v>
                </c:pt>
                <c:pt idx="21">
                  <c:v>0.61555806087936871</c:v>
                </c:pt>
                <c:pt idx="22">
                  <c:v>0.55789473684210522</c:v>
                </c:pt>
                <c:pt idx="24">
                  <c:v>0.64179104477611937</c:v>
                </c:pt>
                <c:pt idx="25">
                  <c:v>0.65529010238907848</c:v>
                </c:pt>
                <c:pt idx="27">
                  <c:v>0.72020725388601037</c:v>
                </c:pt>
                <c:pt idx="28">
                  <c:v>0.71589486858573215</c:v>
                </c:pt>
                <c:pt idx="30">
                  <c:v>0.78738738738738734</c:v>
                </c:pt>
                <c:pt idx="31">
                  <c:v>0.78939157566302653</c:v>
                </c:pt>
                <c:pt idx="33">
                  <c:v>0.77777777777777779</c:v>
                </c:pt>
                <c:pt idx="34">
                  <c:v>0.81386861313868608</c:v>
                </c:pt>
                <c:pt idx="36">
                  <c:v>0.76231884057971011</c:v>
                </c:pt>
                <c:pt idx="37">
                  <c:v>0.84210526315789469</c:v>
                </c:pt>
                <c:pt idx="39">
                  <c:v>0.74946466809421841</c:v>
                </c:pt>
                <c:pt idx="40">
                  <c:v>0.77724358974358976</c:v>
                </c:pt>
                <c:pt idx="42">
                  <c:v>0.75208913649025066</c:v>
                </c:pt>
                <c:pt idx="43">
                  <c:v>0.73394495412844041</c:v>
                </c:pt>
                <c:pt idx="45">
                  <c:v>0.77715877437325909</c:v>
                </c:pt>
                <c:pt idx="46">
                  <c:v>0.7791878172588832</c:v>
                </c:pt>
              </c:numCache>
            </c:numRef>
          </c:val>
        </c:ser>
        <c:ser>
          <c:idx val="1"/>
          <c:order val="1"/>
          <c:tx>
            <c:strRef>
              <c:f>'Fig4.2'!$B$67</c:f>
              <c:strCache>
                <c:ptCount val="1"/>
                <c:pt idx="0">
                  <c:v>classe excep.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1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1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1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19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2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25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2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3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3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37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4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4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4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49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5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55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5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6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cat>
            <c:multiLvlStrRef>
              <c:f>'Fig4.2'!$C$58:$AW$59</c:f>
              <c:multiLvlStrCache>
                <c:ptCount val="47"/>
                <c:lvl>
                  <c:pt idx="0">
                    <c:v>H</c:v>
                  </c:pt>
                  <c:pt idx="1">
                    <c:v>F</c:v>
                  </c:pt>
                  <c:pt idx="3">
                    <c:v>H</c:v>
                  </c:pt>
                  <c:pt idx="4">
                    <c:v>F</c:v>
                  </c:pt>
                  <c:pt idx="6">
                    <c:v>H</c:v>
                  </c:pt>
                  <c:pt idx="7">
                    <c:v>F</c:v>
                  </c:pt>
                  <c:pt idx="9">
                    <c:v>H</c:v>
                  </c:pt>
                  <c:pt idx="10">
                    <c:v>F</c:v>
                  </c:pt>
                  <c:pt idx="12">
                    <c:v>H</c:v>
                  </c:pt>
                  <c:pt idx="13">
                    <c:v>F</c:v>
                  </c:pt>
                  <c:pt idx="15">
                    <c:v>H</c:v>
                  </c:pt>
                  <c:pt idx="16">
                    <c:v>F</c:v>
                  </c:pt>
                  <c:pt idx="18">
                    <c:v>H</c:v>
                  </c:pt>
                  <c:pt idx="19">
                    <c:v>F</c:v>
                  </c:pt>
                  <c:pt idx="21">
                    <c:v>H</c:v>
                  </c:pt>
                  <c:pt idx="22">
                    <c:v>F</c:v>
                  </c:pt>
                  <c:pt idx="24">
                    <c:v>H</c:v>
                  </c:pt>
                  <c:pt idx="25">
                    <c:v>F</c:v>
                  </c:pt>
                  <c:pt idx="27">
                    <c:v>H</c:v>
                  </c:pt>
                  <c:pt idx="28">
                    <c:v>F</c:v>
                  </c:pt>
                  <c:pt idx="30">
                    <c:v>H</c:v>
                  </c:pt>
                  <c:pt idx="31">
                    <c:v>F</c:v>
                  </c:pt>
                  <c:pt idx="33">
                    <c:v>H</c:v>
                  </c:pt>
                  <c:pt idx="34">
                    <c:v>F</c:v>
                  </c:pt>
                  <c:pt idx="36">
                    <c:v>H</c:v>
                  </c:pt>
                  <c:pt idx="37">
                    <c:v>F</c:v>
                  </c:pt>
                  <c:pt idx="39">
                    <c:v>H</c:v>
                  </c:pt>
                  <c:pt idx="40">
                    <c:v>F</c:v>
                  </c:pt>
                  <c:pt idx="42">
                    <c:v>H</c:v>
                  </c:pt>
                  <c:pt idx="43">
                    <c:v>F</c:v>
                  </c:pt>
                  <c:pt idx="45">
                    <c:v>H</c:v>
                  </c:pt>
                  <c:pt idx="46">
                    <c:v>F</c:v>
                  </c:pt>
                </c:lvl>
                <c:lvl>
                  <c:pt idx="0">
                    <c:v>15</c:v>
                  </c:pt>
                  <c:pt idx="2">
                    <c:v>-</c:v>
                  </c:pt>
                  <c:pt idx="3">
                    <c:v>16</c:v>
                  </c:pt>
                  <c:pt idx="5">
                    <c:v>-</c:v>
                  </c:pt>
                  <c:pt idx="6">
                    <c:v>17</c:v>
                  </c:pt>
                  <c:pt idx="8">
                    <c:v>-</c:v>
                  </c:pt>
                  <c:pt idx="9">
                    <c:v>18</c:v>
                  </c:pt>
                  <c:pt idx="11">
                    <c:v>-</c:v>
                  </c:pt>
                  <c:pt idx="12">
                    <c:v>19</c:v>
                  </c:pt>
                  <c:pt idx="14">
                    <c:v>-</c:v>
                  </c:pt>
                  <c:pt idx="15">
                    <c:v>20</c:v>
                  </c:pt>
                  <c:pt idx="17">
                    <c:v>-</c:v>
                  </c:pt>
                  <c:pt idx="18">
                    <c:v>21</c:v>
                  </c:pt>
                  <c:pt idx="20">
                    <c:v>-</c:v>
                  </c:pt>
                  <c:pt idx="21">
                    <c:v>22</c:v>
                  </c:pt>
                  <c:pt idx="23">
                    <c:v>-</c:v>
                  </c:pt>
                  <c:pt idx="24">
                    <c:v>23</c:v>
                  </c:pt>
                  <c:pt idx="26">
                    <c:v>-</c:v>
                  </c:pt>
                  <c:pt idx="27">
                    <c:v>24</c:v>
                  </c:pt>
                  <c:pt idx="29">
                    <c:v>-</c:v>
                  </c:pt>
                  <c:pt idx="30">
                    <c:v>25</c:v>
                  </c:pt>
                  <c:pt idx="32">
                    <c:v>-</c:v>
                  </c:pt>
                  <c:pt idx="33">
                    <c:v>26</c:v>
                  </c:pt>
                  <c:pt idx="35">
                    <c:v>-</c:v>
                  </c:pt>
                  <c:pt idx="36">
                    <c:v>27</c:v>
                  </c:pt>
                  <c:pt idx="38">
                    <c:v>-</c:v>
                  </c:pt>
                  <c:pt idx="39">
                    <c:v>28</c:v>
                  </c:pt>
                  <c:pt idx="41">
                    <c:v>-</c:v>
                  </c:pt>
                  <c:pt idx="42">
                    <c:v>29</c:v>
                  </c:pt>
                  <c:pt idx="44">
                    <c:v>-</c:v>
                  </c:pt>
                  <c:pt idx="45">
                    <c:v>30</c:v>
                  </c:pt>
                </c:lvl>
              </c:multiLvlStrCache>
            </c:multiLvlStrRef>
          </c:cat>
          <c:val>
            <c:numRef>
              <c:f>'Fig4.2'!$C$67:$AW$67</c:f>
              <c:numCache>
                <c:formatCode>0%</c:formatCode>
                <c:ptCount val="47"/>
                <c:pt idx="0">
                  <c:v>6.5274151436031328E-3</c:v>
                </c:pt>
                <c:pt idx="1">
                  <c:v>1.4492753623188406E-3</c:v>
                </c:pt>
                <c:pt idx="3">
                  <c:v>1.3184584178498986E-2</c:v>
                </c:pt>
                <c:pt idx="4">
                  <c:v>4.3811610076670317E-3</c:v>
                </c:pt>
                <c:pt idx="6">
                  <c:v>1.3781223083548665E-2</c:v>
                </c:pt>
                <c:pt idx="7">
                  <c:v>1.1039558417663294E-2</c:v>
                </c:pt>
                <c:pt idx="9">
                  <c:v>3.1501831501831501E-2</c:v>
                </c:pt>
                <c:pt idx="10">
                  <c:v>1.9691780821917807E-2</c:v>
                </c:pt>
                <c:pt idx="12">
                  <c:v>4.0677966101694912E-2</c:v>
                </c:pt>
                <c:pt idx="13">
                  <c:v>2.8301886792452831E-2</c:v>
                </c:pt>
                <c:pt idx="15">
                  <c:v>5.5222088835534214E-2</c:v>
                </c:pt>
                <c:pt idx="16">
                  <c:v>4.8087431693989074E-2</c:v>
                </c:pt>
                <c:pt idx="18">
                  <c:v>9.5183486238532108E-2</c:v>
                </c:pt>
                <c:pt idx="19">
                  <c:v>8.3333333333333329E-2</c:v>
                </c:pt>
                <c:pt idx="21">
                  <c:v>9.92108229988726E-2</c:v>
                </c:pt>
                <c:pt idx="22">
                  <c:v>8.7081339712918662E-2</c:v>
                </c:pt>
                <c:pt idx="24">
                  <c:v>0.11366245694603903</c:v>
                </c:pt>
                <c:pt idx="25">
                  <c:v>8.191126279863481E-2</c:v>
                </c:pt>
                <c:pt idx="27">
                  <c:v>0.14248704663212436</c:v>
                </c:pt>
                <c:pt idx="28">
                  <c:v>0.11514392991239049</c:v>
                </c:pt>
                <c:pt idx="30">
                  <c:v>0.12792792792792793</c:v>
                </c:pt>
                <c:pt idx="31">
                  <c:v>0.1294851794071763</c:v>
                </c:pt>
                <c:pt idx="33">
                  <c:v>0.18448637316561844</c:v>
                </c:pt>
                <c:pt idx="34">
                  <c:v>0.13138686131386862</c:v>
                </c:pt>
                <c:pt idx="36">
                  <c:v>0.22028985507246376</c:v>
                </c:pt>
                <c:pt idx="37">
                  <c:v>0.13636363636363635</c:v>
                </c:pt>
                <c:pt idx="39">
                  <c:v>0.23554603854389722</c:v>
                </c:pt>
                <c:pt idx="40">
                  <c:v>0.20673076923076922</c:v>
                </c:pt>
                <c:pt idx="42">
                  <c:v>0.23398328690807799</c:v>
                </c:pt>
                <c:pt idx="43">
                  <c:v>0.25688073394495414</c:v>
                </c:pt>
                <c:pt idx="45">
                  <c:v>0.21448467966573817</c:v>
                </c:pt>
                <c:pt idx="46">
                  <c:v>0.21573604060913706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"/>
        <c:overlap val="100"/>
        <c:axId val="128039936"/>
        <c:axId val="128045824"/>
      </c:barChart>
      <c:catAx>
        <c:axId val="1280399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8045824"/>
        <c:crosses val="autoZero"/>
        <c:auto val="1"/>
        <c:lblAlgn val="ctr"/>
        <c:lblOffset val="100"/>
        <c:tickLblSkip val="1"/>
        <c:noMultiLvlLbl val="0"/>
      </c:catAx>
      <c:valAx>
        <c:axId val="128045824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28039936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wMode val="edge"/>
          <c:hMode val="edge"/>
          <c:x val="0.91197852176874838"/>
          <c:y val="0.28365587634878975"/>
          <c:w val="0.99852441345595155"/>
          <c:h val="0.6658427141051813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285280971441908E-2"/>
          <c:y val="9.1611071343354805E-2"/>
          <c:w val="0.909751739860858"/>
          <c:h val="0.76166645822265722"/>
        </c:manualLayout>
      </c:layout>
      <c:lineChart>
        <c:grouping val="standard"/>
        <c:varyColors val="0"/>
        <c:ser>
          <c:idx val="4"/>
          <c:order val="0"/>
          <c:tx>
            <c:strRef>
              <c:f>'Fig4.3'!$N$6:$N$8</c:f>
              <c:strCache>
                <c:ptCount val="1"/>
                <c:pt idx="0">
                  <c:v>Prof. agrégés Hommes</c:v>
                </c:pt>
              </c:strCache>
            </c:strRef>
          </c:tx>
          <c:marker>
            <c:symbol val="none"/>
          </c:marker>
          <c:val>
            <c:numRef>
              <c:f>'Fig4.3'!$N$9:$N$38</c:f>
              <c:numCache>
                <c:formatCode>0</c:formatCode>
                <c:ptCount val="30"/>
                <c:pt idx="0">
                  <c:v>492.67</c:v>
                </c:pt>
                <c:pt idx="1">
                  <c:v>528.4</c:v>
                </c:pt>
                <c:pt idx="2">
                  <c:v>545.67999999999995</c:v>
                </c:pt>
                <c:pt idx="3">
                  <c:v>571.11</c:v>
                </c:pt>
                <c:pt idx="4">
                  <c:v>588.91999999999996</c:v>
                </c:pt>
                <c:pt idx="5">
                  <c:v>604.09</c:v>
                </c:pt>
                <c:pt idx="6">
                  <c:v>616.26</c:v>
                </c:pt>
                <c:pt idx="7">
                  <c:v>627.47</c:v>
                </c:pt>
                <c:pt idx="8">
                  <c:v>636.61</c:v>
                </c:pt>
                <c:pt idx="9">
                  <c:v>641.26</c:v>
                </c:pt>
                <c:pt idx="10">
                  <c:v>653.54</c:v>
                </c:pt>
                <c:pt idx="11">
                  <c:v>664.23</c:v>
                </c:pt>
                <c:pt idx="12">
                  <c:v>680.27</c:v>
                </c:pt>
                <c:pt idx="13">
                  <c:v>693.64</c:v>
                </c:pt>
                <c:pt idx="14">
                  <c:v>709.37</c:v>
                </c:pt>
                <c:pt idx="15">
                  <c:v>719.66</c:v>
                </c:pt>
                <c:pt idx="16">
                  <c:v>731.84</c:v>
                </c:pt>
                <c:pt idx="17">
                  <c:v>742.86</c:v>
                </c:pt>
                <c:pt idx="18">
                  <c:v>751.53</c:v>
                </c:pt>
                <c:pt idx="19">
                  <c:v>761.93</c:v>
                </c:pt>
                <c:pt idx="20">
                  <c:v>770.64</c:v>
                </c:pt>
                <c:pt idx="21">
                  <c:v>779.26</c:v>
                </c:pt>
                <c:pt idx="22">
                  <c:v>788.88</c:v>
                </c:pt>
                <c:pt idx="23">
                  <c:v>793.47</c:v>
                </c:pt>
                <c:pt idx="24">
                  <c:v>797.89</c:v>
                </c:pt>
                <c:pt idx="25">
                  <c:v>801.96</c:v>
                </c:pt>
                <c:pt idx="26">
                  <c:v>807.9</c:v>
                </c:pt>
                <c:pt idx="27">
                  <c:v>813.67</c:v>
                </c:pt>
                <c:pt idx="28">
                  <c:v>820.69</c:v>
                </c:pt>
                <c:pt idx="29">
                  <c:v>827.04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'Fig4.3'!$O$6:$O$8</c:f>
              <c:strCache>
                <c:ptCount val="1"/>
                <c:pt idx="0">
                  <c:v>Prof. agrégés Femmes</c:v>
                </c:pt>
              </c:strCache>
            </c:strRef>
          </c:tx>
          <c:marker>
            <c:symbol val="none"/>
          </c:marker>
          <c:val>
            <c:numRef>
              <c:f>'Fig4.3'!$O$9:$O$38</c:f>
              <c:numCache>
                <c:formatCode>0</c:formatCode>
                <c:ptCount val="30"/>
                <c:pt idx="0">
                  <c:v>490.41</c:v>
                </c:pt>
                <c:pt idx="1">
                  <c:v>526.17999999999995</c:v>
                </c:pt>
                <c:pt idx="2">
                  <c:v>540.66999999999996</c:v>
                </c:pt>
                <c:pt idx="3">
                  <c:v>567.37</c:v>
                </c:pt>
                <c:pt idx="4">
                  <c:v>587.28</c:v>
                </c:pt>
                <c:pt idx="5">
                  <c:v>600.62</c:v>
                </c:pt>
                <c:pt idx="6">
                  <c:v>618.73</c:v>
                </c:pt>
                <c:pt idx="7">
                  <c:v>621.51</c:v>
                </c:pt>
                <c:pt idx="8">
                  <c:v>635.21</c:v>
                </c:pt>
                <c:pt idx="9">
                  <c:v>641.34</c:v>
                </c:pt>
                <c:pt idx="10">
                  <c:v>651.66</c:v>
                </c:pt>
                <c:pt idx="11">
                  <c:v>662.26</c:v>
                </c:pt>
                <c:pt idx="12">
                  <c:v>679.22</c:v>
                </c:pt>
                <c:pt idx="13">
                  <c:v>692.57</c:v>
                </c:pt>
                <c:pt idx="14">
                  <c:v>707.15</c:v>
                </c:pt>
                <c:pt idx="15">
                  <c:v>719.83</c:v>
                </c:pt>
                <c:pt idx="16">
                  <c:v>728.96</c:v>
                </c:pt>
                <c:pt idx="17">
                  <c:v>741.55</c:v>
                </c:pt>
                <c:pt idx="18">
                  <c:v>750.07</c:v>
                </c:pt>
                <c:pt idx="19">
                  <c:v>758.13</c:v>
                </c:pt>
                <c:pt idx="20">
                  <c:v>765.38</c:v>
                </c:pt>
                <c:pt idx="21">
                  <c:v>776.41</c:v>
                </c:pt>
                <c:pt idx="22">
                  <c:v>786.71</c:v>
                </c:pt>
                <c:pt idx="23">
                  <c:v>789.93</c:v>
                </c:pt>
                <c:pt idx="24">
                  <c:v>795.69</c:v>
                </c:pt>
                <c:pt idx="25">
                  <c:v>800.83</c:v>
                </c:pt>
                <c:pt idx="26">
                  <c:v>803.79</c:v>
                </c:pt>
                <c:pt idx="27">
                  <c:v>808.68</c:v>
                </c:pt>
                <c:pt idx="28">
                  <c:v>823.54</c:v>
                </c:pt>
                <c:pt idx="29">
                  <c:v>824.29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548864"/>
        <c:axId val="110550400"/>
      </c:lineChart>
      <c:catAx>
        <c:axId val="11054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0550400"/>
        <c:crosses val="autoZero"/>
        <c:auto val="1"/>
        <c:lblAlgn val="ctr"/>
        <c:lblOffset val="100"/>
        <c:tickLblSkip val="1"/>
        <c:noMultiLvlLbl val="0"/>
      </c:catAx>
      <c:valAx>
        <c:axId val="110550400"/>
        <c:scaling>
          <c:orientation val="minMax"/>
          <c:max val="1000"/>
          <c:min val="4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10548864"/>
        <c:crosses val="autoZero"/>
        <c:crossBetween val="between"/>
        <c:majorUnit val="200"/>
      </c:valAx>
    </c:plotArea>
    <c:legend>
      <c:legendPos val="r"/>
      <c:layout>
        <c:manualLayout>
          <c:xMode val="edge"/>
          <c:yMode val="edge"/>
          <c:wMode val="edge"/>
          <c:hMode val="edge"/>
          <c:x val="0.30573579785577648"/>
          <c:y val="0.61929563889259609"/>
          <c:w val="0.95300903065082965"/>
          <c:h val="0.82930260836039571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558364414974439E-2"/>
          <c:y val="0.10781385518832511"/>
          <c:w val="0.87867467882304184"/>
          <c:h val="0.76278728968745368"/>
        </c:manualLayout>
      </c:layout>
      <c:lineChart>
        <c:grouping val="standard"/>
        <c:varyColors val="0"/>
        <c:ser>
          <c:idx val="4"/>
          <c:order val="0"/>
          <c:tx>
            <c:strRef>
              <c:f>'Fig4.3'!$B$6:$B$8</c:f>
              <c:strCache>
                <c:ptCount val="1"/>
                <c:pt idx="0">
                  <c:v>Prof. des écoles Hommes</c:v>
                </c:pt>
              </c:strCache>
            </c:strRef>
          </c:tx>
          <c:marker>
            <c:symbol val="none"/>
          </c:marker>
          <c:cat>
            <c:numRef>
              <c:f>'Fig4.3'!$A$9:$A$38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'Fig4.3'!$B$9:$B$38</c:f>
              <c:numCache>
                <c:formatCode>0</c:formatCode>
                <c:ptCount val="30"/>
                <c:pt idx="0">
                  <c:v>439.71</c:v>
                </c:pt>
                <c:pt idx="1">
                  <c:v>444.86</c:v>
                </c:pt>
                <c:pt idx="2">
                  <c:v>458.01</c:v>
                </c:pt>
                <c:pt idx="3">
                  <c:v>468.91</c:v>
                </c:pt>
                <c:pt idx="4">
                  <c:v>473.13</c:v>
                </c:pt>
                <c:pt idx="5">
                  <c:v>482.34</c:v>
                </c:pt>
                <c:pt idx="6">
                  <c:v>484.94</c:v>
                </c:pt>
                <c:pt idx="7">
                  <c:v>490.83</c:v>
                </c:pt>
                <c:pt idx="8">
                  <c:v>498.98</c:v>
                </c:pt>
                <c:pt idx="9">
                  <c:v>508.13</c:v>
                </c:pt>
                <c:pt idx="10">
                  <c:v>513.88</c:v>
                </c:pt>
                <c:pt idx="11">
                  <c:v>521.53</c:v>
                </c:pt>
                <c:pt idx="12">
                  <c:v>538.96</c:v>
                </c:pt>
                <c:pt idx="13">
                  <c:v>547.91</c:v>
                </c:pt>
                <c:pt idx="14">
                  <c:v>556.96</c:v>
                </c:pt>
                <c:pt idx="15">
                  <c:v>566.74</c:v>
                </c:pt>
                <c:pt idx="16">
                  <c:v>578.19000000000005</c:v>
                </c:pt>
                <c:pt idx="17">
                  <c:v>583.39</c:v>
                </c:pt>
                <c:pt idx="18">
                  <c:v>589.54999999999995</c:v>
                </c:pt>
                <c:pt idx="19">
                  <c:v>597.84</c:v>
                </c:pt>
                <c:pt idx="20">
                  <c:v>613.08000000000004</c:v>
                </c:pt>
                <c:pt idx="21">
                  <c:v>630.73</c:v>
                </c:pt>
                <c:pt idx="22">
                  <c:v>640.54</c:v>
                </c:pt>
                <c:pt idx="23">
                  <c:v>656.83</c:v>
                </c:pt>
                <c:pt idx="24">
                  <c:v>673.27</c:v>
                </c:pt>
                <c:pt idx="25">
                  <c:v>686.38</c:v>
                </c:pt>
                <c:pt idx="26">
                  <c:v>675.93</c:v>
                </c:pt>
                <c:pt idx="27">
                  <c:v>662.48</c:v>
                </c:pt>
                <c:pt idx="28">
                  <c:v>679.76</c:v>
                </c:pt>
                <c:pt idx="29">
                  <c:v>689.02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'Fig4.3'!$C$6:$C$8</c:f>
              <c:strCache>
                <c:ptCount val="1"/>
                <c:pt idx="0">
                  <c:v>Prof. des écoles Femmes</c:v>
                </c:pt>
              </c:strCache>
            </c:strRef>
          </c:tx>
          <c:marker>
            <c:symbol val="none"/>
          </c:marker>
          <c:cat>
            <c:numRef>
              <c:f>'Fig4.3'!$A$9:$A$38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'Fig4.3'!$C$9:$C$38</c:f>
              <c:numCache>
                <c:formatCode>0</c:formatCode>
                <c:ptCount val="30"/>
                <c:pt idx="0">
                  <c:v>438.92</c:v>
                </c:pt>
                <c:pt idx="1">
                  <c:v>445.5</c:v>
                </c:pt>
                <c:pt idx="2">
                  <c:v>458.23</c:v>
                </c:pt>
                <c:pt idx="3">
                  <c:v>469.39</c:v>
                </c:pt>
                <c:pt idx="4">
                  <c:v>472.81</c:v>
                </c:pt>
                <c:pt idx="5">
                  <c:v>482.51</c:v>
                </c:pt>
                <c:pt idx="6">
                  <c:v>484.27</c:v>
                </c:pt>
                <c:pt idx="7">
                  <c:v>489.28</c:v>
                </c:pt>
                <c:pt idx="8">
                  <c:v>498.22</c:v>
                </c:pt>
                <c:pt idx="9">
                  <c:v>508.38</c:v>
                </c:pt>
                <c:pt idx="10">
                  <c:v>513.98</c:v>
                </c:pt>
                <c:pt idx="11">
                  <c:v>520.74</c:v>
                </c:pt>
                <c:pt idx="12">
                  <c:v>539.73</c:v>
                </c:pt>
                <c:pt idx="13">
                  <c:v>548.92999999999995</c:v>
                </c:pt>
                <c:pt idx="14">
                  <c:v>555.12</c:v>
                </c:pt>
                <c:pt idx="15">
                  <c:v>568.26</c:v>
                </c:pt>
                <c:pt idx="16">
                  <c:v>580</c:v>
                </c:pt>
                <c:pt idx="17">
                  <c:v>583.88</c:v>
                </c:pt>
                <c:pt idx="18">
                  <c:v>587.42999999999995</c:v>
                </c:pt>
                <c:pt idx="19">
                  <c:v>593.69000000000005</c:v>
                </c:pt>
                <c:pt idx="20">
                  <c:v>608.89</c:v>
                </c:pt>
                <c:pt idx="21">
                  <c:v>624.59</c:v>
                </c:pt>
                <c:pt idx="22">
                  <c:v>632.45000000000005</c:v>
                </c:pt>
                <c:pt idx="23">
                  <c:v>643.86</c:v>
                </c:pt>
                <c:pt idx="24">
                  <c:v>660.09</c:v>
                </c:pt>
                <c:pt idx="25">
                  <c:v>676.63</c:v>
                </c:pt>
                <c:pt idx="26">
                  <c:v>676.84</c:v>
                </c:pt>
                <c:pt idx="27">
                  <c:v>651.89</c:v>
                </c:pt>
                <c:pt idx="28">
                  <c:v>665.68</c:v>
                </c:pt>
                <c:pt idx="29">
                  <c:v>678.16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113408"/>
        <c:axId val="116114944"/>
      </c:lineChart>
      <c:catAx>
        <c:axId val="11611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fr-FR"/>
          </a:p>
        </c:txPr>
        <c:crossAx val="116114944"/>
        <c:crosses val="autoZero"/>
        <c:auto val="1"/>
        <c:lblAlgn val="ctr"/>
        <c:lblOffset val="100"/>
        <c:noMultiLvlLbl val="0"/>
      </c:catAx>
      <c:valAx>
        <c:axId val="116114944"/>
        <c:scaling>
          <c:orientation val="minMax"/>
          <c:max val="1000"/>
          <c:min val="4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fr-FR"/>
          </a:p>
        </c:txPr>
        <c:crossAx val="116113408"/>
        <c:crosses val="autoZero"/>
        <c:crossBetween val="between"/>
        <c:majorUnit val="200"/>
      </c:valAx>
    </c:plotArea>
    <c:legend>
      <c:legendPos val="r"/>
      <c:layout>
        <c:manualLayout>
          <c:xMode val="edge"/>
          <c:yMode val="edge"/>
          <c:wMode val="edge"/>
          <c:hMode val="edge"/>
          <c:x val="0.38025318414145604"/>
          <c:y val="0.72378466278671683"/>
          <c:w val="1"/>
          <c:h val="0.85913100536345999"/>
        </c:manualLayout>
      </c:layout>
      <c:overlay val="0"/>
      <c:txPr>
        <a:bodyPr/>
        <a:lstStyle/>
        <a:p>
          <a:pPr>
            <a:defRPr sz="8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4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image" Target="../media/image1.emf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image" Target="../media/image1.emf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219075</xdr:colOff>
      <xdr:row>4</xdr:row>
      <xdr:rowOff>76200</xdr:rowOff>
    </xdr:from>
    <xdr:to>
      <xdr:col>10</xdr:col>
      <xdr:colOff>533400</xdr:colOff>
      <xdr:row>24</xdr:row>
      <xdr:rowOff>9525</xdr:rowOff>
    </xdr:to>
    <xdr:graphicFrame macro="">
      <xdr:nvGraphicFramePr>
        <xdr:cNvPr id="5121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0.44773</cdr:x>
      <cdr:y>0.12626</cdr:y>
    </cdr:from>
    <cdr:to>
      <cdr:x>0.62819</cdr:x>
      <cdr:y>0.18053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727174" y="387111"/>
          <a:ext cx="696147" cy="1663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>
          <a:noAutofit/>
        </a:bodyPr>
        <a:lstStyle xmlns:a="http://schemas.openxmlformats.org/drawingml/2006/main"/>
        <a:p xmlns:a="http://schemas.openxmlformats.org/drawingml/2006/main">
          <a:r>
            <a:rPr lang="fr-FR" sz="800" b="1"/>
            <a:t>Ancienneté</a:t>
          </a:r>
        </a:p>
      </cdr:txBody>
    </cdr:sp>
  </cdr:relSizeAnchor>
  <cdr:relSizeAnchor xmlns:cdr="http://schemas.openxmlformats.org/drawingml/2006/chartDrawing">
    <cdr:from>
      <cdr:x>0.0199</cdr:x>
      <cdr:y>0.20323</cdr:y>
    </cdr:from>
    <cdr:to>
      <cdr:x>0.26144</cdr:x>
      <cdr:y>0.34072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87003" y="631275"/>
          <a:ext cx="1055996" cy="42707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12700">
          <a:solidFill>
            <a:schemeClr val="accent6">
              <a:lumMod val="40000"/>
              <a:lumOff val="60000"/>
            </a:schemeClr>
          </a:solidFill>
        </a:ln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fr-FR" sz="1000" b="1"/>
            <a:t> </a:t>
          </a:r>
          <a:r>
            <a:rPr lang="fr-FR" sz="800" b="1"/>
            <a:t>Hommes:</a:t>
          </a:r>
        </a:p>
        <a:p xmlns:a="http://schemas.openxmlformats.org/drawingml/2006/main">
          <a:r>
            <a:rPr lang="fr-FR" sz="800"/>
            <a:t> Ancienneté</a:t>
          </a:r>
          <a:r>
            <a:rPr lang="fr-FR" sz="800" baseline="0"/>
            <a:t> moyenne:  16,4 ans</a:t>
          </a:r>
        </a:p>
        <a:p xmlns:a="http://schemas.openxmlformats.org/drawingml/2006/main">
          <a:r>
            <a:rPr lang="fr-FR" sz="800" baseline="0"/>
            <a:t> </a:t>
          </a:r>
          <a:endParaRPr lang="fr-FR" sz="800"/>
        </a:p>
      </cdr:txBody>
    </cdr:sp>
  </cdr:relSizeAnchor>
  <cdr:relSizeAnchor xmlns:cdr="http://schemas.openxmlformats.org/drawingml/2006/chartDrawing">
    <cdr:from>
      <cdr:x>0.71025</cdr:x>
      <cdr:y>0.19628</cdr:y>
    </cdr:from>
    <cdr:to>
      <cdr:x>0.98257</cdr:x>
      <cdr:y>0.34072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3105203" y="609678"/>
          <a:ext cx="1190571" cy="44866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12700">
          <a:solidFill>
            <a:srgbClr val="A7F3BB"/>
          </a:solidFill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 b="1"/>
            <a:t>Femmes:</a:t>
          </a:r>
        </a:p>
        <a:p xmlns:a="http://schemas.openxmlformats.org/drawingml/2006/main">
          <a:r>
            <a:rPr lang="fr-FR" sz="800"/>
            <a:t>Ancienneté</a:t>
          </a:r>
          <a:r>
            <a:rPr lang="fr-FR" sz="800" baseline="0"/>
            <a:t> moyenne:  15 ans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0.40996</cdr:x>
      <cdr:y>0.17685</cdr:y>
    </cdr:from>
    <cdr:to>
      <cdr:x>0.57303</cdr:x>
      <cdr:y>0.2241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568451" y="534456"/>
          <a:ext cx="623891" cy="142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>
          <a:noAutofit/>
        </a:bodyPr>
        <a:lstStyle xmlns:a="http://schemas.openxmlformats.org/drawingml/2006/main"/>
        <a:p xmlns:a="http://schemas.openxmlformats.org/drawingml/2006/main">
          <a:r>
            <a:rPr lang="fr-FR" sz="800" b="1"/>
            <a:t>Ancienneté</a:t>
          </a:r>
        </a:p>
      </cdr:txBody>
    </cdr:sp>
  </cdr:relSizeAnchor>
  <cdr:relSizeAnchor xmlns:cdr="http://schemas.openxmlformats.org/drawingml/2006/chartDrawing">
    <cdr:from>
      <cdr:x>0.02101</cdr:x>
      <cdr:y>0.21071</cdr:y>
    </cdr:from>
    <cdr:to>
      <cdr:x>0.30266</cdr:x>
      <cdr:y>0.34701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82651" y="638178"/>
          <a:ext cx="1107974" cy="41909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12700">
          <a:solidFill>
            <a:schemeClr val="accent6">
              <a:lumMod val="40000"/>
              <a:lumOff val="60000"/>
            </a:schemeClr>
          </a:solidFill>
        </a:ln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fr-FR" sz="800" b="1"/>
            <a:t> Hommes:</a:t>
          </a:r>
        </a:p>
        <a:p xmlns:a="http://schemas.openxmlformats.org/drawingml/2006/main">
          <a:r>
            <a:rPr lang="fr-FR" sz="800"/>
            <a:t> Ancienneté</a:t>
          </a:r>
          <a:r>
            <a:rPr lang="fr-FR" sz="800" baseline="0"/>
            <a:t> moyenne:  21,2 ans</a:t>
          </a:r>
        </a:p>
        <a:p xmlns:a="http://schemas.openxmlformats.org/drawingml/2006/main">
          <a:r>
            <a:rPr lang="fr-FR" sz="800" baseline="0"/>
            <a:t> </a:t>
          </a:r>
          <a:endParaRPr lang="fr-FR" sz="800"/>
        </a:p>
      </cdr:txBody>
    </cdr:sp>
  </cdr:relSizeAnchor>
  <cdr:relSizeAnchor xmlns:cdr="http://schemas.openxmlformats.org/drawingml/2006/chartDrawing">
    <cdr:from>
      <cdr:x>0.66102</cdr:x>
      <cdr:y>0.21071</cdr:y>
    </cdr:from>
    <cdr:to>
      <cdr:x>0.98199</cdr:x>
      <cdr:y>0.3439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2600325" y="638175"/>
          <a:ext cx="1262652" cy="40957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12700">
          <a:solidFill>
            <a:srgbClr val="A7F3BB"/>
          </a:solidFill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 b="1"/>
            <a:t>Femmes:</a:t>
          </a:r>
        </a:p>
        <a:p xmlns:a="http://schemas.openxmlformats.org/drawingml/2006/main">
          <a:r>
            <a:rPr lang="fr-FR" sz="800"/>
            <a:t>Ancienneté</a:t>
          </a:r>
          <a:r>
            <a:rPr lang="fr-FR" sz="800" baseline="0"/>
            <a:t> moyenne:  19,5 ans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15</xdr:row>
      <xdr:rowOff>104775</xdr:rowOff>
    </xdr:from>
    <xdr:to>
      <xdr:col>8</xdr:col>
      <xdr:colOff>76200</xdr:colOff>
      <xdr:row>32</xdr:row>
      <xdr:rowOff>95250</xdr:rowOff>
    </xdr:to>
    <xdr:graphicFrame macro="">
      <xdr:nvGraphicFramePr>
        <xdr:cNvPr id="9217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95250</xdr:colOff>
      <xdr:row>15</xdr:row>
      <xdr:rowOff>104775</xdr:rowOff>
    </xdr:from>
    <xdr:to>
      <xdr:col>13</xdr:col>
      <xdr:colOff>390525</xdr:colOff>
      <xdr:row>32</xdr:row>
      <xdr:rowOff>104775</xdr:rowOff>
    </xdr:to>
    <xdr:graphicFrame macro="">
      <xdr:nvGraphicFramePr>
        <xdr:cNvPr id="9218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533400</xdr:colOff>
      <xdr:row>32</xdr:row>
      <xdr:rowOff>123825</xdr:rowOff>
    </xdr:from>
    <xdr:to>
      <xdr:col>8</xdr:col>
      <xdr:colOff>95250</xdr:colOff>
      <xdr:row>51</xdr:row>
      <xdr:rowOff>28575</xdr:rowOff>
    </xdr:to>
    <xdr:graphicFrame macro="">
      <xdr:nvGraphicFramePr>
        <xdr:cNvPr id="9219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0</xdr:colOff>
      <xdr:row>16</xdr:row>
      <xdr:rowOff>0</xdr:rowOff>
    </xdr:from>
    <xdr:to>
      <xdr:col>14</xdr:col>
      <xdr:colOff>409575</xdr:colOff>
      <xdr:row>17</xdr:row>
      <xdr:rowOff>123825</xdr:rowOff>
    </xdr:to>
    <xdr:pic>
      <xdr:nvPicPr>
        <xdr:cNvPr id="9220" name="Image 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3124200"/>
          <a:ext cx="409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0.43192</cdr:x>
      <cdr:y>0.14887</cdr:y>
    </cdr:from>
    <cdr:to>
      <cdr:x>0.58216</cdr:x>
      <cdr:y>0.19183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970622" y="433904"/>
          <a:ext cx="685466" cy="1252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fr-FR" sz="800" b="1"/>
            <a:t>Ancienneté</a:t>
          </a:r>
        </a:p>
      </cdr:txBody>
    </cdr:sp>
  </cdr:relSizeAnchor>
  <cdr:relSizeAnchor xmlns:cdr="http://schemas.openxmlformats.org/drawingml/2006/chartDrawing">
    <cdr:from>
      <cdr:x>0.00939</cdr:x>
      <cdr:y>0.17681</cdr:y>
    </cdr:from>
    <cdr:to>
      <cdr:x>0.20751</cdr:x>
      <cdr:y>0.31699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49998" y="515339"/>
          <a:ext cx="1054898" cy="40857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12700">
          <a:solidFill>
            <a:schemeClr val="accent6">
              <a:lumMod val="40000"/>
              <a:lumOff val="60000"/>
            </a:schemeClr>
          </a:solidFill>
        </a:ln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fr-FR" sz="800" b="1"/>
            <a:t>  Hommes:</a:t>
          </a:r>
        </a:p>
        <a:p xmlns:a="http://schemas.openxmlformats.org/drawingml/2006/main">
          <a:r>
            <a:rPr lang="fr-FR" sz="800"/>
            <a:t>  Ancienneté</a:t>
          </a:r>
          <a:r>
            <a:rPr lang="fr-FR" sz="800" baseline="0"/>
            <a:t> moyenne: 15,1 ans</a:t>
          </a:r>
        </a:p>
      </cdr:txBody>
    </cdr:sp>
  </cdr:relSizeAnchor>
  <cdr:relSizeAnchor xmlns:cdr="http://schemas.openxmlformats.org/drawingml/2006/chartDrawing">
    <cdr:from>
      <cdr:x>0.74597</cdr:x>
      <cdr:y>0.16667</cdr:y>
    </cdr:from>
    <cdr:to>
      <cdr:x>0.97994</cdr:x>
      <cdr:y>0.32026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3971920" y="485785"/>
          <a:ext cx="1245741" cy="44766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12700">
          <a:solidFill>
            <a:srgbClr val="A7F3BB"/>
          </a:solidFill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 b="1"/>
            <a:t>Femmes:</a:t>
          </a:r>
        </a:p>
        <a:p xmlns:a="http://schemas.openxmlformats.org/drawingml/2006/main">
          <a:r>
            <a:rPr lang="fr-FR" sz="800"/>
            <a:t>Ancienneté</a:t>
          </a:r>
          <a:r>
            <a:rPr lang="fr-FR" sz="800" baseline="0"/>
            <a:t> moyenne:  15,7 ans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0.42163</cdr:x>
      <cdr:y>0.14409</cdr:y>
    </cdr:from>
    <cdr:to>
      <cdr:x>0.59382</cdr:x>
      <cdr:y>0.19885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819274" y="476250"/>
          <a:ext cx="742951" cy="1809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>
          <a:noAutofit/>
        </a:bodyPr>
        <a:lstStyle xmlns:a="http://schemas.openxmlformats.org/drawingml/2006/main"/>
        <a:p xmlns:a="http://schemas.openxmlformats.org/drawingml/2006/main">
          <a:r>
            <a:rPr lang="fr-FR" sz="800" b="1"/>
            <a:t>Ancienneté</a:t>
          </a:r>
        </a:p>
      </cdr:txBody>
    </cdr:sp>
  </cdr:relSizeAnchor>
  <cdr:relSizeAnchor xmlns:cdr="http://schemas.openxmlformats.org/drawingml/2006/chartDrawing">
    <cdr:from>
      <cdr:x>0.01631</cdr:x>
      <cdr:y>0.17003</cdr:y>
    </cdr:from>
    <cdr:to>
      <cdr:x>0.24835</cdr:x>
      <cdr:y>0.30769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70686" y="505295"/>
          <a:ext cx="1005639" cy="40909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12700">
          <a:solidFill>
            <a:schemeClr val="accent6">
              <a:lumMod val="40000"/>
              <a:lumOff val="60000"/>
            </a:schemeClr>
          </a:solidFill>
        </a:ln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fr-FR" sz="800" b="1"/>
            <a:t> Hommes:</a:t>
          </a:r>
        </a:p>
        <a:p xmlns:a="http://schemas.openxmlformats.org/drawingml/2006/main">
          <a:r>
            <a:rPr lang="fr-FR" sz="800"/>
            <a:t> Ancienneté</a:t>
          </a:r>
          <a:r>
            <a:rPr lang="fr-FR" sz="800" baseline="0"/>
            <a:t> moyenne:  12,6 ans</a:t>
          </a:r>
        </a:p>
      </cdr:txBody>
    </cdr:sp>
  </cdr:relSizeAnchor>
  <cdr:relSizeAnchor xmlns:cdr="http://schemas.openxmlformats.org/drawingml/2006/chartDrawing">
    <cdr:from>
      <cdr:x>0.69838</cdr:x>
      <cdr:y>0.16715</cdr:y>
    </cdr:from>
    <cdr:to>
      <cdr:x>0.98013</cdr:x>
      <cdr:y>0.32372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2867025" y="496735"/>
          <a:ext cx="1156678" cy="46528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12700">
          <a:solidFill>
            <a:srgbClr val="A7F3BB"/>
          </a:solidFill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 b="1"/>
            <a:t>Femmes:</a:t>
          </a:r>
        </a:p>
        <a:p xmlns:a="http://schemas.openxmlformats.org/drawingml/2006/main">
          <a:r>
            <a:rPr lang="fr-FR" sz="800"/>
            <a:t>Ancienneté</a:t>
          </a:r>
          <a:r>
            <a:rPr lang="fr-FR" sz="800" baseline="0"/>
            <a:t> moyenne:  13,3 ans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0.41958</cdr:x>
      <cdr:y>0.15335</cdr:y>
    </cdr:from>
    <cdr:to>
      <cdr:x>0.54736</cdr:x>
      <cdr:y>0.21086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714501" y="457187"/>
          <a:ext cx="522136" cy="1714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>
          <a:noAutofit/>
        </a:bodyPr>
        <a:lstStyle xmlns:a="http://schemas.openxmlformats.org/drawingml/2006/main"/>
        <a:p xmlns:a="http://schemas.openxmlformats.org/drawingml/2006/main">
          <a:r>
            <a:rPr lang="fr-FR" sz="800" b="1"/>
            <a:t>Ancienneté</a:t>
          </a:r>
        </a:p>
      </cdr:txBody>
    </cdr:sp>
  </cdr:relSizeAnchor>
  <cdr:relSizeAnchor xmlns:cdr="http://schemas.openxmlformats.org/drawingml/2006/chartDrawing">
    <cdr:from>
      <cdr:x>0.02126</cdr:x>
      <cdr:y>0.20447</cdr:y>
    </cdr:from>
    <cdr:to>
      <cdr:x>0.22242</cdr:x>
      <cdr:y>0.35144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13806" y="609592"/>
          <a:ext cx="1076819" cy="43816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12700">
          <a:solidFill>
            <a:schemeClr val="accent6">
              <a:lumMod val="40000"/>
              <a:lumOff val="60000"/>
            </a:schemeClr>
          </a:solidFill>
        </a:ln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fr-FR" sz="800" b="1"/>
            <a:t> Hommes:</a:t>
          </a:r>
        </a:p>
        <a:p xmlns:a="http://schemas.openxmlformats.org/drawingml/2006/main">
          <a:r>
            <a:rPr lang="fr-FR" sz="800"/>
            <a:t> Ancienneté</a:t>
          </a:r>
          <a:r>
            <a:rPr lang="fr-FR" sz="800" baseline="0"/>
            <a:t> moyenne:  15,2 ans</a:t>
          </a:r>
        </a:p>
      </cdr:txBody>
    </cdr:sp>
  </cdr:relSizeAnchor>
  <cdr:relSizeAnchor xmlns:cdr="http://schemas.openxmlformats.org/drawingml/2006/chartDrawing">
    <cdr:from>
      <cdr:x>0.74555</cdr:x>
      <cdr:y>0.20767</cdr:y>
    </cdr:from>
    <cdr:to>
      <cdr:x>0.97715</cdr:x>
      <cdr:y>0.35463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3990975" y="619132"/>
          <a:ext cx="1239758" cy="43813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12700">
          <a:solidFill>
            <a:srgbClr val="A7F3BB"/>
          </a:solidFill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 b="1"/>
            <a:t>Femmes:</a:t>
          </a:r>
        </a:p>
        <a:p xmlns:a="http://schemas.openxmlformats.org/drawingml/2006/main">
          <a:r>
            <a:rPr lang="fr-FR" sz="800"/>
            <a:t>Ancienneté</a:t>
          </a:r>
          <a:r>
            <a:rPr lang="fr-FR" sz="800" baseline="0"/>
            <a:t> moyenne:  17,4 ans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0.01467</cdr:x>
      <cdr:y>0.16659</cdr:y>
    </cdr:from>
    <cdr:to>
      <cdr:x>0.28176</cdr:x>
      <cdr:y>0.3003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60502" y="528388"/>
          <a:ext cx="1101547" cy="42411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12700">
          <a:solidFill>
            <a:schemeClr val="accent6"/>
          </a:solidFill>
        </a:ln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fr-FR" sz="800" b="1"/>
            <a:t>Hommes:</a:t>
          </a:r>
        </a:p>
        <a:p xmlns:a="http://schemas.openxmlformats.org/drawingml/2006/main">
          <a:r>
            <a:rPr lang="fr-FR" sz="800"/>
            <a:t>Ancienneté</a:t>
          </a:r>
          <a:r>
            <a:rPr lang="fr-FR" sz="800" baseline="0"/>
            <a:t> moyenne:  17,7 </a:t>
          </a:r>
          <a:r>
            <a:rPr lang="fr-FR" sz="900" baseline="0"/>
            <a:t>ans</a:t>
          </a:r>
        </a:p>
      </cdr:txBody>
    </cdr:sp>
  </cdr:relSizeAnchor>
  <cdr:relSizeAnchor xmlns:cdr="http://schemas.openxmlformats.org/drawingml/2006/chartDrawing">
    <cdr:from>
      <cdr:x>0.71132</cdr:x>
      <cdr:y>0.16516</cdr:y>
    </cdr:from>
    <cdr:to>
      <cdr:x>0.99079</cdr:x>
      <cdr:y>0.3003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2933699" y="523862"/>
          <a:ext cx="1152640" cy="42863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12700">
          <a:solidFill>
            <a:srgbClr val="00B050"/>
          </a:solidFill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 b="1"/>
            <a:t>Femmes:</a:t>
          </a:r>
        </a:p>
        <a:p xmlns:a="http://schemas.openxmlformats.org/drawingml/2006/main">
          <a:r>
            <a:rPr lang="fr-FR" sz="800"/>
            <a:t>Ancienneté</a:t>
          </a:r>
          <a:r>
            <a:rPr lang="fr-FR" sz="800" baseline="0"/>
            <a:t> moyenne:  15,8 </a:t>
          </a:r>
          <a:r>
            <a:rPr lang="fr-FR" sz="900" baseline="0"/>
            <a:t>ans</a:t>
          </a:r>
        </a:p>
      </cdr:txBody>
    </cdr:sp>
  </cdr:relSizeAnchor>
  <cdr:relSizeAnchor xmlns:cdr="http://schemas.openxmlformats.org/drawingml/2006/chartDrawing">
    <cdr:from>
      <cdr:x>0.95865</cdr:x>
      <cdr:y>0.92824</cdr:y>
    </cdr:from>
    <cdr:to>
      <cdr:x>1</cdr:x>
      <cdr:y>1</cdr:y>
    </cdr:to>
    <cdr:sp macro="" textlink="">
      <cdr:nvSpPr>
        <cdr:cNvPr id="5" name="ZoneTexte 4"/>
        <cdr:cNvSpPr txBox="1"/>
      </cdr:nvSpPr>
      <cdr:spPr>
        <a:xfrm xmlns:a="http://schemas.openxmlformats.org/drawingml/2006/main">
          <a:off x="5962650" y="3819525"/>
          <a:ext cx="257175" cy="2952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0.46189</cdr:x>
      <cdr:y>0.13514</cdr:y>
    </cdr:from>
    <cdr:to>
      <cdr:x>0.57968</cdr:x>
      <cdr:y>0.2042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904999" y="428625"/>
          <a:ext cx="48577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000" b="1"/>
            <a:t>et plus</a:t>
          </a:r>
        </a:p>
      </cdr:txBody>
    </cdr:sp>
  </cdr:relSizeAnchor>
  <cdr:relSizeAnchor xmlns:cdr="http://schemas.openxmlformats.org/drawingml/2006/chartDrawing">
    <cdr:from>
      <cdr:x>0.38107</cdr:x>
      <cdr:y>0.08408</cdr:y>
    </cdr:from>
    <cdr:to>
      <cdr:x>0.64203</cdr:x>
      <cdr:y>0.13514</cdr:y>
    </cdr:to>
    <cdr:sp macro="" textlink="">
      <cdr:nvSpPr>
        <cdr:cNvPr id="8" name="ZoneTexte 7"/>
        <cdr:cNvSpPr txBox="1"/>
      </cdr:nvSpPr>
      <cdr:spPr>
        <a:xfrm xmlns:a="http://schemas.openxmlformats.org/drawingml/2006/main">
          <a:off x="1571641" y="266697"/>
          <a:ext cx="1076308" cy="1619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800" b="1"/>
            <a:t>Années d'ancienneté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3</xdr:row>
      <xdr:rowOff>19050</xdr:rowOff>
    </xdr:from>
    <xdr:to>
      <xdr:col>10</xdr:col>
      <xdr:colOff>752475</xdr:colOff>
      <xdr:row>22</xdr:row>
      <xdr:rowOff>104775</xdr:rowOff>
    </xdr:to>
    <xdr:graphicFrame macro="">
      <xdr:nvGraphicFramePr>
        <xdr:cNvPr id="2049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0.02473</cdr:x>
      <cdr:y>0.14971</cdr:y>
    </cdr:from>
    <cdr:to>
      <cdr:x>0.26964</cdr:x>
      <cdr:y>0.30723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10946" y="473419"/>
          <a:ext cx="1098729" cy="49812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12700">
          <a:solidFill>
            <a:schemeClr val="accent6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 b="1"/>
            <a:t>Hommes:</a:t>
          </a:r>
        </a:p>
        <a:p xmlns:a="http://schemas.openxmlformats.org/drawingml/2006/main">
          <a:r>
            <a:rPr lang="fr-FR" sz="800"/>
            <a:t>Ancienneté</a:t>
          </a:r>
          <a:r>
            <a:rPr lang="fr-FR" sz="800" baseline="0"/>
            <a:t> moyenne:  16,7 ans</a:t>
          </a:r>
        </a:p>
      </cdr:txBody>
    </cdr:sp>
  </cdr:relSizeAnchor>
  <cdr:relSizeAnchor xmlns:cdr="http://schemas.openxmlformats.org/drawingml/2006/chartDrawing">
    <cdr:from>
      <cdr:x>0.70064</cdr:x>
      <cdr:y>0.14898</cdr:y>
    </cdr:from>
    <cdr:to>
      <cdr:x>0.98809</cdr:x>
      <cdr:y>0.28331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3143250" y="471118"/>
          <a:ext cx="1289610" cy="42479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12700">
          <a:solidFill>
            <a:srgbClr val="00B050"/>
          </a:solidFill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 b="1"/>
            <a:t>Femmes:</a:t>
          </a:r>
        </a:p>
        <a:p xmlns:a="http://schemas.openxmlformats.org/drawingml/2006/main">
          <a:r>
            <a:rPr lang="fr-FR" sz="800"/>
            <a:t>Ancienneté</a:t>
          </a:r>
          <a:r>
            <a:rPr lang="fr-FR" sz="800" baseline="0"/>
            <a:t> moyenne:  16,3 ans</a:t>
          </a:r>
        </a:p>
      </cdr:txBody>
    </cdr:sp>
  </cdr:relSizeAnchor>
  <cdr:relSizeAnchor xmlns:cdr="http://schemas.openxmlformats.org/drawingml/2006/chartDrawing">
    <cdr:from>
      <cdr:x>0.4586</cdr:x>
      <cdr:y>0.11446</cdr:y>
    </cdr:from>
    <cdr:to>
      <cdr:x>0.53799</cdr:x>
      <cdr:y>0.20181</cdr:y>
    </cdr:to>
    <cdr:sp macro="" textlink="">
      <cdr:nvSpPr>
        <cdr:cNvPr id="9" name="ZoneTexte 6"/>
        <cdr:cNvSpPr txBox="1"/>
      </cdr:nvSpPr>
      <cdr:spPr>
        <a:xfrm xmlns:a="http://schemas.openxmlformats.org/drawingml/2006/main">
          <a:off x="2057400" y="361949"/>
          <a:ext cx="35617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000" b="1"/>
            <a:t>et </a:t>
          </a:r>
          <a:r>
            <a:rPr lang="fr-FR" sz="900" b="1"/>
            <a:t>plus</a:t>
          </a:r>
        </a:p>
      </cdr:txBody>
    </cdr:sp>
  </cdr:relSizeAnchor>
  <cdr:relSizeAnchor xmlns:cdr="http://schemas.openxmlformats.org/drawingml/2006/chartDrawing">
    <cdr:from>
      <cdr:x>0.38004</cdr:x>
      <cdr:y>0.0753</cdr:y>
    </cdr:from>
    <cdr:to>
      <cdr:x>0.6327</cdr:x>
      <cdr:y>0.13253</cdr:y>
    </cdr:to>
    <cdr:sp macro="" textlink="">
      <cdr:nvSpPr>
        <cdr:cNvPr id="10" name="ZoneTexte 9"/>
        <cdr:cNvSpPr txBox="1"/>
      </cdr:nvSpPr>
      <cdr:spPr>
        <a:xfrm xmlns:a="http://schemas.openxmlformats.org/drawingml/2006/main">
          <a:off x="1704982" y="238110"/>
          <a:ext cx="1133468" cy="1809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800" b="1"/>
            <a:t>Années</a:t>
          </a:r>
          <a:r>
            <a:rPr lang="fr-FR" sz="800" b="1" baseline="0"/>
            <a:t> d'</a:t>
          </a:r>
          <a:r>
            <a:rPr lang="fr-FR" sz="800" b="1"/>
            <a:t>ancienneté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428625</xdr:colOff>
      <xdr:row>0</xdr:row>
      <xdr:rowOff>171450</xdr:rowOff>
    </xdr:from>
    <xdr:to>
      <xdr:col>11</xdr:col>
      <xdr:colOff>47625</xdr:colOff>
      <xdr:row>2</xdr:row>
      <xdr:rowOff>85725</xdr:rowOff>
    </xdr:to>
    <xdr:pic>
      <xdr:nvPicPr>
        <xdr:cNvPr id="3073" name="Imag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71450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295275</xdr:colOff>
      <xdr:row>2</xdr:row>
      <xdr:rowOff>104775</xdr:rowOff>
    </xdr:from>
    <xdr:to>
      <xdr:col>5</xdr:col>
      <xdr:colOff>257175</xdr:colOff>
      <xdr:row>15</xdr:row>
      <xdr:rowOff>171450</xdr:rowOff>
    </xdr:to>
    <xdr:pic>
      <xdr:nvPicPr>
        <xdr:cNvPr id="3074" name="Image 2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485775"/>
          <a:ext cx="3819525" cy="254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276225</xdr:colOff>
      <xdr:row>2</xdr:row>
      <xdr:rowOff>104775</xdr:rowOff>
    </xdr:from>
    <xdr:to>
      <xdr:col>10</xdr:col>
      <xdr:colOff>200025</xdr:colOff>
      <xdr:row>15</xdr:row>
      <xdr:rowOff>171450</xdr:rowOff>
    </xdr:to>
    <xdr:pic>
      <xdr:nvPicPr>
        <xdr:cNvPr id="3075" name="Image 2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485775"/>
          <a:ext cx="3781425" cy="254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0</xdr:col>
      <xdr:colOff>190500</xdr:colOff>
      <xdr:row>4</xdr:row>
      <xdr:rowOff>142875</xdr:rowOff>
    </xdr:to>
    <xdr:pic>
      <xdr:nvPicPr>
        <xdr:cNvPr id="1025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392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409575</xdr:colOff>
      <xdr:row>3</xdr:row>
      <xdr:rowOff>133350</xdr:rowOff>
    </xdr:to>
    <xdr:pic>
      <xdr:nvPicPr>
        <xdr:cNvPr id="1026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314325"/>
          <a:ext cx="409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88</xdr:row>
      <xdr:rowOff>38100</xdr:rowOff>
    </xdr:from>
    <xdr:to>
      <xdr:col>4</xdr:col>
      <xdr:colOff>295275</xdr:colOff>
      <xdr:row>101</xdr:row>
      <xdr:rowOff>114300</xdr:rowOff>
    </xdr:to>
    <xdr:graphicFrame macro="">
      <xdr:nvGraphicFramePr>
        <xdr:cNvPr id="6145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104775</xdr:colOff>
      <xdr:row>73</xdr:row>
      <xdr:rowOff>180975</xdr:rowOff>
    </xdr:from>
    <xdr:to>
      <xdr:col>4</xdr:col>
      <xdr:colOff>304800</xdr:colOff>
      <xdr:row>88</xdr:row>
      <xdr:rowOff>0</xdr:rowOff>
    </xdr:to>
    <xdr:graphicFrame macro="">
      <xdr:nvGraphicFramePr>
        <xdr:cNvPr id="6146" name="Graphique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342900</xdr:colOff>
      <xdr:row>73</xdr:row>
      <xdr:rowOff>180975</xdr:rowOff>
    </xdr:from>
    <xdr:to>
      <xdr:col>12</xdr:col>
      <xdr:colOff>542925</xdr:colOff>
      <xdr:row>88</xdr:row>
      <xdr:rowOff>0</xdr:rowOff>
    </xdr:to>
    <xdr:graphicFrame macro="">
      <xdr:nvGraphicFramePr>
        <xdr:cNvPr id="6147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333375</xdr:colOff>
      <xdr:row>88</xdr:row>
      <xdr:rowOff>47625</xdr:rowOff>
    </xdr:from>
    <xdr:to>
      <xdr:col>12</xdr:col>
      <xdr:colOff>561975</xdr:colOff>
      <xdr:row>101</xdr:row>
      <xdr:rowOff>114300</xdr:rowOff>
    </xdr:to>
    <xdr:graphicFrame macro="">
      <xdr:nvGraphicFramePr>
        <xdr:cNvPr id="6148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104775</xdr:colOff>
      <xdr:row>102</xdr:row>
      <xdr:rowOff>9525</xdr:rowOff>
    </xdr:from>
    <xdr:to>
      <xdr:col>4</xdr:col>
      <xdr:colOff>295275</xdr:colOff>
      <xdr:row>115</xdr:row>
      <xdr:rowOff>104775</xdr:rowOff>
    </xdr:to>
    <xdr:graphicFrame macro="">
      <xdr:nvGraphicFramePr>
        <xdr:cNvPr id="6149" name="Graphique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13</xdr:col>
      <xdr:colOff>0</xdr:colOff>
      <xdr:row>74</xdr:row>
      <xdr:rowOff>0</xdr:rowOff>
    </xdr:from>
    <xdr:to>
      <xdr:col>13</xdr:col>
      <xdr:colOff>409575</xdr:colOff>
      <xdr:row>75</xdr:row>
      <xdr:rowOff>95250</xdr:rowOff>
    </xdr:to>
    <xdr:pic>
      <xdr:nvPicPr>
        <xdr:cNvPr id="6150" name="Image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06375" y="11668125"/>
          <a:ext cx="409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42</xdr:row>
      <xdr:rowOff>76200</xdr:rowOff>
    </xdr:from>
    <xdr:to>
      <xdr:col>6</xdr:col>
      <xdr:colOff>266700</xdr:colOff>
      <xdr:row>51</xdr:row>
      <xdr:rowOff>47625</xdr:rowOff>
    </xdr:to>
    <xdr:graphicFrame macro="">
      <xdr:nvGraphicFramePr>
        <xdr:cNvPr id="7169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51</xdr:row>
      <xdr:rowOff>104775</xdr:rowOff>
    </xdr:from>
    <xdr:to>
      <xdr:col>6</xdr:col>
      <xdr:colOff>257175</xdr:colOff>
      <xdr:row>60</xdr:row>
      <xdr:rowOff>142875</xdr:rowOff>
    </xdr:to>
    <xdr:graphicFrame macro="">
      <xdr:nvGraphicFramePr>
        <xdr:cNvPr id="7170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314325</xdr:colOff>
      <xdr:row>51</xdr:row>
      <xdr:rowOff>104775</xdr:rowOff>
    </xdr:from>
    <xdr:to>
      <xdr:col>13</xdr:col>
      <xdr:colOff>219075</xdr:colOff>
      <xdr:row>60</xdr:row>
      <xdr:rowOff>161925</xdr:rowOff>
    </xdr:to>
    <xdr:graphicFrame macro="">
      <xdr:nvGraphicFramePr>
        <xdr:cNvPr id="7171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61</xdr:row>
      <xdr:rowOff>0</xdr:rowOff>
    </xdr:from>
    <xdr:to>
      <xdr:col>6</xdr:col>
      <xdr:colOff>257175</xdr:colOff>
      <xdr:row>70</xdr:row>
      <xdr:rowOff>95250</xdr:rowOff>
    </xdr:to>
    <xdr:graphicFrame macro="">
      <xdr:nvGraphicFramePr>
        <xdr:cNvPr id="7172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295275</xdr:colOff>
      <xdr:row>42</xdr:row>
      <xdr:rowOff>76200</xdr:rowOff>
    </xdr:from>
    <xdr:to>
      <xdr:col>13</xdr:col>
      <xdr:colOff>228600</xdr:colOff>
      <xdr:row>51</xdr:row>
      <xdr:rowOff>47625</xdr:rowOff>
    </xdr:to>
    <xdr:graphicFrame macro="">
      <xdr:nvGraphicFramePr>
        <xdr:cNvPr id="7173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13</xdr:col>
      <xdr:colOff>276225</xdr:colOff>
      <xdr:row>41</xdr:row>
      <xdr:rowOff>19050</xdr:rowOff>
    </xdr:from>
    <xdr:to>
      <xdr:col>13</xdr:col>
      <xdr:colOff>685800</xdr:colOff>
      <xdr:row>42</xdr:row>
      <xdr:rowOff>114300</xdr:rowOff>
    </xdr:to>
    <xdr:pic>
      <xdr:nvPicPr>
        <xdr:cNvPr id="7174" name="Image 7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0" y="8201025"/>
          <a:ext cx="409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14</xdr:row>
      <xdr:rowOff>19050</xdr:rowOff>
    </xdr:from>
    <xdr:to>
      <xdr:col>6</xdr:col>
      <xdr:colOff>161925</xdr:colOff>
      <xdr:row>32</xdr:row>
      <xdr:rowOff>209550</xdr:rowOff>
    </xdr:to>
    <xdr:graphicFrame macro="">
      <xdr:nvGraphicFramePr>
        <xdr:cNvPr id="8193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495300</xdr:colOff>
      <xdr:row>14</xdr:row>
      <xdr:rowOff>19050</xdr:rowOff>
    </xdr:from>
    <xdr:to>
      <xdr:col>11</xdr:col>
      <xdr:colOff>619125</xdr:colOff>
      <xdr:row>32</xdr:row>
      <xdr:rowOff>171450</xdr:rowOff>
    </xdr:to>
    <xdr:graphicFrame macro="">
      <xdr:nvGraphicFramePr>
        <xdr:cNvPr id="8194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676275</xdr:colOff>
      <xdr:row>13</xdr:row>
      <xdr:rowOff>123825</xdr:rowOff>
    </xdr:from>
    <xdr:to>
      <xdr:col>12</xdr:col>
      <xdr:colOff>323850</xdr:colOff>
      <xdr:row>15</xdr:row>
      <xdr:rowOff>85725</xdr:rowOff>
    </xdr:to>
    <xdr:pic>
      <xdr:nvPicPr>
        <xdr:cNvPr id="8195" name="Imag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2714625"/>
          <a:ext cx="409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2:N45"/>
  <sheetViews>
    <sheetView tabSelected="1" topLeftCell="A4" workbookViewId="0">
      <selection activeCell="O31" sqref="O31"/>
    </sheetView>
  </sheetViews>
  <sheetFormatPr baseColWidth="10" defaultRowHeight="12.75" x14ac:dyDescent="0.2"/>
  <cols>
    <col min="1" max="1" width="8.42578125" style="4" bestFit="1" customWidth="1"/>
    <col min="2" max="2" width="3" style="4" customWidth="1"/>
    <col min="3" max="3" width="8.28515625" style="4" bestFit="1" customWidth="1"/>
    <col min="4" max="11" width="11.42578125" style="4"/>
    <col min="12" max="12" width="4.7109375" style="4" customWidth="1"/>
    <col min="13" max="244" width="11.42578125" style="4"/>
    <col min="245" max="245" width="8.42578125" style="4" bestFit="1" customWidth="1"/>
    <col min="246" max="246" width="3" style="4" bestFit="1" customWidth="1"/>
    <col min="247" max="247" width="8.28515625" style="4" bestFit="1" customWidth="1"/>
    <col min="248" max="16384" width="11.42578125" style="4"/>
  </cols>
  <sheetData>
    <row r="2" spans="1:14" ht="30.75" customHeight="1" x14ac:dyDescent="0.2">
      <c r="A2" s="173" t="s">
        <v>11</v>
      </c>
      <c r="B2" s="173"/>
      <c r="C2" s="173"/>
      <c r="E2" s="174" t="s">
        <v>62</v>
      </c>
      <c r="F2" s="174"/>
      <c r="G2" s="174"/>
      <c r="H2" s="174"/>
      <c r="I2" s="174"/>
      <c r="J2" s="174"/>
      <c r="K2" s="174"/>
      <c r="L2" s="5"/>
      <c r="M2" s="5"/>
    </row>
    <row r="3" spans="1:14" ht="12.75" customHeight="1" x14ac:dyDescent="0.2">
      <c r="A3" s="42" t="s">
        <v>3</v>
      </c>
      <c r="B3" s="44"/>
      <c r="C3" s="43" t="s">
        <v>6</v>
      </c>
      <c r="D3" s="38"/>
      <c r="E3" s="38"/>
      <c r="F3" s="38"/>
      <c r="L3" s="44"/>
      <c r="M3" s="42" t="s">
        <v>3</v>
      </c>
      <c r="N3" s="43" t="s">
        <v>6</v>
      </c>
    </row>
    <row r="4" spans="1:14" ht="12.75" customHeight="1" x14ac:dyDescent="0.2">
      <c r="A4" s="47">
        <v>-1580</v>
      </c>
      <c r="B4" s="45">
        <v>0</v>
      </c>
      <c r="C4" s="48">
        <v>8907</v>
      </c>
      <c r="D4" s="99"/>
      <c r="E4" s="89"/>
      <c r="F4" s="99"/>
      <c r="L4" s="45">
        <v>0</v>
      </c>
      <c r="M4" s="47">
        <v>-1580</v>
      </c>
      <c r="N4" s="48">
        <v>8907</v>
      </c>
    </row>
    <row r="5" spans="1:14" x14ac:dyDescent="0.2">
      <c r="A5" s="47">
        <v>-1560</v>
      </c>
      <c r="B5" s="45">
        <v>1</v>
      </c>
      <c r="C5" s="48">
        <v>9558</v>
      </c>
      <c r="L5" s="45">
        <v>1</v>
      </c>
      <c r="M5" s="47">
        <v>-1560</v>
      </c>
      <c r="N5" s="48">
        <v>9558</v>
      </c>
    </row>
    <row r="6" spans="1:14" ht="12.75" customHeight="1" x14ac:dyDescent="0.2">
      <c r="A6" s="47">
        <v>-1820</v>
      </c>
      <c r="B6" s="45">
        <v>2</v>
      </c>
      <c r="C6" s="48">
        <v>11029</v>
      </c>
      <c r="E6" s="38"/>
      <c r="L6" s="45">
        <v>2</v>
      </c>
      <c r="M6" s="47">
        <v>-1820</v>
      </c>
      <c r="N6" s="48">
        <v>11029</v>
      </c>
    </row>
    <row r="7" spans="1:14" ht="12.75" customHeight="1" x14ac:dyDescent="0.2">
      <c r="A7" s="47">
        <v>-1716</v>
      </c>
      <c r="B7" s="45">
        <v>3</v>
      </c>
      <c r="C7" s="48">
        <v>10475</v>
      </c>
      <c r="E7" s="38"/>
      <c r="L7" s="45">
        <v>3</v>
      </c>
      <c r="M7" s="47">
        <v>-1716</v>
      </c>
      <c r="N7" s="48">
        <v>10475</v>
      </c>
    </row>
    <row r="8" spans="1:14" x14ac:dyDescent="0.2">
      <c r="A8" s="47">
        <v>-1648</v>
      </c>
      <c r="B8" s="45">
        <v>4</v>
      </c>
      <c r="C8" s="48">
        <v>10819</v>
      </c>
      <c r="E8" s="38"/>
      <c r="L8" s="45">
        <v>4</v>
      </c>
      <c r="M8" s="47">
        <v>-1648</v>
      </c>
      <c r="N8" s="48">
        <v>10819</v>
      </c>
    </row>
    <row r="9" spans="1:14" x14ac:dyDescent="0.2">
      <c r="A9" s="47">
        <v>-1860</v>
      </c>
      <c r="B9" s="45">
        <v>5</v>
      </c>
      <c r="C9" s="48">
        <v>12322</v>
      </c>
      <c r="D9" s="38"/>
      <c r="E9" s="88"/>
      <c r="L9" s="45">
        <v>5</v>
      </c>
      <c r="M9" s="47">
        <v>-1860</v>
      </c>
      <c r="N9" s="48">
        <v>12322</v>
      </c>
    </row>
    <row r="10" spans="1:14" x14ac:dyDescent="0.2">
      <c r="A10" s="47">
        <v>-1001</v>
      </c>
      <c r="B10" s="45">
        <v>6</v>
      </c>
      <c r="C10" s="48">
        <v>6630</v>
      </c>
      <c r="D10" s="89"/>
      <c r="E10" s="89"/>
      <c r="L10" s="45">
        <v>6</v>
      </c>
      <c r="M10" s="47">
        <v>-1001</v>
      </c>
      <c r="N10" s="48">
        <v>6630</v>
      </c>
    </row>
    <row r="11" spans="1:14" x14ac:dyDescent="0.2">
      <c r="A11" s="47">
        <v>-804</v>
      </c>
      <c r="B11" s="45">
        <v>7</v>
      </c>
      <c r="C11" s="48">
        <v>4986</v>
      </c>
      <c r="E11" s="38"/>
      <c r="L11" s="45">
        <v>7</v>
      </c>
      <c r="M11" s="47">
        <v>-804</v>
      </c>
      <c r="N11" s="48">
        <v>4986</v>
      </c>
    </row>
    <row r="12" spans="1:14" x14ac:dyDescent="0.2">
      <c r="A12" s="47">
        <v>-567</v>
      </c>
      <c r="B12" s="45">
        <v>8</v>
      </c>
      <c r="C12" s="48">
        <v>3351</v>
      </c>
      <c r="E12" s="38"/>
      <c r="L12" s="45">
        <v>8</v>
      </c>
      <c r="M12" s="47">
        <v>-567</v>
      </c>
      <c r="N12" s="48">
        <v>3351</v>
      </c>
    </row>
    <row r="13" spans="1:14" x14ac:dyDescent="0.2">
      <c r="A13" s="47">
        <v>-1021</v>
      </c>
      <c r="B13" s="45">
        <v>9</v>
      </c>
      <c r="C13" s="48">
        <v>6170</v>
      </c>
      <c r="E13" s="38"/>
      <c r="L13" s="45">
        <v>9</v>
      </c>
      <c r="M13" s="47">
        <v>-1021</v>
      </c>
      <c r="N13" s="48">
        <v>6170</v>
      </c>
    </row>
    <row r="14" spans="1:14" x14ac:dyDescent="0.2">
      <c r="A14" s="47">
        <v>-1269</v>
      </c>
      <c r="B14" s="45">
        <v>10</v>
      </c>
      <c r="C14" s="48">
        <v>6836</v>
      </c>
      <c r="E14" s="38"/>
      <c r="L14" s="45">
        <v>10</v>
      </c>
      <c r="M14" s="47">
        <v>-1269</v>
      </c>
      <c r="N14" s="48">
        <v>6836</v>
      </c>
    </row>
    <row r="15" spans="1:14" x14ac:dyDescent="0.2">
      <c r="A15" s="47">
        <v>-1771</v>
      </c>
      <c r="B15" s="45">
        <v>11</v>
      </c>
      <c r="C15" s="49">
        <v>9919</v>
      </c>
      <c r="E15" s="38"/>
      <c r="L15" s="45">
        <v>11</v>
      </c>
      <c r="M15" s="47">
        <v>-1771</v>
      </c>
      <c r="N15" s="49">
        <v>9919</v>
      </c>
    </row>
    <row r="16" spans="1:14" x14ac:dyDescent="0.2">
      <c r="A16" s="90">
        <v>-2039</v>
      </c>
      <c r="B16" s="45">
        <v>12</v>
      </c>
      <c r="C16" s="48">
        <v>11013</v>
      </c>
      <c r="D16" s="88"/>
      <c r="E16" s="88"/>
      <c r="L16" s="45">
        <v>12</v>
      </c>
      <c r="M16" s="90">
        <v>-2039</v>
      </c>
      <c r="N16" s="48">
        <v>11013</v>
      </c>
    </row>
    <row r="17" spans="1:14" x14ac:dyDescent="0.2">
      <c r="A17" s="90">
        <v>-1882</v>
      </c>
      <c r="B17" s="45">
        <v>13</v>
      </c>
      <c r="C17" s="48">
        <v>10117</v>
      </c>
      <c r="D17" s="88"/>
      <c r="E17" s="38"/>
      <c r="L17" s="45">
        <v>13</v>
      </c>
      <c r="M17" s="90">
        <v>-1882</v>
      </c>
      <c r="N17" s="48">
        <v>10117</v>
      </c>
    </row>
    <row r="18" spans="1:14" x14ac:dyDescent="0.2">
      <c r="A18" s="90">
        <v>-2015</v>
      </c>
      <c r="B18" s="45">
        <v>14</v>
      </c>
      <c r="C18" s="48">
        <v>11067</v>
      </c>
      <c r="D18" s="38"/>
      <c r="L18" s="45">
        <v>14</v>
      </c>
      <c r="M18" s="90">
        <v>-2015</v>
      </c>
      <c r="N18" s="48">
        <v>11067</v>
      </c>
    </row>
    <row r="19" spans="1:14" x14ac:dyDescent="0.2">
      <c r="A19" s="90">
        <v>-2056</v>
      </c>
      <c r="B19" s="45">
        <v>15</v>
      </c>
      <c r="C19" s="48">
        <v>11927</v>
      </c>
      <c r="D19" s="38"/>
      <c r="L19" s="45">
        <v>15</v>
      </c>
      <c r="M19" s="90">
        <v>-2056</v>
      </c>
      <c r="N19" s="48">
        <v>11927</v>
      </c>
    </row>
    <row r="20" spans="1:14" x14ac:dyDescent="0.2">
      <c r="A20" s="90">
        <v>-2089</v>
      </c>
      <c r="B20" s="45">
        <v>16</v>
      </c>
      <c r="C20" s="48">
        <v>12125</v>
      </c>
      <c r="D20" s="38"/>
      <c r="L20" s="45">
        <v>16</v>
      </c>
      <c r="M20" s="90">
        <v>-2089</v>
      </c>
      <c r="N20" s="48">
        <v>12125</v>
      </c>
    </row>
    <row r="21" spans="1:14" x14ac:dyDescent="0.2">
      <c r="A21" s="90">
        <v>-2232</v>
      </c>
      <c r="B21" s="45">
        <v>17</v>
      </c>
      <c r="C21" s="48">
        <v>12923</v>
      </c>
      <c r="D21" s="38"/>
      <c r="L21" s="45">
        <v>17</v>
      </c>
      <c r="M21" s="90">
        <v>-2232</v>
      </c>
      <c r="N21" s="48">
        <v>12923</v>
      </c>
    </row>
    <row r="22" spans="1:14" x14ac:dyDescent="0.2">
      <c r="A22" s="90">
        <v>-2472</v>
      </c>
      <c r="B22" s="45">
        <v>18</v>
      </c>
      <c r="C22" s="48">
        <v>12793</v>
      </c>
      <c r="D22" s="38"/>
      <c r="L22" s="45">
        <v>18</v>
      </c>
      <c r="M22" s="90">
        <v>-2472</v>
      </c>
      <c r="N22" s="48">
        <v>12793</v>
      </c>
    </row>
    <row r="23" spans="1:14" x14ac:dyDescent="0.2">
      <c r="A23" s="90">
        <v>-2404</v>
      </c>
      <c r="B23" s="45">
        <v>19</v>
      </c>
      <c r="C23" s="48">
        <v>11687</v>
      </c>
      <c r="D23" s="38"/>
      <c r="L23" s="45">
        <v>19</v>
      </c>
      <c r="M23" s="90">
        <v>-2404</v>
      </c>
      <c r="N23" s="48">
        <v>11687</v>
      </c>
    </row>
    <row r="24" spans="1:14" x14ac:dyDescent="0.2">
      <c r="A24" s="90">
        <v>-1921</v>
      </c>
      <c r="B24" s="45">
        <v>20</v>
      </c>
      <c r="C24" s="48">
        <v>9685</v>
      </c>
      <c r="D24" s="38"/>
      <c r="L24" s="45">
        <v>20</v>
      </c>
      <c r="M24" s="90">
        <v>-1921</v>
      </c>
      <c r="N24" s="48">
        <v>9685</v>
      </c>
    </row>
    <row r="25" spans="1:14" x14ac:dyDescent="0.2">
      <c r="A25" s="47">
        <v>-1521</v>
      </c>
      <c r="B25" s="45">
        <v>21</v>
      </c>
      <c r="C25" s="48">
        <v>7783</v>
      </c>
      <c r="D25" s="38"/>
      <c r="L25" s="45">
        <v>21</v>
      </c>
      <c r="M25" s="47">
        <v>-1521</v>
      </c>
      <c r="N25" s="48">
        <v>7783</v>
      </c>
    </row>
    <row r="26" spans="1:14" x14ac:dyDescent="0.2">
      <c r="A26" s="47">
        <v>-1528</v>
      </c>
      <c r="B26" s="45">
        <v>22</v>
      </c>
      <c r="C26" s="48">
        <v>7184</v>
      </c>
      <c r="D26" s="38"/>
      <c r="L26" s="45">
        <v>22</v>
      </c>
      <c r="M26" s="47">
        <v>-1528</v>
      </c>
      <c r="N26" s="48">
        <v>7184</v>
      </c>
    </row>
    <row r="27" spans="1:14" x14ac:dyDescent="0.2">
      <c r="A27" s="47">
        <v>-1437</v>
      </c>
      <c r="B27" s="45">
        <v>23</v>
      </c>
      <c r="C27" s="48">
        <v>7675</v>
      </c>
      <c r="D27" s="38"/>
      <c r="L27" s="45">
        <v>23</v>
      </c>
      <c r="M27" s="47">
        <v>-1437</v>
      </c>
      <c r="N27" s="48">
        <v>7675</v>
      </c>
    </row>
    <row r="28" spans="1:14" x14ac:dyDescent="0.2">
      <c r="A28" s="47">
        <v>-1626</v>
      </c>
      <c r="B28" s="45">
        <v>24</v>
      </c>
      <c r="C28" s="48">
        <v>8405</v>
      </c>
      <c r="D28" s="38"/>
      <c r="L28" s="45">
        <v>24</v>
      </c>
      <c r="M28" s="47">
        <v>-1626</v>
      </c>
      <c r="N28" s="48">
        <v>8405</v>
      </c>
    </row>
    <row r="29" spans="1:14" x14ac:dyDescent="0.2">
      <c r="A29" s="47">
        <v>-1577</v>
      </c>
      <c r="B29" s="45">
        <v>25</v>
      </c>
      <c r="C29" s="48">
        <v>8396</v>
      </c>
      <c r="D29" s="38"/>
      <c r="L29" s="45">
        <v>25</v>
      </c>
      <c r="M29" s="47">
        <v>-1577</v>
      </c>
      <c r="N29" s="48">
        <v>8396</v>
      </c>
    </row>
    <row r="30" spans="1:14" x14ac:dyDescent="0.2">
      <c r="A30" s="47">
        <v>-1483</v>
      </c>
      <c r="B30" s="45">
        <v>26</v>
      </c>
      <c r="C30" s="48">
        <v>8975</v>
      </c>
      <c r="D30" s="38"/>
      <c r="E30" s="6" t="s">
        <v>56</v>
      </c>
      <c r="L30" s="45">
        <v>26</v>
      </c>
      <c r="M30" s="47">
        <v>-1483</v>
      </c>
      <c r="N30" s="48">
        <v>8975</v>
      </c>
    </row>
    <row r="31" spans="1:14" x14ac:dyDescent="0.2">
      <c r="A31" s="47">
        <v>-1162</v>
      </c>
      <c r="B31" s="45">
        <v>27</v>
      </c>
      <c r="C31" s="48">
        <v>6128</v>
      </c>
      <c r="D31" s="38"/>
      <c r="E31" s="6" t="s">
        <v>64</v>
      </c>
      <c r="L31" s="45">
        <v>27</v>
      </c>
      <c r="M31" s="47">
        <v>-1162</v>
      </c>
      <c r="N31" s="48">
        <v>6128</v>
      </c>
    </row>
    <row r="32" spans="1:14" x14ac:dyDescent="0.2">
      <c r="A32" s="47">
        <v>-1177</v>
      </c>
      <c r="B32" s="45">
        <v>28</v>
      </c>
      <c r="C32" s="48">
        <v>5870</v>
      </c>
      <c r="D32" s="38"/>
      <c r="E32" s="7" t="s">
        <v>14</v>
      </c>
      <c r="L32" s="45">
        <v>28</v>
      </c>
      <c r="M32" s="47">
        <v>-1177</v>
      </c>
      <c r="N32" s="48">
        <v>5870</v>
      </c>
    </row>
    <row r="33" spans="1:14" x14ac:dyDescent="0.2">
      <c r="A33" s="47">
        <v>-1042</v>
      </c>
      <c r="B33" s="45">
        <v>29</v>
      </c>
      <c r="C33" s="48">
        <v>4893</v>
      </c>
      <c r="D33" s="38"/>
      <c r="L33" s="45">
        <v>29</v>
      </c>
      <c r="M33" s="47">
        <v>-1042</v>
      </c>
      <c r="N33" s="48">
        <v>4893</v>
      </c>
    </row>
    <row r="34" spans="1:14" x14ac:dyDescent="0.2">
      <c r="A34" s="47">
        <v>-1101</v>
      </c>
      <c r="B34" s="45">
        <v>30</v>
      </c>
      <c r="C34" s="48">
        <v>4517</v>
      </c>
      <c r="D34" s="38"/>
      <c r="L34" s="45">
        <v>30</v>
      </c>
      <c r="M34" s="47">
        <v>-1101</v>
      </c>
      <c r="N34" s="48">
        <v>4517</v>
      </c>
    </row>
    <row r="35" spans="1:14" x14ac:dyDescent="0.2">
      <c r="A35" s="47">
        <v>-1006</v>
      </c>
      <c r="B35" s="45">
        <v>31</v>
      </c>
      <c r="C35" s="48">
        <v>3262</v>
      </c>
      <c r="D35" s="38"/>
      <c r="L35" s="45">
        <v>31</v>
      </c>
      <c r="M35" s="47">
        <v>-1006</v>
      </c>
      <c r="N35" s="48">
        <v>3262</v>
      </c>
    </row>
    <row r="36" spans="1:14" x14ac:dyDescent="0.2">
      <c r="A36" s="47">
        <v>-984</v>
      </c>
      <c r="B36" s="45">
        <v>32</v>
      </c>
      <c r="C36" s="48">
        <v>2818</v>
      </c>
      <c r="D36" s="38"/>
      <c r="L36" s="45">
        <v>32</v>
      </c>
      <c r="M36" s="47">
        <v>-984</v>
      </c>
      <c r="N36" s="48">
        <v>2818</v>
      </c>
    </row>
    <row r="37" spans="1:14" x14ac:dyDescent="0.2">
      <c r="A37" s="47">
        <v>-1197</v>
      </c>
      <c r="B37" s="45">
        <v>33</v>
      </c>
      <c r="C37" s="48">
        <v>3306</v>
      </c>
      <c r="D37" s="38"/>
      <c r="L37" s="45">
        <v>33</v>
      </c>
      <c r="M37" s="47">
        <v>-1197</v>
      </c>
      <c r="N37" s="48">
        <v>3306</v>
      </c>
    </row>
    <row r="38" spans="1:14" x14ac:dyDescent="0.2">
      <c r="A38" s="47">
        <v>-1161</v>
      </c>
      <c r="B38" s="45">
        <v>34</v>
      </c>
      <c r="C38" s="48">
        <v>2902</v>
      </c>
      <c r="D38" s="38"/>
      <c r="L38" s="45">
        <v>34</v>
      </c>
      <c r="M38" s="47">
        <v>-1161</v>
      </c>
      <c r="N38" s="48">
        <v>2902</v>
      </c>
    </row>
    <row r="39" spans="1:14" x14ac:dyDescent="0.2">
      <c r="A39" s="47">
        <v>-1199</v>
      </c>
      <c r="B39" s="45">
        <v>35</v>
      </c>
      <c r="C39" s="48">
        <v>3437</v>
      </c>
      <c r="D39" s="38"/>
      <c r="L39" s="45">
        <v>35</v>
      </c>
      <c r="M39" s="47">
        <v>-1199</v>
      </c>
      <c r="N39" s="48">
        <v>3437</v>
      </c>
    </row>
    <row r="40" spans="1:14" x14ac:dyDescent="0.2">
      <c r="A40" s="47">
        <v>-932</v>
      </c>
      <c r="B40" s="45">
        <v>36</v>
      </c>
      <c r="C40" s="48">
        <v>2701</v>
      </c>
      <c r="D40" s="38"/>
      <c r="L40" s="45">
        <v>36</v>
      </c>
      <c r="M40" s="47">
        <v>-932</v>
      </c>
      <c r="N40" s="48">
        <v>2701</v>
      </c>
    </row>
    <row r="41" spans="1:14" x14ac:dyDescent="0.2">
      <c r="A41" s="47">
        <v>-625</v>
      </c>
      <c r="B41" s="45">
        <v>37</v>
      </c>
      <c r="C41" s="48">
        <v>1611</v>
      </c>
      <c r="D41" s="38"/>
      <c r="L41" s="45">
        <v>37</v>
      </c>
      <c r="M41" s="47">
        <v>-625</v>
      </c>
      <c r="N41" s="48">
        <v>1611</v>
      </c>
    </row>
    <row r="42" spans="1:14" x14ac:dyDescent="0.2">
      <c r="A42" s="47">
        <v>-487</v>
      </c>
      <c r="B42" s="45">
        <v>38</v>
      </c>
      <c r="C42" s="48">
        <v>1079</v>
      </c>
      <c r="D42" s="38"/>
      <c r="L42" s="45">
        <v>38</v>
      </c>
      <c r="M42" s="47">
        <v>-487</v>
      </c>
      <c r="N42" s="48">
        <v>1079</v>
      </c>
    </row>
    <row r="43" spans="1:14" x14ac:dyDescent="0.2">
      <c r="A43" s="47">
        <v>-323</v>
      </c>
      <c r="B43" s="45">
        <v>39</v>
      </c>
      <c r="C43" s="48">
        <v>523</v>
      </c>
      <c r="D43" s="38"/>
      <c r="L43" s="45">
        <v>39</v>
      </c>
      <c r="M43" s="47">
        <v>-323</v>
      </c>
      <c r="N43" s="48">
        <v>523</v>
      </c>
    </row>
    <row r="44" spans="1:14" x14ac:dyDescent="0.2">
      <c r="A44" s="50">
        <v>-377</v>
      </c>
      <c r="B44" s="46">
        <v>40</v>
      </c>
      <c r="C44" s="51">
        <v>739</v>
      </c>
      <c r="D44" s="38"/>
      <c r="L44" s="46">
        <v>40</v>
      </c>
      <c r="M44" s="50">
        <v>-377</v>
      </c>
      <c r="N44" s="51">
        <v>739</v>
      </c>
    </row>
    <row r="45" spans="1:14" x14ac:dyDescent="0.2">
      <c r="A45" s="38">
        <f>SUM(A4:A44)</f>
        <v>-57672</v>
      </c>
      <c r="C45" s="88">
        <f>SUM(C4:C44)</f>
        <v>296543</v>
      </c>
      <c r="M45" s="38">
        <f>SUM(M4:M44)</f>
        <v>-57672</v>
      </c>
      <c r="N45" s="88">
        <f>SUM(N4:N44)</f>
        <v>296543</v>
      </c>
    </row>
  </sheetData>
  <mergeCells count="2">
    <mergeCell ref="A2:C2"/>
    <mergeCell ref="E2:K2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2:N44"/>
  <sheetViews>
    <sheetView zoomScaleNormal="100" workbookViewId="0"/>
  </sheetViews>
  <sheetFormatPr baseColWidth="10" defaultRowHeight="12.75" x14ac:dyDescent="0.2"/>
  <cols>
    <col min="1" max="1" width="8.42578125" style="8" bestFit="1" customWidth="1"/>
    <col min="2" max="2" width="3" style="8" bestFit="1" customWidth="1"/>
    <col min="3" max="3" width="8.28515625" style="8" bestFit="1" customWidth="1"/>
    <col min="4" max="247" width="11.42578125" style="8"/>
    <col min="248" max="248" width="8.42578125" style="8" bestFit="1" customWidth="1"/>
    <col min="249" max="249" width="3" style="8" bestFit="1" customWidth="1"/>
    <col min="250" max="250" width="8.28515625" style="8" bestFit="1" customWidth="1"/>
    <col min="251" max="16384" width="11.42578125" style="8"/>
  </cols>
  <sheetData>
    <row r="2" spans="1:14" ht="30.75" customHeight="1" x14ac:dyDescent="0.2">
      <c r="A2" s="175" t="s">
        <v>11</v>
      </c>
      <c r="B2" s="175"/>
      <c r="C2" s="175"/>
      <c r="F2" s="176" t="s">
        <v>63</v>
      </c>
      <c r="G2" s="176"/>
      <c r="H2" s="176"/>
      <c r="I2" s="176"/>
      <c r="J2" s="176"/>
      <c r="K2" s="176"/>
      <c r="L2" s="176"/>
      <c r="M2" s="9"/>
      <c r="N2" s="9"/>
    </row>
    <row r="3" spans="1:14" ht="12.75" customHeight="1" x14ac:dyDescent="0.2">
      <c r="A3" s="39" t="s">
        <v>3</v>
      </c>
      <c r="B3" s="39"/>
      <c r="C3" s="39" t="s">
        <v>6</v>
      </c>
    </row>
    <row r="4" spans="1:14" ht="12.75" customHeight="1" x14ac:dyDescent="0.2">
      <c r="A4" s="52">
        <v>-4658</v>
      </c>
      <c r="B4" s="40">
        <v>0</v>
      </c>
      <c r="C4" s="53">
        <v>6084</v>
      </c>
      <c r="E4" s="24"/>
    </row>
    <row r="5" spans="1:14" ht="12.75" customHeight="1" x14ac:dyDescent="0.2">
      <c r="A5" s="52">
        <v>-4045</v>
      </c>
      <c r="B5" s="40">
        <v>1</v>
      </c>
      <c r="C5" s="53">
        <v>5768</v>
      </c>
      <c r="E5" s="24"/>
    </row>
    <row r="6" spans="1:14" ht="12.75" customHeight="1" x14ac:dyDescent="0.2">
      <c r="A6" s="52">
        <v>-4581</v>
      </c>
      <c r="B6" s="40">
        <v>2</v>
      </c>
      <c r="C6" s="53">
        <v>6438</v>
      </c>
      <c r="E6" s="24"/>
    </row>
    <row r="7" spans="1:14" x14ac:dyDescent="0.2">
      <c r="A7" s="52">
        <v>-4398</v>
      </c>
      <c r="B7" s="40">
        <v>3</v>
      </c>
      <c r="C7" s="53">
        <v>6221</v>
      </c>
      <c r="E7" s="24"/>
    </row>
    <row r="8" spans="1:14" x14ac:dyDescent="0.2">
      <c r="A8" s="52">
        <v>-4576</v>
      </c>
      <c r="B8" s="40">
        <v>4</v>
      </c>
      <c r="C8" s="53">
        <v>6893</v>
      </c>
      <c r="E8" s="24"/>
    </row>
    <row r="9" spans="1:14" x14ac:dyDescent="0.2">
      <c r="A9" s="52">
        <v>-5828</v>
      </c>
      <c r="B9" s="40">
        <v>5</v>
      </c>
      <c r="C9" s="53">
        <v>8700</v>
      </c>
      <c r="E9" s="24"/>
    </row>
    <row r="10" spans="1:14" x14ac:dyDescent="0.2">
      <c r="A10" s="52">
        <v>-3927</v>
      </c>
      <c r="B10" s="40">
        <v>6</v>
      </c>
      <c r="C10" s="53">
        <v>5930</v>
      </c>
      <c r="E10" s="24"/>
    </row>
    <row r="11" spans="1:14" x14ac:dyDescent="0.2">
      <c r="A11" s="52">
        <v>-2531</v>
      </c>
      <c r="B11" s="40">
        <v>7</v>
      </c>
      <c r="C11" s="56">
        <v>4093</v>
      </c>
      <c r="E11" s="24"/>
    </row>
    <row r="12" spans="1:14" x14ac:dyDescent="0.2">
      <c r="A12" s="52">
        <v>-2560</v>
      </c>
      <c r="B12" s="40">
        <v>8</v>
      </c>
      <c r="C12" s="56">
        <v>4373</v>
      </c>
      <c r="E12" s="24"/>
    </row>
    <row r="13" spans="1:14" x14ac:dyDescent="0.2">
      <c r="A13" s="52">
        <v>-2686</v>
      </c>
      <c r="B13" s="40">
        <v>9</v>
      </c>
      <c r="C13" s="56">
        <v>4755</v>
      </c>
      <c r="E13" s="24"/>
    </row>
    <row r="14" spans="1:14" x14ac:dyDescent="0.2">
      <c r="A14" s="52">
        <v>-2705</v>
      </c>
      <c r="B14" s="40">
        <v>10</v>
      </c>
      <c r="C14" s="56">
        <v>4677</v>
      </c>
      <c r="E14" s="24"/>
    </row>
    <row r="15" spans="1:14" x14ac:dyDescent="0.2">
      <c r="A15" s="52">
        <v>-2776</v>
      </c>
      <c r="B15" s="40">
        <v>11</v>
      </c>
      <c r="C15" s="56">
        <v>4796</v>
      </c>
      <c r="E15" s="24"/>
    </row>
    <row r="16" spans="1:14" x14ac:dyDescent="0.2">
      <c r="A16" s="52">
        <v>-3155</v>
      </c>
      <c r="B16" s="40">
        <v>12</v>
      </c>
      <c r="C16" s="56">
        <v>5344</v>
      </c>
      <c r="E16" s="24"/>
    </row>
    <row r="17" spans="1:6" x14ac:dyDescent="0.2">
      <c r="A17" s="52">
        <v>-3399</v>
      </c>
      <c r="B17" s="40">
        <v>13</v>
      </c>
      <c r="C17" s="56">
        <v>5539</v>
      </c>
      <c r="E17" s="24"/>
    </row>
    <row r="18" spans="1:6" x14ac:dyDescent="0.2">
      <c r="A18" s="52">
        <v>-4946</v>
      </c>
      <c r="B18" s="40">
        <v>14</v>
      </c>
      <c r="C18" s="53">
        <v>7406</v>
      </c>
      <c r="E18" s="24"/>
    </row>
    <row r="19" spans="1:6" x14ac:dyDescent="0.2">
      <c r="A19" s="52">
        <v>-4675</v>
      </c>
      <c r="B19" s="40">
        <v>15</v>
      </c>
      <c r="C19" s="53">
        <v>7132</v>
      </c>
      <c r="E19" s="24"/>
    </row>
    <row r="20" spans="1:6" x14ac:dyDescent="0.2">
      <c r="A20" s="52">
        <v>-5878</v>
      </c>
      <c r="B20" s="40">
        <v>16</v>
      </c>
      <c r="C20" s="53">
        <v>9012</v>
      </c>
      <c r="E20" s="24"/>
    </row>
    <row r="21" spans="1:6" x14ac:dyDescent="0.2">
      <c r="A21" s="52">
        <v>-6656</v>
      </c>
      <c r="B21" s="40">
        <v>17</v>
      </c>
      <c r="C21" s="53">
        <v>9861</v>
      </c>
      <c r="E21" s="24"/>
    </row>
    <row r="22" spans="1:6" x14ac:dyDescent="0.2">
      <c r="A22" s="52">
        <v>-6622</v>
      </c>
      <c r="B22" s="40">
        <v>18</v>
      </c>
      <c r="C22" s="53">
        <v>9059</v>
      </c>
      <c r="E22" s="24"/>
    </row>
    <row r="23" spans="1:6" x14ac:dyDescent="0.2">
      <c r="A23" s="52">
        <v>-4827</v>
      </c>
      <c r="B23" s="40">
        <v>19</v>
      </c>
      <c r="C23" s="53">
        <v>6788</v>
      </c>
      <c r="E23" s="24"/>
    </row>
    <row r="24" spans="1:6" x14ac:dyDescent="0.2">
      <c r="A24" s="52">
        <v>-5682</v>
      </c>
      <c r="B24" s="40">
        <v>20</v>
      </c>
      <c r="C24" s="53">
        <v>7822</v>
      </c>
      <c r="E24" s="24"/>
    </row>
    <row r="25" spans="1:6" x14ac:dyDescent="0.2">
      <c r="A25" s="52">
        <v>-5784</v>
      </c>
      <c r="B25" s="40">
        <v>21</v>
      </c>
      <c r="C25" s="53">
        <v>7697</v>
      </c>
      <c r="E25" s="24"/>
    </row>
    <row r="26" spans="1:6" x14ac:dyDescent="0.2">
      <c r="A26" s="52">
        <v>-5972</v>
      </c>
      <c r="B26" s="40">
        <v>22</v>
      </c>
      <c r="C26" s="53">
        <v>8101</v>
      </c>
      <c r="E26" s="24"/>
    </row>
    <row r="27" spans="1:6" x14ac:dyDescent="0.2">
      <c r="A27" s="52">
        <v>-5660</v>
      </c>
      <c r="B27" s="40">
        <v>23</v>
      </c>
      <c r="C27" s="53">
        <v>7236</v>
      </c>
      <c r="E27" s="24"/>
    </row>
    <row r="28" spans="1:6" x14ac:dyDescent="0.2">
      <c r="A28" s="52">
        <v>-5705</v>
      </c>
      <c r="B28" s="40">
        <v>24</v>
      </c>
      <c r="C28" s="53">
        <v>7444</v>
      </c>
      <c r="E28" s="24"/>
    </row>
    <row r="29" spans="1:6" x14ac:dyDescent="0.2">
      <c r="A29" s="52">
        <v>-5174</v>
      </c>
      <c r="B29" s="40">
        <v>25</v>
      </c>
      <c r="C29" s="53">
        <v>7061</v>
      </c>
      <c r="E29" s="24"/>
    </row>
    <row r="30" spans="1:6" x14ac:dyDescent="0.2">
      <c r="A30" s="52">
        <v>-4788</v>
      </c>
      <c r="B30" s="40">
        <v>26</v>
      </c>
      <c r="C30" s="53">
        <v>6685</v>
      </c>
      <c r="E30" s="24"/>
      <c r="F30" s="6" t="s">
        <v>13</v>
      </c>
    </row>
    <row r="31" spans="1:6" x14ac:dyDescent="0.2">
      <c r="A31" s="52">
        <v>-4006</v>
      </c>
      <c r="B31" s="40">
        <v>27</v>
      </c>
      <c r="C31" s="53">
        <v>6000</v>
      </c>
      <c r="E31" s="24"/>
      <c r="F31" s="6" t="s">
        <v>64</v>
      </c>
    </row>
    <row r="32" spans="1:6" x14ac:dyDescent="0.2">
      <c r="A32" s="52">
        <v>-3443</v>
      </c>
      <c r="B32" s="40">
        <v>28</v>
      </c>
      <c r="C32" s="53">
        <v>4841</v>
      </c>
      <c r="E32" s="24"/>
      <c r="F32" s="10" t="s">
        <v>14</v>
      </c>
    </row>
    <row r="33" spans="1:5" x14ac:dyDescent="0.2">
      <c r="A33" s="52">
        <v>-2983</v>
      </c>
      <c r="B33" s="40">
        <v>29</v>
      </c>
      <c r="C33" s="53">
        <v>3906</v>
      </c>
      <c r="E33" s="24"/>
    </row>
    <row r="34" spans="1:5" x14ac:dyDescent="0.2">
      <c r="A34" s="52">
        <v>-2148</v>
      </c>
      <c r="B34" s="40">
        <v>30</v>
      </c>
      <c r="C34" s="53">
        <v>2793</v>
      </c>
      <c r="E34" s="24"/>
    </row>
    <row r="35" spans="1:5" x14ac:dyDescent="0.2">
      <c r="A35" s="52">
        <v>-2195</v>
      </c>
      <c r="B35" s="40">
        <v>31</v>
      </c>
      <c r="C35" s="53">
        <v>2436</v>
      </c>
      <c r="E35" s="24"/>
    </row>
    <row r="36" spans="1:5" x14ac:dyDescent="0.2">
      <c r="A36" s="52">
        <v>-1575</v>
      </c>
      <c r="B36" s="40">
        <v>32</v>
      </c>
      <c r="C36" s="53">
        <v>1934</v>
      </c>
      <c r="E36" s="24"/>
    </row>
    <row r="37" spans="1:5" x14ac:dyDescent="0.2">
      <c r="A37" s="52">
        <v>-1655</v>
      </c>
      <c r="B37" s="40">
        <v>33</v>
      </c>
      <c r="C37" s="53">
        <v>2409</v>
      </c>
      <c r="E37" s="24"/>
    </row>
    <row r="38" spans="1:5" x14ac:dyDescent="0.2">
      <c r="A38" s="52">
        <v>-1944</v>
      </c>
      <c r="B38" s="40">
        <v>34</v>
      </c>
      <c r="C38" s="53">
        <v>2641</v>
      </c>
      <c r="E38" s="24"/>
    </row>
    <row r="39" spans="1:5" x14ac:dyDescent="0.2">
      <c r="A39" s="52">
        <v>-1058</v>
      </c>
      <c r="B39" s="40">
        <v>35</v>
      </c>
      <c r="C39" s="53">
        <v>1386</v>
      </c>
      <c r="E39" s="24"/>
    </row>
    <row r="40" spans="1:5" x14ac:dyDescent="0.2">
      <c r="A40" s="52">
        <v>-800</v>
      </c>
      <c r="B40" s="40">
        <v>36</v>
      </c>
      <c r="C40" s="53">
        <v>1070</v>
      </c>
      <c r="E40" s="24"/>
    </row>
    <row r="41" spans="1:5" x14ac:dyDescent="0.2">
      <c r="A41" s="52">
        <v>-664</v>
      </c>
      <c r="B41" s="40">
        <v>37</v>
      </c>
      <c r="C41" s="53">
        <v>940</v>
      </c>
      <c r="E41" s="24"/>
    </row>
    <row r="42" spans="1:5" x14ac:dyDescent="0.2">
      <c r="A42" s="52">
        <v>-308</v>
      </c>
      <c r="B42" s="40">
        <v>38</v>
      </c>
      <c r="C42" s="53">
        <v>551</v>
      </c>
      <c r="E42" s="24"/>
    </row>
    <row r="43" spans="1:5" x14ac:dyDescent="0.2">
      <c r="A43" s="52">
        <v>-132</v>
      </c>
      <c r="B43" s="40">
        <v>39</v>
      </c>
      <c r="C43" s="53">
        <v>255</v>
      </c>
      <c r="E43" s="24"/>
    </row>
    <row r="44" spans="1:5" x14ac:dyDescent="0.2">
      <c r="A44" s="54">
        <v>-140</v>
      </c>
      <c r="B44" s="41">
        <v>40</v>
      </c>
      <c r="C44" s="55">
        <v>279</v>
      </c>
      <c r="E44" s="24"/>
    </row>
  </sheetData>
  <mergeCells count="2">
    <mergeCell ref="A2:C2"/>
    <mergeCell ref="F2:L2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zoomScaleNormal="100" workbookViewId="0">
      <selection activeCell="G5" sqref="G5"/>
    </sheetView>
  </sheetViews>
  <sheetFormatPr baseColWidth="10" defaultColWidth="11.5703125" defaultRowHeight="15" x14ac:dyDescent="0.25"/>
  <cols>
    <col min="1" max="16384" width="11.5703125" style="100"/>
  </cols>
  <sheetData>
    <row r="1" spans="1:14" x14ac:dyDescent="0.25">
      <c r="A1" s="178" t="s">
        <v>77</v>
      </c>
      <c r="B1" s="178"/>
      <c r="C1" s="178"/>
      <c r="D1" s="178"/>
      <c r="E1" s="178"/>
      <c r="F1" s="178"/>
      <c r="G1" s="178"/>
      <c r="H1" s="178"/>
      <c r="I1" s="178"/>
      <c r="J1" s="178"/>
      <c r="K1" s="123"/>
      <c r="L1" s="123"/>
      <c r="M1" s="124"/>
      <c r="N1" s="124"/>
    </row>
    <row r="17" spans="1:12" x14ac:dyDescent="0.25">
      <c r="K17" s="128" t="s">
        <v>66</v>
      </c>
    </row>
    <row r="18" spans="1:12" ht="25.15" customHeight="1" x14ac:dyDescent="0.25">
      <c r="A18" s="179" t="s">
        <v>69</v>
      </c>
      <c r="B18" s="179"/>
      <c r="C18" s="179"/>
      <c r="D18" s="179"/>
      <c r="E18" s="179"/>
      <c r="F18" s="179"/>
      <c r="G18" s="179"/>
      <c r="H18" s="179"/>
      <c r="I18" s="179"/>
      <c r="J18" s="179"/>
      <c r="K18" s="179"/>
    </row>
    <row r="19" spans="1:12" ht="25.15" customHeight="1" x14ac:dyDescent="0.25">
      <c r="A19" s="179" t="s">
        <v>75</v>
      </c>
      <c r="B19" s="179"/>
      <c r="C19" s="179"/>
      <c r="D19" s="179"/>
      <c r="E19" s="179"/>
      <c r="F19" s="179"/>
      <c r="G19" s="179"/>
      <c r="H19" s="179"/>
      <c r="I19" s="179"/>
      <c r="J19" s="179"/>
      <c r="K19" s="179"/>
    </row>
    <row r="20" spans="1:12" x14ac:dyDescent="0.25">
      <c r="A20" s="180" t="s">
        <v>68</v>
      </c>
      <c r="B20" s="180"/>
      <c r="C20" s="180"/>
      <c r="D20" s="180"/>
      <c r="E20" s="180"/>
      <c r="F20" s="180"/>
      <c r="G20" s="180"/>
      <c r="H20" s="180"/>
      <c r="I20" s="180"/>
      <c r="J20" s="180"/>
      <c r="K20" s="180"/>
    </row>
    <row r="21" spans="1:12" x14ac:dyDescent="0.25">
      <c r="B21" s="125"/>
      <c r="C21" s="125"/>
      <c r="D21" s="125"/>
      <c r="E21" s="125"/>
      <c r="F21" s="125"/>
      <c r="H21" s="177"/>
      <c r="I21" s="177"/>
      <c r="J21" s="177"/>
      <c r="K21" s="177"/>
      <c r="L21" s="177"/>
    </row>
    <row r="38" spans="2:2" x14ac:dyDescent="0.25">
      <c r="B38" s="126"/>
    </row>
    <row r="39" spans="2:2" x14ac:dyDescent="0.25">
      <c r="B39" s="126"/>
    </row>
    <row r="40" spans="2:2" x14ac:dyDescent="0.25">
      <c r="B40" s="127"/>
    </row>
  </sheetData>
  <mergeCells count="5">
    <mergeCell ref="H21:L21"/>
    <mergeCell ref="A1:J1"/>
    <mergeCell ref="A18:K18"/>
    <mergeCell ref="A19:K19"/>
    <mergeCell ref="A20:K2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showGridLines="0" zoomScaleNormal="100" workbookViewId="0">
      <selection activeCell="I10" sqref="I10"/>
    </sheetView>
  </sheetViews>
  <sheetFormatPr baseColWidth="10" defaultColWidth="10" defaultRowHeight="12" x14ac:dyDescent="0.2"/>
  <cols>
    <col min="1" max="1" width="7.7109375" style="1" customWidth="1"/>
    <col min="2" max="2" width="11.5703125" style="1" customWidth="1"/>
    <col min="3" max="3" width="10" style="1"/>
    <col min="4" max="4" width="13.7109375" style="2" bestFit="1" customWidth="1"/>
    <col min="5" max="5" width="10" style="1"/>
    <col min="6" max="6" width="12" style="1" customWidth="1"/>
    <col min="7" max="7" width="7.5703125" style="92" bestFit="1" customWidth="1"/>
    <col min="8" max="8" width="4.42578125" style="19" bestFit="1" customWidth="1"/>
    <col min="9" max="9" width="11.7109375" style="1" customWidth="1"/>
    <col min="10" max="16384" width="10" style="1"/>
  </cols>
  <sheetData>
    <row r="1" spans="1:9" ht="12.75" x14ac:dyDescent="0.2">
      <c r="A1" s="129" t="s">
        <v>74</v>
      </c>
    </row>
    <row r="3" spans="1:9" x14ac:dyDescent="0.2">
      <c r="A3" s="17"/>
      <c r="B3" s="17"/>
      <c r="C3" s="17"/>
      <c r="D3" s="18"/>
      <c r="E3" s="206" t="s">
        <v>46</v>
      </c>
      <c r="F3" s="207"/>
      <c r="G3" s="208"/>
    </row>
    <row r="4" spans="1:9" ht="36" x14ac:dyDescent="0.2">
      <c r="A4" s="15"/>
      <c r="B4" s="16"/>
      <c r="C4" s="16"/>
      <c r="D4" s="57"/>
      <c r="E4" s="130" t="s">
        <v>0</v>
      </c>
      <c r="F4" s="131" t="s">
        <v>67</v>
      </c>
      <c r="G4" s="131" t="s">
        <v>1</v>
      </c>
    </row>
    <row r="5" spans="1:9" ht="12" customHeight="1" x14ac:dyDescent="0.2">
      <c r="A5" s="203" t="s">
        <v>44</v>
      </c>
      <c r="B5" s="211" t="s">
        <v>2</v>
      </c>
      <c r="C5" s="189" t="s">
        <v>3</v>
      </c>
      <c r="D5" s="58" t="s">
        <v>42</v>
      </c>
      <c r="E5" s="68">
        <v>43499</v>
      </c>
      <c r="F5" s="33">
        <f>E5/E$8*100</f>
        <v>76.224437941367157</v>
      </c>
      <c r="G5" s="69">
        <v>41.4</v>
      </c>
    </row>
    <row r="6" spans="1:9" x14ac:dyDescent="0.2">
      <c r="A6" s="204"/>
      <c r="B6" s="182"/>
      <c r="C6" s="184"/>
      <c r="D6" s="59" t="s">
        <v>4</v>
      </c>
      <c r="E6" s="70">
        <v>9193</v>
      </c>
      <c r="F6" s="22">
        <f>E6/E$8*100</f>
        <v>16.109134876548616</v>
      </c>
      <c r="G6" s="71">
        <v>55.5</v>
      </c>
    </row>
    <row r="7" spans="1:9" x14ac:dyDescent="0.2">
      <c r="A7" s="204"/>
      <c r="B7" s="182"/>
      <c r="C7" s="184"/>
      <c r="D7" s="59" t="s">
        <v>43</v>
      </c>
      <c r="E7" s="70">
        <v>4375</v>
      </c>
      <c r="F7" s="22">
        <f>E7/E$8*100</f>
        <v>7.6664271820842167</v>
      </c>
      <c r="G7" s="71">
        <v>57.5</v>
      </c>
    </row>
    <row r="8" spans="1:9" x14ac:dyDescent="0.2">
      <c r="A8" s="204"/>
      <c r="B8" s="182"/>
      <c r="C8" s="184"/>
      <c r="D8" s="60" t="s">
        <v>5</v>
      </c>
      <c r="E8" s="72">
        <v>57067</v>
      </c>
      <c r="F8" s="34">
        <f>E8/E$8*100</f>
        <v>100</v>
      </c>
      <c r="G8" s="73">
        <v>44.9</v>
      </c>
      <c r="H8" s="36"/>
    </row>
    <row r="9" spans="1:9" x14ac:dyDescent="0.2">
      <c r="A9" s="204"/>
      <c r="B9" s="182"/>
      <c r="C9" s="189" t="s">
        <v>6</v>
      </c>
      <c r="D9" s="58" t="s">
        <v>42</v>
      </c>
      <c r="E9" s="68">
        <v>252475</v>
      </c>
      <c r="F9" s="33">
        <f>E9/E$12*100</f>
        <v>85.548496399830583</v>
      </c>
      <c r="G9" s="69">
        <v>40.1</v>
      </c>
    </row>
    <row r="10" spans="1:9" x14ac:dyDescent="0.2">
      <c r="A10" s="204"/>
      <c r="B10" s="182"/>
      <c r="C10" s="184"/>
      <c r="D10" s="59" t="s">
        <v>4</v>
      </c>
      <c r="E10" s="70">
        <v>33840</v>
      </c>
      <c r="F10" s="22">
        <f>E10/E$12*100</f>
        <v>11.466327827191867</v>
      </c>
      <c r="G10" s="71">
        <v>54.3</v>
      </c>
    </row>
    <row r="11" spans="1:9" x14ac:dyDescent="0.2">
      <c r="A11" s="204"/>
      <c r="B11" s="182"/>
      <c r="C11" s="184"/>
      <c r="D11" s="59" t="s">
        <v>43</v>
      </c>
      <c r="E11" s="70">
        <v>8810</v>
      </c>
      <c r="F11" s="22">
        <f>E11/E$12*100</f>
        <v>2.9851757729775517</v>
      </c>
      <c r="G11" s="71">
        <v>56.6</v>
      </c>
    </row>
    <row r="12" spans="1:9" x14ac:dyDescent="0.2">
      <c r="A12" s="204"/>
      <c r="B12" s="182"/>
      <c r="C12" s="184"/>
      <c r="D12" s="61" t="s">
        <v>5</v>
      </c>
      <c r="E12" s="74">
        <v>295125</v>
      </c>
      <c r="F12" s="30">
        <f>E12/E$12*100</f>
        <v>100</v>
      </c>
      <c r="G12" s="75">
        <v>42.2</v>
      </c>
      <c r="H12" s="36"/>
    </row>
    <row r="13" spans="1:9" ht="15" customHeight="1" x14ac:dyDescent="0.2">
      <c r="A13" s="204"/>
      <c r="B13" s="194" t="s">
        <v>57</v>
      </c>
      <c r="C13" s="195"/>
      <c r="D13" s="62" t="s">
        <v>42</v>
      </c>
      <c r="E13" s="76">
        <v>295974</v>
      </c>
      <c r="F13" s="29">
        <f>E13/E$16*100</f>
        <v>84.037683990550605</v>
      </c>
      <c r="G13" s="77">
        <v>40.299999999999997</v>
      </c>
    </row>
    <row r="14" spans="1:9" x14ac:dyDescent="0.2">
      <c r="A14" s="204"/>
      <c r="B14" s="196"/>
      <c r="C14" s="197"/>
      <c r="D14" s="63" t="s">
        <v>4</v>
      </c>
      <c r="E14" s="78">
        <v>43033</v>
      </c>
      <c r="F14" s="21">
        <f>E14/E$16*100</f>
        <v>12.218619389423949</v>
      </c>
      <c r="G14" s="79">
        <v>54.6</v>
      </c>
      <c r="I14" s="20"/>
    </row>
    <row r="15" spans="1:9" x14ac:dyDescent="0.2">
      <c r="A15" s="204"/>
      <c r="B15" s="196"/>
      <c r="C15" s="197"/>
      <c r="D15" s="63" t="s">
        <v>43</v>
      </c>
      <c r="E15" s="78">
        <v>13185</v>
      </c>
      <c r="F15" s="21">
        <f>E15/E$16*100</f>
        <v>3.7436966200254407</v>
      </c>
      <c r="G15" s="79">
        <v>56.9</v>
      </c>
      <c r="I15" s="20"/>
    </row>
    <row r="16" spans="1:9" x14ac:dyDescent="0.2">
      <c r="A16" s="205"/>
      <c r="B16" s="198"/>
      <c r="C16" s="199"/>
      <c r="D16" s="61" t="s">
        <v>5</v>
      </c>
      <c r="E16" s="74">
        <v>352192</v>
      </c>
      <c r="F16" s="30">
        <f>E16/E$16*100</f>
        <v>100</v>
      </c>
      <c r="G16" s="75">
        <v>42.7</v>
      </c>
    </row>
    <row r="17" spans="1:10" ht="12" customHeight="1" x14ac:dyDescent="0.2">
      <c r="A17" s="200" t="s">
        <v>45</v>
      </c>
      <c r="B17" s="182" t="s">
        <v>7</v>
      </c>
      <c r="C17" s="184" t="s">
        <v>3</v>
      </c>
      <c r="D17" s="64" t="s">
        <v>42</v>
      </c>
      <c r="E17" s="80">
        <v>16338</v>
      </c>
      <c r="F17" s="28">
        <f>E17/E$20*100</f>
        <v>68.257018716577548</v>
      </c>
      <c r="G17" s="81">
        <v>41</v>
      </c>
    </row>
    <row r="18" spans="1:10" x14ac:dyDescent="0.2">
      <c r="A18" s="201"/>
      <c r="B18" s="182"/>
      <c r="C18" s="184"/>
      <c r="D18" s="59" t="s">
        <v>4</v>
      </c>
      <c r="E18" s="70">
        <v>6066</v>
      </c>
      <c r="F18" s="22">
        <f>E18/E$20*100</f>
        <v>25.342580213903744</v>
      </c>
      <c r="G18" s="71">
        <v>55.1</v>
      </c>
      <c r="I18" s="20"/>
      <c r="J18" s="20"/>
    </row>
    <row r="19" spans="1:10" x14ac:dyDescent="0.2">
      <c r="A19" s="201"/>
      <c r="B19" s="182"/>
      <c r="C19" s="184"/>
      <c r="D19" s="59" t="s">
        <v>43</v>
      </c>
      <c r="E19" s="70">
        <v>1532</v>
      </c>
      <c r="F19" s="22">
        <f>E19/E$20*100</f>
        <v>6.4004010695187175</v>
      </c>
      <c r="G19" s="71">
        <v>58.5</v>
      </c>
      <c r="I19" s="20"/>
      <c r="J19" s="20"/>
    </row>
    <row r="20" spans="1:10" x14ac:dyDescent="0.2">
      <c r="A20" s="201"/>
      <c r="B20" s="182"/>
      <c r="C20" s="184"/>
      <c r="D20" s="60" t="s">
        <v>5</v>
      </c>
      <c r="E20" s="72">
        <v>23936</v>
      </c>
      <c r="F20" s="34">
        <f>E20/E$20*100</f>
        <v>100</v>
      </c>
      <c r="G20" s="73">
        <v>45.7</v>
      </c>
      <c r="H20" s="36"/>
    </row>
    <row r="21" spans="1:10" x14ac:dyDescent="0.2">
      <c r="A21" s="201"/>
      <c r="B21" s="182"/>
      <c r="C21" s="185" t="s">
        <v>6</v>
      </c>
      <c r="D21" s="65" t="s">
        <v>42</v>
      </c>
      <c r="E21" s="82">
        <v>19513</v>
      </c>
      <c r="F21" s="32">
        <f>E21/E$24*100</f>
        <v>70.922836477301644</v>
      </c>
      <c r="G21" s="83">
        <v>40.4</v>
      </c>
    </row>
    <row r="22" spans="1:10" x14ac:dyDescent="0.2">
      <c r="A22" s="201"/>
      <c r="B22" s="182"/>
      <c r="C22" s="185"/>
      <c r="D22" s="65" t="s">
        <v>4</v>
      </c>
      <c r="E22" s="82">
        <v>6619</v>
      </c>
      <c r="F22" s="32">
        <f>E22/E$24*100</f>
        <v>24.057718169592558</v>
      </c>
      <c r="G22" s="83">
        <v>54.7</v>
      </c>
    </row>
    <row r="23" spans="1:10" x14ac:dyDescent="0.2">
      <c r="A23" s="201"/>
      <c r="B23" s="182"/>
      <c r="C23" s="185"/>
      <c r="D23" s="65" t="s">
        <v>43</v>
      </c>
      <c r="E23" s="82">
        <v>1381</v>
      </c>
      <c r="F23" s="32">
        <f>E23/E$24*100</f>
        <v>5.0194453531058043</v>
      </c>
      <c r="G23" s="83">
        <v>58.1</v>
      </c>
    </row>
    <row r="24" spans="1:10" x14ac:dyDescent="0.2">
      <c r="A24" s="201"/>
      <c r="B24" s="182"/>
      <c r="C24" s="185"/>
      <c r="D24" s="66" t="s">
        <v>5</v>
      </c>
      <c r="E24" s="84">
        <v>27513</v>
      </c>
      <c r="F24" s="35">
        <f>E24/E$24*100</f>
        <v>100</v>
      </c>
      <c r="G24" s="85">
        <v>44.8</v>
      </c>
      <c r="H24" s="36"/>
    </row>
    <row r="25" spans="1:10" x14ac:dyDescent="0.2">
      <c r="A25" s="201"/>
      <c r="B25" s="182"/>
      <c r="C25" s="186" t="s">
        <v>5</v>
      </c>
      <c r="D25" s="62" t="s">
        <v>42</v>
      </c>
      <c r="E25" s="76">
        <v>35851</v>
      </c>
      <c r="F25" s="29">
        <f>E25/E$28*100</f>
        <v>69.682598301230342</v>
      </c>
      <c r="G25" s="77">
        <v>40.700000000000003</v>
      </c>
    </row>
    <row r="26" spans="1:10" x14ac:dyDescent="0.2">
      <c r="A26" s="201"/>
      <c r="B26" s="182"/>
      <c r="C26" s="186"/>
      <c r="D26" s="63" t="s">
        <v>4</v>
      </c>
      <c r="E26" s="78">
        <v>12685</v>
      </c>
      <c r="F26" s="21">
        <f>E26/E$28*100</f>
        <v>24.655484071604892</v>
      </c>
      <c r="G26" s="79">
        <v>54.9</v>
      </c>
    </row>
    <row r="27" spans="1:10" x14ac:dyDescent="0.2">
      <c r="A27" s="201"/>
      <c r="B27" s="182"/>
      <c r="C27" s="186"/>
      <c r="D27" s="63" t="s">
        <v>43</v>
      </c>
      <c r="E27" s="78">
        <v>2913</v>
      </c>
      <c r="F27" s="21">
        <f>E27/E$28*100</f>
        <v>5.6619176271647653</v>
      </c>
      <c r="G27" s="79">
        <v>58.3</v>
      </c>
    </row>
    <row r="28" spans="1:10" x14ac:dyDescent="0.2">
      <c r="A28" s="201"/>
      <c r="B28" s="183"/>
      <c r="C28" s="187"/>
      <c r="D28" s="63" t="s">
        <v>5</v>
      </c>
      <c r="E28" s="78">
        <v>51449</v>
      </c>
      <c r="F28" s="21">
        <f>E28/E$28*100</f>
        <v>100</v>
      </c>
      <c r="G28" s="79">
        <v>45.2</v>
      </c>
    </row>
    <row r="29" spans="1:10" x14ac:dyDescent="0.2">
      <c r="A29" s="201"/>
      <c r="B29" s="182" t="s">
        <v>8</v>
      </c>
      <c r="C29" s="188" t="s">
        <v>3</v>
      </c>
      <c r="D29" s="67" t="s">
        <v>42</v>
      </c>
      <c r="E29" s="86">
        <v>50632</v>
      </c>
      <c r="F29" s="31">
        <f>E29/E$32*100</f>
        <v>65.160933297298683</v>
      </c>
      <c r="G29" s="87">
        <v>40.299999999999997</v>
      </c>
    </row>
    <row r="30" spans="1:10" x14ac:dyDescent="0.2">
      <c r="A30" s="201"/>
      <c r="B30" s="182"/>
      <c r="C30" s="185"/>
      <c r="D30" s="65" t="s">
        <v>4</v>
      </c>
      <c r="E30" s="82">
        <v>21580</v>
      </c>
      <c r="F30" s="32">
        <f>E30/E$32*100</f>
        <v>27.772415479453816</v>
      </c>
      <c r="G30" s="83">
        <v>54.3</v>
      </c>
    </row>
    <row r="31" spans="1:10" x14ac:dyDescent="0.2">
      <c r="A31" s="201"/>
      <c r="B31" s="182"/>
      <c r="C31" s="185"/>
      <c r="D31" s="65" t="s">
        <v>43</v>
      </c>
      <c r="E31" s="82">
        <v>5491</v>
      </c>
      <c r="F31" s="32">
        <f>E31/E$32*100</f>
        <v>7.0666512232474945</v>
      </c>
      <c r="G31" s="83">
        <v>55.5</v>
      </c>
      <c r="I31" s="20"/>
      <c r="J31" s="20"/>
    </row>
    <row r="32" spans="1:10" x14ac:dyDescent="0.2">
      <c r="A32" s="201"/>
      <c r="B32" s="182"/>
      <c r="C32" s="185"/>
      <c r="D32" s="66" t="s">
        <v>5</v>
      </c>
      <c r="E32" s="84">
        <v>77703</v>
      </c>
      <c r="F32" s="35">
        <f>E32/E$32*100</f>
        <v>100</v>
      </c>
      <c r="G32" s="85">
        <v>45.2</v>
      </c>
      <c r="H32" s="36"/>
    </row>
    <row r="33" spans="1:10" x14ac:dyDescent="0.2">
      <c r="A33" s="201"/>
      <c r="B33" s="182"/>
      <c r="C33" s="189" t="s">
        <v>6</v>
      </c>
      <c r="D33" s="58" t="s">
        <v>42</v>
      </c>
      <c r="E33" s="68">
        <v>100714</v>
      </c>
      <c r="F33" s="33">
        <f>E33/E$36*100</f>
        <v>70.424445842948046</v>
      </c>
      <c r="G33" s="69">
        <v>39.6</v>
      </c>
    </row>
    <row r="34" spans="1:10" x14ac:dyDescent="0.2">
      <c r="A34" s="201"/>
      <c r="B34" s="182"/>
      <c r="C34" s="184"/>
      <c r="D34" s="59" t="s">
        <v>4</v>
      </c>
      <c r="E34" s="70">
        <v>34834</v>
      </c>
      <c r="F34" s="22">
        <f>E34/E$36*100</f>
        <v>24.357737221173345</v>
      </c>
      <c r="G34" s="71">
        <v>53.6</v>
      </c>
    </row>
    <row r="35" spans="1:10" x14ac:dyDescent="0.2">
      <c r="A35" s="201"/>
      <c r="B35" s="182"/>
      <c r="C35" s="184"/>
      <c r="D35" s="59" t="s">
        <v>43</v>
      </c>
      <c r="E35" s="70">
        <v>7462</v>
      </c>
      <c r="F35" s="22">
        <f>E35/E$36*100</f>
        <v>5.2178169358786102</v>
      </c>
      <c r="G35" s="71">
        <v>55.3</v>
      </c>
    </row>
    <row r="36" spans="1:10" x14ac:dyDescent="0.2">
      <c r="A36" s="201"/>
      <c r="B36" s="182"/>
      <c r="C36" s="188"/>
      <c r="D36" s="61" t="s">
        <v>5</v>
      </c>
      <c r="E36" s="74">
        <v>143010</v>
      </c>
      <c r="F36" s="30">
        <f>E36/E$36*100</f>
        <v>100</v>
      </c>
      <c r="G36" s="75">
        <v>43.9</v>
      </c>
      <c r="H36" s="36"/>
    </row>
    <row r="37" spans="1:10" x14ac:dyDescent="0.2">
      <c r="A37" s="201"/>
      <c r="B37" s="182"/>
      <c r="C37" s="190" t="s">
        <v>5</v>
      </c>
      <c r="D37" s="62" t="s">
        <v>42</v>
      </c>
      <c r="E37" s="76">
        <v>151346</v>
      </c>
      <c r="F37" s="29">
        <f>E37/E$40*100</f>
        <v>68.571402681310119</v>
      </c>
      <c r="G37" s="77">
        <v>39.9</v>
      </c>
    </row>
    <row r="38" spans="1:10" x14ac:dyDescent="0.2">
      <c r="A38" s="201"/>
      <c r="B38" s="182"/>
      <c r="C38" s="190"/>
      <c r="D38" s="63" t="s">
        <v>4</v>
      </c>
      <c r="E38" s="78">
        <v>56414</v>
      </c>
      <c r="F38" s="21">
        <f>E38/E$40*100</f>
        <v>25.559889992886692</v>
      </c>
      <c r="G38" s="79">
        <v>53.9</v>
      </c>
    </row>
    <row r="39" spans="1:10" x14ac:dyDescent="0.2">
      <c r="A39" s="201"/>
      <c r="B39" s="182"/>
      <c r="C39" s="190"/>
      <c r="D39" s="63" t="s">
        <v>43</v>
      </c>
      <c r="E39" s="78">
        <v>12953</v>
      </c>
      <c r="F39" s="21">
        <f>E39/E$40*100</f>
        <v>5.8687073258031921</v>
      </c>
      <c r="G39" s="79">
        <v>55.4</v>
      </c>
    </row>
    <row r="40" spans="1:10" x14ac:dyDescent="0.2">
      <c r="A40" s="201"/>
      <c r="B40" s="182"/>
      <c r="C40" s="190"/>
      <c r="D40" s="60" t="s">
        <v>5</v>
      </c>
      <c r="E40" s="72">
        <v>220713</v>
      </c>
      <c r="F40" s="34">
        <f>E40/E$40*100</f>
        <v>100</v>
      </c>
      <c r="G40" s="73">
        <v>44.3</v>
      </c>
    </row>
    <row r="41" spans="1:10" x14ac:dyDescent="0.2">
      <c r="A41" s="201"/>
      <c r="B41" s="191" t="s">
        <v>9</v>
      </c>
      <c r="C41" s="192" t="s">
        <v>3</v>
      </c>
      <c r="D41" s="59" t="s">
        <v>42</v>
      </c>
      <c r="E41" s="70">
        <v>11314</v>
      </c>
      <c r="F41" s="22">
        <f>E41/E$44*100</f>
        <v>71.05444953840356</v>
      </c>
      <c r="G41" s="71">
        <v>36.700000000000003</v>
      </c>
    </row>
    <row r="42" spans="1:10" x14ac:dyDescent="0.2">
      <c r="A42" s="201"/>
      <c r="B42" s="191"/>
      <c r="C42" s="192"/>
      <c r="D42" s="59" t="s">
        <v>4</v>
      </c>
      <c r="E42" s="70">
        <v>3678</v>
      </c>
      <c r="F42" s="22">
        <f>E42/E$44*100</f>
        <v>23.09866231237832</v>
      </c>
      <c r="G42" s="71">
        <v>54.4</v>
      </c>
      <c r="I42" s="20"/>
      <c r="J42" s="20"/>
    </row>
    <row r="43" spans="1:10" x14ac:dyDescent="0.2">
      <c r="A43" s="201"/>
      <c r="B43" s="191"/>
      <c r="C43" s="192"/>
      <c r="D43" s="59" t="s">
        <v>43</v>
      </c>
      <c r="E43" s="70">
        <v>931</v>
      </c>
      <c r="F43" s="22">
        <f>E43/E$44*100</f>
        <v>5.8468881492181124</v>
      </c>
      <c r="G43" s="71">
        <v>56.3</v>
      </c>
      <c r="I43" s="20"/>
      <c r="J43" s="20"/>
    </row>
    <row r="44" spans="1:10" x14ac:dyDescent="0.2">
      <c r="A44" s="201"/>
      <c r="B44" s="191"/>
      <c r="C44" s="192"/>
      <c r="D44" s="63" t="s">
        <v>5</v>
      </c>
      <c r="E44" s="78">
        <v>15923</v>
      </c>
      <c r="F44" s="21">
        <f>E44/E$44*100</f>
        <v>100</v>
      </c>
      <c r="G44" s="79">
        <v>41.9</v>
      </c>
      <c r="H44" s="36"/>
    </row>
    <row r="45" spans="1:10" x14ac:dyDescent="0.2">
      <c r="A45" s="201"/>
      <c r="B45" s="191"/>
      <c r="C45" s="192" t="s">
        <v>6</v>
      </c>
      <c r="D45" s="59" t="s">
        <v>42</v>
      </c>
      <c r="E45" s="70">
        <v>7622</v>
      </c>
      <c r="F45" s="22">
        <f>E45/E$48*100</f>
        <v>64.342394057065675</v>
      </c>
      <c r="G45" s="71">
        <v>37.5</v>
      </c>
    </row>
    <row r="46" spans="1:10" x14ac:dyDescent="0.2">
      <c r="A46" s="201"/>
      <c r="B46" s="191"/>
      <c r="C46" s="192"/>
      <c r="D46" s="59" t="s">
        <v>4</v>
      </c>
      <c r="E46" s="70">
        <v>3452</v>
      </c>
      <c r="F46" s="22">
        <f>E46/E$48*100</f>
        <v>29.140638190106365</v>
      </c>
      <c r="G46" s="71">
        <v>53.7</v>
      </c>
      <c r="I46" s="20"/>
      <c r="J46" s="20"/>
    </row>
    <row r="47" spans="1:10" x14ac:dyDescent="0.2">
      <c r="A47" s="201"/>
      <c r="B47" s="191"/>
      <c r="C47" s="192"/>
      <c r="D47" s="59" t="s">
        <v>43</v>
      </c>
      <c r="E47" s="70">
        <v>772</v>
      </c>
      <c r="F47" s="22">
        <f>E47/E$48*100</f>
        <v>6.5169677528279584</v>
      </c>
      <c r="G47" s="71">
        <v>55.8</v>
      </c>
      <c r="I47" s="20"/>
      <c r="J47" s="20"/>
    </row>
    <row r="48" spans="1:10" x14ac:dyDescent="0.2">
      <c r="A48" s="201"/>
      <c r="B48" s="191"/>
      <c r="C48" s="192"/>
      <c r="D48" s="63" t="s">
        <v>5</v>
      </c>
      <c r="E48" s="78">
        <v>11846</v>
      </c>
      <c r="F48" s="21">
        <f>E48/E$48*100</f>
        <v>100</v>
      </c>
      <c r="G48" s="79">
        <v>43.4</v>
      </c>
      <c r="H48" s="36"/>
    </row>
    <row r="49" spans="1:10" x14ac:dyDescent="0.2">
      <c r="A49" s="201"/>
      <c r="B49" s="191"/>
      <c r="C49" s="193" t="s">
        <v>5</v>
      </c>
      <c r="D49" s="63" t="s">
        <v>42</v>
      </c>
      <c r="E49" s="78">
        <v>18936</v>
      </c>
      <c r="F49" s="21">
        <f>E49/E$52*100</f>
        <v>68.191148402895323</v>
      </c>
      <c r="G49" s="79">
        <v>37</v>
      </c>
    </row>
    <row r="50" spans="1:10" x14ac:dyDescent="0.2">
      <c r="A50" s="201"/>
      <c r="B50" s="191"/>
      <c r="C50" s="193"/>
      <c r="D50" s="63" t="s">
        <v>4</v>
      </c>
      <c r="E50" s="78">
        <v>7130</v>
      </c>
      <c r="F50" s="21">
        <f>E50/E$52*100</f>
        <v>25.676113651914008</v>
      </c>
      <c r="G50" s="79">
        <v>54.1</v>
      </c>
    </row>
    <row r="51" spans="1:10" x14ac:dyDescent="0.2">
      <c r="A51" s="201"/>
      <c r="B51" s="191"/>
      <c r="C51" s="193"/>
      <c r="D51" s="63" t="s">
        <v>43</v>
      </c>
      <c r="E51" s="78">
        <v>1703</v>
      </c>
      <c r="F51" s="21">
        <f>E51/E$52*100</f>
        <v>6.1327379451906801</v>
      </c>
      <c r="G51" s="79">
        <v>56.1</v>
      </c>
    </row>
    <row r="52" spans="1:10" x14ac:dyDescent="0.2">
      <c r="A52" s="201"/>
      <c r="B52" s="191"/>
      <c r="C52" s="193"/>
      <c r="D52" s="63" t="s">
        <v>5</v>
      </c>
      <c r="E52" s="78">
        <v>27769</v>
      </c>
      <c r="F52" s="21">
        <f>E52/E$52*100</f>
        <v>100</v>
      </c>
      <c r="G52" s="79">
        <v>42.6</v>
      </c>
    </row>
    <row r="53" spans="1:10" x14ac:dyDescent="0.2">
      <c r="A53" s="201"/>
      <c r="B53" s="182" t="s">
        <v>10</v>
      </c>
      <c r="C53" s="184" t="s">
        <v>3</v>
      </c>
      <c r="D53" s="64" t="s">
        <v>42</v>
      </c>
      <c r="E53" s="80">
        <v>18424</v>
      </c>
      <c r="F53" s="28">
        <f>E53/E$56*100</f>
        <v>64.964739069111417</v>
      </c>
      <c r="G53" s="81">
        <v>44.1</v>
      </c>
    </row>
    <row r="54" spans="1:10" x14ac:dyDescent="0.2">
      <c r="A54" s="201"/>
      <c r="B54" s="182"/>
      <c r="C54" s="184"/>
      <c r="D54" s="59" t="s">
        <v>4</v>
      </c>
      <c r="E54" s="70">
        <v>8006</v>
      </c>
      <c r="F54" s="22">
        <f>E54/E$56*100</f>
        <v>28.229901269393515</v>
      </c>
      <c r="G54" s="71">
        <v>55.1</v>
      </c>
      <c r="I54" s="20"/>
      <c r="J54" s="20"/>
    </row>
    <row r="55" spans="1:10" x14ac:dyDescent="0.2">
      <c r="A55" s="201"/>
      <c r="B55" s="182"/>
      <c r="C55" s="184"/>
      <c r="D55" s="59" t="s">
        <v>43</v>
      </c>
      <c r="E55" s="70">
        <v>1930</v>
      </c>
      <c r="F55" s="22">
        <f>E55/E$56*100</f>
        <v>6.8053596614950642</v>
      </c>
      <c r="G55" s="71">
        <v>56.3</v>
      </c>
      <c r="I55" s="20"/>
      <c r="J55" s="20"/>
    </row>
    <row r="56" spans="1:10" x14ac:dyDescent="0.2">
      <c r="A56" s="201"/>
      <c r="B56" s="182"/>
      <c r="C56" s="184"/>
      <c r="D56" s="60" t="s">
        <v>5</v>
      </c>
      <c r="E56" s="72">
        <v>28360</v>
      </c>
      <c r="F56" s="34">
        <f>E56/E$56*100</f>
        <v>100</v>
      </c>
      <c r="G56" s="73">
        <v>48</v>
      </c>
      <c r="H56" s="36"/>
    </row>
    <row r="57" spans="1:10" x14ac:dyDescent="0.2">
      <c r="A57" s="201"/>
      <c r="B57" s="182"/>
      <c r="C57" s="185" t="s">
        <v>6</v>
      </c>
      <c r="D57" s="65" t="s">
        <v>42</v>
      </c>
      <c r="E57" s="82">
        <v>19573</v>
      </c>
      <c r="F57" s="32">
        <f>E57/E$60*100</f>
        <v>67.065273256810016</v>
      </c>
      <c r="G57" s="83">
        <v>43</v>
      </c>
    </row>
    <row r="58" spans="1:10" x14ac:dyDescent="0.2">
      <c r="A58" s="201"/>
      <c r="B58" s="182"/>
      <c r="C58" s="185"/>
      <c r="D58" s="65" t="s">
        <v>4</v>
      </c>
      <c r="E58" s="82">
        <v>7882</v>
      </c>
      <c r="F58" s="32">
        <f>E58/E$60*100</f>
        <v>27.007024156244647</v>
      </c>
      <c r="G58" s="83">
        <v>55.1</v>
      </c>
    </row>
    <row r="59" spans="1:10" x14ac:dyDescent="0.2">
      <c r="A59" s="201"/>
      <c r="B59" s="182"/>
      <c r="C59" s="185"/>
      <c r="D59" s="65" t="s">
        <v>43</v>
      </c>
      <c r="E59" s="82">
        <v>1730</v>
      </c>
      <c r="F59" s="32">
        <f>E59/E$60*100</f>
        <v>5.9277025869453484</v>
      </c>
      <c r="G59" s="83">
        <v>56.5</v>
      </c>
    </row>
    <row r="60" spans="1:10" x14ac:dyDescent="0.2">
      <c r="A60" s="201"/>
      <c r="B60" s="182"/>
      <c r="C60" s="185"/>
      <c r="D60" s="66" t="s">
        <v>5</v>
      </c>
      <c r="E60" s="84">
        <v>29185</v>
      </c>
      <c r="F60" s="35">
        <f>E60/E$60*100</f>
        <v>100</v>
      </c>
      <c r="G60" s="85">
        <v>47</v>
      </c>
      <c r="H60" s="36"/>
    </row>
    <row r="61" spans="1:10" x14ac:dyDescent="0.2">
      <c r="A61" s="201"/>
      <c r="B61" s="182"/>
      <c r="C61" s="186" t="s">
        <v>5</v>
      </c>
      <c r="D61" s="62" t="s">
        <v>42</v>
      </c>
      <c r="E61" s="76">
        <v>37997</v>
      </c>
      <c r="F61" s="29">
        <f>E61/E$64*100</f>
        <v>66.030063428621077</v>
      </c>
      <c r="G61" s="77">
        <v>43.5</v>
      </c>
    </row>
    <row r="62" spans="1:10" x14ac:dyDescent="0.2">
      <c r="A62" s="201"/>
      <c r="B62" s="182"/>
      <c r="C62" s="186"/>
      <c r="D62" s="63" t="s">
        <v>4</v>
      </c>
      <c r="E62" s="78">
        <v>15888</v>
      </c>
      <c r="F62" s="21">
        <f>E62/E$64*100</f>
        <v>27.609696759058128</v>
      </c>
      <c r="G62" s="79">
        <v>55.1</v>
      </c>
    </row>
    <row r="63" spans="1:10" x14ac:dyDescent="0.2">
      <c r="A63" s="201"/>
      <c r="B63" s="182"/>
      <c r="C63" s="186"/>
      <c r="D63" s="63" t="s">
        <v>43</v>
      </c>
      <c r="E63" s="78">
        <v>3660</v>
      </c>
      <c r="F63" s="21">
        <f>E63/E$64*100</f>
        <v>6.3602398123207919</v>
      </c>
      <c r="G63" s="79">
        <v>56.4</v>
      </c>
    </row>
    <row r="64" spans="1:10" x14ac:dyDescent="0.2">
      <c r="A64" s="201"/>
      <c r="B64" s="209"/>
      <c r="C64" s="210"/>
      <c r="D64" s="61" t="s">
        <v>5</v>
      </c>
      <c r="E64" s="74">
        <v>57545</v>
      </c>
      <c r="F64" s="30">
        <f>E64/E$64*100</f>
        <v>100</v>
      </c>
      <c r="G64" s="75">
        <v>47.5</v>
      </c>
    </row>
    <row r="65" spans="1:9" x14ac:dyDescent="0.2">
      <c r="A65" s="201"/>
      <c r="B65" s="194" t="s">
        <v>58</v>
      </c>
      <c r="C65" s="195"/>
      <c r="D65" s="62" t="s">
        <v>42</v>
      </c>
      <c r="E65" s="76">
        <v>244130</v>
      </c>
      <c r="F65" s="29">
        <f>E65/E$68*100</f>
        <v>68.292696572637041</v>
      </c>
      <c r="G65" s="77">
        <v>40.299999999999997</v>
      </c>
    </row>
    <row r="66" spans="1:9" x14ac:dyDescent="0.2">
      <c r="A66" s="201"/>
      <c r="B66" s="196"/>
      <c r="C66" s="197"/>
      <c r="D66" s="63" t="s">
        <v>4</v>
      </c>
      <c r="E66" s="78">
        <v>92117</v>
      </c>
      <c r="F66" s="29">
        <f>E66/E$68*100</f>
        <v>25.768722935246004</v>
      </c>
      <c r="G66" s="79">
        <v>54.2</v>
      </c>
      <c r="I66" s="91"/>
    </row>
    <row r="67" spans="1:9" x14ac:dyDescent="0.2">
      <c r="A67" s="201"/>
      <c r="B67" s="196"/>
      <c r="C67" s="197"/>
      <c r="D67" s="63" t="s">
        <v>43</v>
      </c>
      <c r="E67" s="78">
        <v>21229</v>
      </c>
      <c r="F67" s="29">
        <f>E67/E$68*100</f>
        <v>5.9385804921169534</v>
      </c>
      <c r="G67" s="79">
        <v>56</v>
      </c>
    </row>
    <row r="68" spans="1:9" x14ac:dyDescent="0.2">
      <c r="A68" s="202"/>
      <c r="B68" s="198"/>
      <c r="C68" s="199"/>
      <c r="D68" s="63" t="s">
        <v>5</v>
      </c>
      <c r="E68" s="78">
        <v>357476</v>
      </c>
      <c r="F68" s="29">
        <f>E68/E$68*100</f>
        <v>100</v>
      </c>
      <c r="G68" s="79">
        <v>44.8</v>
      </c>
    </row>
    <row r="69" spans="1:9" x14ac:dyDescent="0.2">
      <c r="G69" s="128" t="s">
        <v>66</v>
      </c>
    </row>
    <row r="70" spans="1:9" ht="41.25" customHeight="1" x14ac:dyDescent="0.2">
      <c r="A70" s="181" t="s">
        <v>73</v>
      </c>
      <c r="B70" s="181"/>
      <c r="C70" s="181"/>
      <c r="D70" s="181"/>
      <c r="E70" s="181"/>
      <c r="F70" s="181"/>
      <c r="G70" s="181"/>
    </row>
    <row r="71" spans="1:9" x14ac:dyDescent="0.2">
      <c r="A71" s="3" t="s">
        <v>65</v>
      </c>
      <c r="B71" s="25"/>
      <c r="C71" s="26"/>
      <c r="D71" s="27"/>
      <c r="E71" s="26"/>
      <c r="F71" s="26"/>
      <c r="G71" s="37"/>
    </row>
    <row r="75" spans="1:9" x14ac:dyDescent="0.2">
      <c r="D75" s="1"/>
    </row>
    <row r="76" spans="1:9" x14ac:dyDescent="0.2">
      <c r="D76" s="1"/>
    </row>
  </sheetData>
  <mergeCells count="25">
    <mergeCell ref="E3:G3"/>
    <mergeCell ref="B53:B64"/>
    <mergeCell ref="C53:C56"/>
    <mergeCell ref="C57:C60"/>
    <mergeCell ref="C61:C64"/>
    <mergeCell ref="B5:B12"/>
    <mergeCell ref="B13:C16"/>
    <mergeCell ref="C41:C44"/>
    <mergeCell ref="C45:C48"/>
    <mergeCell ref="C49:C52"/>
    <mergeCell ref="B65:C68"/>
    <mergeCell ref="A17:A68"/>
    <mergeCell ref="A5:A16"/>
    <mergeCell ref="C5:C8"/>
    <mergeCell ref="C9:C12"/>
    <mergeCell ref="A70:G70"/>
    <mergeCell ref="B17:B28"/>
    <mergeCell ref="C17:C20"/>
    <mergeCell ref="C21:C24"/>
    <mergeCell ref="C25:C28"/>
    <mergeCell ref="B29:B40"/>
    <mergeCell ref="C29:C32"/>
    <mergeCell ref="C33:C36"/>
    <mergeCell ref="C37:C40"/>
    <mergeCell ref="B41:B52"/>
  </mergeCells>
  <pageMargins left="0.78740157499999996" right="0.78740157499999996" top="0.984251969" bottom="0.984251969" header="0.4921259845" footer="0.492125984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23"/>
  <sheetViews>
    <sheetView topLeftCell="A97" zoomScaleNormal="100" workbookViewId="0">
      <selection activeCell="U28" sqref="U28"/>
    </sheetView>
  </sheetViews>
  <sheetFormatPr baseColWidth="10" defaultRowHeight="15" x14ac:dyDescent="0.25"/>
  <cols>
    <col min="2" max="2" width="32" customWidth="1"/>
    <col min="3" max="3" width="32.42578125" customWidth="1"/>
    <col min="4" max="4" width="14.85546875" customWidth="1"/>
  </cols>
  <sheetData>
    <row r="1" spans="1:19" s="102" customFormat="1" ht="12" x14ac:dyDescent="0.2">
      <c r="A1" s="212"/>
      <c r="B1" s="213"/>
      <c r="C1" s="214"/>
      <c r="D1" s="101">
        <v>15</v>
      </c>
      <c r="E1" s="101">
        <v>16</v>
      </c>
      <c r="F1" s="101">
        <v>17</v>
      </c>
      <c r="G1" s="101">
        <v>18</v>
      </c>
      <c r="H1" s="101">
        <v>19</v>
      </c>
      <c r="I1" s="101">
        <v>20</v>
      </c>
      <c r="J1" s="101">
        <v>21</v>
      </c>
      <c r="K1" s="101">
        <v>22</v>
      </c>
      <c r="L1" s="101">
        <v>23</v>
      </c>
      <c r="M1" s="101">
        <v>24</v>
      </c>
      <c r="N1" s="101">
        <v>25</v>
      </c>
      <c r="O1" s="101">
        <v>26</v>
      </c>
      <c r="P1" s="101">
        <v>27</v>
      </c>
      <c r="Q1" s="101">
        <v>28</v>
      </c>
      <c r="R1" s="101">
        <v>29</v>
      </c>
      <c r="S1" s="101">
        <v>30</v>
      </c>
    </row>
    <row r="2" spans="1:19" s="102" customFormat="1" ht="12" x14ac:dyDescent="0.2">
      <c r="A2" s="215" t="s">
        <v>9</v>
      </c>
      <c r="B2" s="218">
        <v>1</v>
      </c>
      <c r="C2" s="101" t="s">
        <v>26</v>
      </c>
      <c r="D2" s="103">
        <v>98.84</v>
      </c>
      <c r="E2" s="103">
        <v>97.3</v>
      </c>
      <c r="F2" s="103">
        <v>96.15</v>
      </c>
      <c r="G2" s="103">
        <v>89.31</v>
      </c>
      <c r="H2" s="103">
        <v>83.99</v>
      </c>
      <c r="I2" s="103">
        <v>72.13</v>
      </c>
      <c r="J2" s="103">
        <v>61.7</v>
      </c>
      <c r="K2" s="103">
        <v>38.85</v>
      </c>
      <c r="L2" s="103">
        <v>26.17</v>
      </c>
      <c r="M2" s="103">
        <v>17.96</v>
      </c>
      <c r="N2" s="103">
        <v>9.0399999999999991</v>
      </c>
      <c r="O2" s="103">
        <v>4.92</v>
      </c>
      <c r="P2" s="103">
        <v>2.2599999999999998</v>
      </c>
      <c r="Q2" s="103">
        <v>1.85</v>
      </c>
      <c r="R2" s="103">
        <v>1.33</v>
      </c>
      <c r="S2" s="103" t="s">
        <v>27</v>
      </c>
    </row>
    <row r="3" spans="1:19" s="102" customFormat="1" ht="12" x14ac:dyDescent="0.2">
      <c r="A3" s="216"/>
      <c r="B3" s="219"/>
      <c r="C3" s="101" t="s">
        <v>28</v>
      </c>
      <c r="D3" s="104">
        <v>1.1599999999999999</v>
      </c>
      <c r="E3" s="104">
        <v>2.38</v>
      </c>
      <c r="F3" s="104">
        <v>2.97</v>
      </c>
      <c r="G3" s="104">
        <v>10.33</v>
      </c>
      <c r="H3" s="104">
        <v>14.19</v>
      </c>
      <c r="I3" s="104">
        <v>24.89</v>
      </c>
      <c r="J3" s="104">
        <v>34.96</v>
      </c>
      <c r="K3" s="104">
        <v>57.22</v>
      </c>
      <c r="L3" s="104">
        <v>67.36</v>
      </c>
      <c r="M3" s="104">
        <v>73.73</v>
      </c>
      <c r="N3" s="104">
        <v>83.62</v>
      </c>
      <c r="O3" s="104">
        <v>85.23</v>
      </c>
      <c r="P3" s="104">
        <v>88.24</v>
      </c>
      <c r="Q3" s="104">
        <v>82.41</v>
      </c>
      <c r="R3" s="104">
        <v>86.67</v>
      </c>
      <c r="S3" s="104">
        <v>85.48</v>
      </c>
    </row>
    <row r="4" spans="1:19" s="102" customFormat="1" ht="12" x14ac:dyDescent="0.2">
      <c r="A4" s="216"/>
      <c r="B4" s="220"/>
      <c r="C4" s="101" t="s">
        <v>29</v>
      </c>
      <c r="D4" s="104" t="s">
        <v>27</v>
      </c>
      <c r="E4" s="104">
        <v>0.32</v>
      </c>
      <c r="F4" s="104">
        <v>0.87</v>
      </c>
      <c r="G4" s="104">
        <v>0.36</v>
      </c>
      <c r="H4" s="104">
        <v>1.82</v>
      </c>
      <c r="I4" s="104">
        <v>2.98</v>
      </c>
      <c r="J4" s="104">
        <v>3.34</v>
      </c>
      <c r="K4" s="104">
        <v>3.94</v>
      </c>
      <c r="L4" s="104">
        <v>6.48</v>
      </c>
      <c r="M4" s="104">
        <v>8.31</v>
      </c>
      <c r="N4" s="104">
        <v>7.34</v>
      </c>
      <c r="O4" s="104">
        <v>9.85</v>
      </c>
      <c r="P4" s="104">
        <v>9.5</v>
      </c>
      <c r="Q4" s="104">
        <v>15.74</v>
      </c>
      <c r="R4" s="104">
        <v>12</v>
      </c>
      <c r="S4" s="104">
        <v>14.52</v>
      </c>
    </row>
    <row r="5" spans="1:19" s="102" customFormat="1" ht="12" x14ac:dyDescent="0.2">
      <c r="A5" s="216"/>
      <c r="B5" s="218">
        <v>2</v>
      </c>
      <c r="C5" s="101" t="s">
        <v>26</v>
      </c>
      <c r="D5" s="104">
        <v>99.82</v>
      </c>
      <c r="E5" s="104">
        <v>98.01</v>
      </c>
      <c r="F5" s="104">
        <v>97.16</v>
      </c>
      <c r="G5" s="104">
        <v>94.59</v>
      </c>
      <c r="H5" s="104">
        <v>89.17</v>
      </c>
      <c r="I5" s="104">
        <v>83.15</v>
      </c>
      <c r="J5" s="104">
        <v>68.099999999999994</v>
      </c>
      <c r="K5" s="104">
        <v>58.13</v>
      </c>
      <c r="L5" s="104">
        <v>33.590000000000003</v>
      </c>
      <c r="M5" s="104">
        <v>27.57</v>
      </c>
      <c r="N5" s="104">
        <v>14.04</v>
      </c>
      <c r="O5" s="104">
        <v>7.67</v>
      </c>
      <c r="P5" s="104">
        <v>4.5</v>
      </c>
      <c r="Q5" s="104">
        <v>3.11</v>
      </c>
      <c r="R5" s="104">
        <v>2.2000000000000002</v>
      </c>
      <c r="S5" s="104">
        <v>1.33</v>
      </c>
    </row>
    <row r="6" spans="1:19" s="102" customFormat="1" ht="12" x14ac:dyDescent="0.2">
      <c r="A6" s="216"/>
      <c r="B6" s="219"/>
      <c r="C6" s="101" t="s">
        <v>28</v>
      </c>
      <c r="D6" s="104">
        <v>0.18</v>
      </c>
      <c r="E6" s="104">
        <v>1.33</v>
      </c>
      <c r="F6" s="104">
        <v>2.37</v>
      </c>
      <c r="G6" s="104">
        <v>4.47</v>
      </c>
      <c r="H6" s="104">
        <v>8.76</v>
      </c>
      <c r="I6" s="104">
        <v>15.52</v>
      </c>
      <c r="J6" s="104">
        <v>29.11</v>
      </c>
      <c r="K6" s="104">
        <v>38.18</v>
      </c>
      <c r="L6" s="104">
        <v>62.63</v>
      </c>
      <c r="M6" s="104">
        <v>67.42</v>
      </c>
      <c r="N6" s="104">
        <v>80.2</v>
      </c>
      <c r="O6" s="104">
        <v>87.22</v>
      </c>
      <c r="P6" s="104">
        <v>86.49</v>
      </c>
      <c r="Q6" s="104">
        <v>89.44</v>
      </c>
      <c r="R6" s="104">
        <v>91.21</v>
      </c>
      <c r="S6" s="104">
        <v>86.67</v>
      </c>
    </row>
    <row r="7" spans="1:19" s="102" customFormat="1" ht="12" x14ac:dyDescent="0.2">
      <c r="A7" s="217"/>
      <c r="B7" s="220"/>
      <c r="C7" s="101" t="s">
        <v>29</v>
      </c>
      <c r="D7" s="104" t="s">
        <v>27</v>
      </c>
      <c r="E7" s="104">
        <v>0.66</v>
      </c>
      <c r="F7" s="104">
        <v>0.47</v>
      </c>
      <c r="G7" s="104">
        <v>0.94</v>
      </c>
      <c r="H7" s="104">
        <v>2.0699999999999998</v>
      </c>
      <c r="I7" s="104">
        <v>1.33</v>
      </c>
      <c r="J7" s="104">
        <v>2.78</v>
      </c>
      <c r="K7" s="104">
        <v>3.69</v>
      </c>
      <c r="L7" s="104">
        <v>3.79</v>
      </c>
      <c r="M7" s="104">
        <v>5.01</v>
      </c>
      <c r="N7" s="104">
        <v>5.76</v>
      </c>
      <c r="O7" s="104">
        <v>5.1100000000000003</v>
      </c>
      <c r="P7" s="104">
        <v>9.01</v>
      </c>
      <c r="Q7" s="104">
        <v>7.45</v>
      </c>
      <c r="R7" s="104">
        <v>6.59</v>
      </c>
      <c r="S7" s="104">
        <v>12</v>
      </c>
    </row>
    <row r="8" spans="1:19" s="102" customFormat="1" ht="12" x14ac:dyDescent="0.2">
      <c r="A8" s="215" t="s">
        <v>10</v>
      </c>
      <c r="B8" s="218">
        <v>1</v>
      </c>
      <c r="C8" s="101" t="s">
        <v>26</v>
      </c>
      <c r="D8" s="104">
        <v>94.51</v>
      </c>
      <c r="E8" s="104">
        <v>87.91</v>
      </c>
      <c r="F8" s="104">
        <v>82.19</v>
      </c>
      <c r="G8" s="104">
        <v>72.48</v>
      </c>
      <c r="H8" s="104">
        <v>60.22</v>
      </c>
      <c r="I8" s="104">
        <v>47.8</v>
      </c>
      <c r="J8" s="104">
        <v>39.119999999999997</v>
      </c>
      <c r="K8" s="104">
        <v>26.88</v>
      </c>
      <c r="L8" s="104">
        <v>19.350000000000001</v>
      </c>
      <c r="M8" s="104">
        <v>12.3</v>
      </c>
      <c r="N8" s="104">
        <v>6.67</v>
      </c>
      <c r="O8" s="104">
        <v>4.8600000000000003</v>
      </c>
      <c r="P8" s="104">
        <v>2.96</v>
      </c>
      <c r="Q8" s="104">
        <v>4.4400000000000004</v>
      </c>
      <c r="R8" s="104">
        <v>1.0900000000000001</v>
      </c>
      <c r="S8" s="104">
        <v>1.35</v>
      </c>
    </row>
    <row r="9" spans="1:19" s="102" customFormat="1" ht="12" x14ac:dyDescent="0.2">
      <c r="A9" s="216"/>
      <c r="B9" s="219"/>
      <c r="C9" s="101" t="s">
        <v>28</v>
      </c>
      <c r="D9" s="104">
        <v>5.09</v>
      </c>
      <c r="E9" s="104">
        <v>10.55</v>
      </c>
      <c r="F9" s="104">
        <v>15.94</v>
      </c>
      <c r="G9" s="104">
        <v>24.81</v>
      </c>
      <c r="H9" s="104">
        <v>35.04</v>
      </c>
      <c r="I9" s="104">
        <v>46.46</v>
      </c>
      <c r="J9" s="104">
        <v>54.52</v>
      </c>
      <c r="K9" s="104">
        <v>63.24</v>
      </c>
      <c r="L9" s="104">
        <v>73.66</v>
      </c>
      <c r="M9" s="104">
        <v>76.31</v>
      </c>
      <c r="N9" s="104">
        <v>78.25</v>
      </c>
      <c r="O9" s="104">
        <v>76.260000000000005</v>
      </c>
      <c r="P9" s="104">
        <v>82.06</v>
      </c>
      <c r="Q9" s="104">
        <v>80.2</v>
      </c>
      <c r="R9" s="104">
        <v>85.87</v>
      </c>
      <c r="S9" s="104">
        <v>77.58</v>
      </c>
    </row>
    <row r="10" spans="1:19" s="102" customFormat="1" ht="12" x14ac:dyDescent="0.2">
      <c r="A10" s="216"/>
      <c r="B10" s="220"/>
      <c r="C10" s="101" t="s">
        <v>29</v>
      </c>
      <c r="D10" s="104">
        <v>0.4</v>
      </c>
      <c r="E10" s="104">
        <v>1.54</v>
      </c>
      <c r="F10" s="104">
        <v>1.87</v>
      </c>
      <c r="G10" s="104">
        <v>2.71</v>
      </c>
      <c r="H10" s="104">
        <v>4.74</v>
      </c>
      <c r="I10" s="104">
        <v>5.73</v>
      </c>
      <c r="J10" s="104">
        <v>6.36</v>
      </c>
      <c r="K10" s="104">
        <v>9.8800000000000008</v>
      </c>
      <c r="L10" s="104">
        <v>6.99</v>
      </c>
      <c r="M10" s="104">
        <v>11.39</v>
      </c>
      <c r="N10" s="104">
        <v>15.09</v>
      </c>
      <c r="O10" s="104">
        <v>18.87</v>
      </c>
      <c r="P10" s="104">
        <v>14.98</v>
      </c>
      <c r="Q10" s="104">
        <v>15.36</v>
      </c>
      <c r="R10" s="104">
        <v>13.04</v>
      </c>
      <c r="S10" s="104">
        <v>21.08</v>
      </c>
    </row>
    <row r="11" spans="1:19" s="102" customFormat="1" ht="12" x14ac:dyDescent="0.2">
      <c r="A11" s="216"/>
      <c r="B11" s="218">
        <v>2</v>
      </c>
      <c r="C11" s="101" t="s">
        <v>26</v>
      </c>
      <c r="D11" s="104">
        <v>96.93</v>
      </c>
      <c r="E11" s="104">
        <v>94.36</v>
      </c>
      <c r="F11" s="104">
        <v>90.28</v>
      </c>
      <c r="G11" s="104">
        <v>79.64</v>
      </c>
      <c r="H11" s="104">
        <v>67.84</v>
      </c>
      <c r="I11" s="104">
        <v>54.87</v>
      </c>
      <c r="J11" s="104">
        <v>46.43</v>
      </c>
      <c r="K11" s="104">
        <v>34.08</v>
      </c>
      <c r="L11" s="104">
        <v>21.95</v>
      </c>
      <c r="M11" s="104">
        <v>14.54</v>
      </c>
      <c r="N11" s="104">
        <v>6.91</v>
      </c>
      <c r="O11" s="104">
        <v>3.04</v>
      </c>
      <c r="P11" s="104">
        <v>3.27</v>
      </c>
      <c r="Q11" s="104">
        <v>1.61</v>
      </c>
      <c r="R11" s="104">
        <v>1.94</v>
      </c>
      <c r="S11" s="104">
        <v>1.1000000000000001</v>
      </c>
    </row>
    <row r="12" spans="1:19" s="102" customFormat="1" ht="12" x14ac:dyDescent="0.2">
      <c r="A12" s="216"/>
      <c r="B12" s="219"/>
      <c r="C12" s="101" t="s">
        <v>28</v>
      </c>
      <c r="D12" s="104">
        <v>2.85</v>
      </c>
      <c r="E12" s="104">
        <v>5.05</v>
      </c>
      <c r="F12" s="104">
        <v>8.84</v>
      </c>
      <c r="G12" s="104">
        <v>18.57</v>
      </c>
      <c r="H12" s="104">
        <v>28.39</v>
      </c>
      <c r="I12" s="104">
        <v>41.31</v>
      </c>
      <c r="J12" s="104">
        <v>49.76</v>
      </c>
      <c r="K12" s="104">
        <v>59.48</v>
      </c>
      <c r="L12" s="104">
        <v>72.64</v>
      </c>
      <c r="M12" s="104">
        <v>77.8</v>
      </c>
      <c r="N12" s="104">
        <v>85.91</v>
      </c>
      <c r="O12" s="104">
        <v>85.36</v>
      </c>
      <c r="P12" s="104">
        <v>81.819999999999993</v>
      </c>
      <c r="Q12" s="104">
        <v>83.94</v>
      </c>
      <c r="R12" s="104">
        <v>83.5</v>
      </c>
      <c r="S12" s="104">
        <v>80.88</v>
      </c>
    </row>
    <row r="13" spans="1:19" s="102" customFormat="1" ht="12" x14ac:dyDescent="0.2">
      <c r="A13" s="217"/>
      <c r="B13" s="220"/>
      <c r="C13" s="101" t="s">
        <v>29</v>
      </c>
      <c r="D13" s="104">
        <v>0.21</v>
      </c>
      <c r="E13" s="104">
        <v>0.59</v>
      </c>
      <c r="F13" s="104">
        <v>0.88</v>
      </c>
      <c r="G13" s="104">
        <v>1.79</v>
      </c>
      <c r="H13" s="104">
        <v>3.78</v>
      </c>
      <c r="I13" s="104">
        <v>3.82</v>
      </c>
      <c r="J13" s="104">
        <v>3.81</v>
      </c>
      <c r="K13" s="104">
        <v>6.44</v>
      </c>
      <c r="L13" s="104">
        <v>5.41</v>
      </c>
      <c r="M13" s="104">
        <v>7.66</v>
      </c>
      <c r="N13" s="104">
        <v>7.18</v>
      </c>
      <c r="O13" s="104">
        <v>11.59</v>
      </c>
      <c r="P13" s="104">
        <v>14.91</v>
      </c>
      <c r="Q13" s="104">
        <v>14.46</v>
      </c>
      <c r="R13" s="104">
        <v>14.56</v>
      </c>
      <c r="S13" s="104">
        <v>18.010000000000002</v>
      </c>
    </row>
    <row r="14" spans="1:19" s="102" customFormat="1" ht="12" x14ac:dyDescent="0.2">
      <c r="A14" s="215" t="s">
        <v>30</v>
      </c>
      <c r="B14" s="218">
        <v>1</v>
      </c>
      <c r="C14" s="101" t="s">
        <v>26</v>
      </c>
      <c r="D14" s="104">
        <v>100</v>
      </c>
      <c r="E14" s="104">
        <v>98.92</v>
      </c>
      <c r="F14" s="104">
        <v>98.24</v>
      </c>
      <c r="G14" s="104">
        <v>93.38</v>
      </c>
      <c r="H14" s="104">
        <v>90.8</v>
      </c>
      <c r="I14" s="104">
        <v>83.24</v>
      </c>
      <c r="J14" s="104">
        <v>71.91</v>
      </c>
      <c r="K14" s="104">
        <v>63.85</v>
      </c>
      <c r="L14" s="104">
        <v>50.28</v>
      </c>
      <c r="M14" s="104">
        <v>37.42</v>
      </c>
      <c r="N14" s="104">
        <v>28.33</v>
      </c>
      <c r="O14" s="104">
        <v>21.11</v>
      </c>
      <c r="P14" s="104">
        <v>17.18</v>
      </c>
      <c r="Q14" s="104">
        <v>10.81</v>
      </c>
      <c r="R14" s="104" t="s">
        <v>27</v>
      </c>
      <c r="S14" s="104">
        <v>3.01</v>
      </c>
    </row>
    <row r="15" spans="1:19" s="102" customFormat="1" ht="12" x14ac:dyDescent="0.2">
      <c r="A15" s="216"/>
      <c r="B15" s="219"/>
      <c r="C15" s="101" t="s">
        <v>28</v>
      </c>
      <c r="D15" s="104" t="s">
        <v>27</v>
      </c>
      <c r="E15" s="104">
        <v>1.08</v>
      </c>
      <c r="F15" s="104">
        <v>1.76</v>
      </c>
      <c r="G15" s="104">
        <v>6.62</v>
      </c>
      <c r="H15" s="104">
        <v>8.4700000000000006</v>
      </c>
      <c r="I15" s="104">
        <v>16.489999999999998</v>
      </c>
      <c r="J15" s="104">
        <v>27.85</v>
      </c>
      <c r="K15" s="104">
        <v>34.619999999999997</v>
      </c>
      <c r="L15" s="104">
        <v>48.34</v>
      </c>
      <c r="M15" s="104">
        <v>58.94</v>
      </c>
      <c r="N15" s="104">
        <v>69.099999999999994</v>
      </c>
      <c r="O15" s="104">
        <v>73.33</v>
      </c>
      <c r="P15" s="104">
        <v>76.69</v>
      </c>
      <c r="Q15" s="104">
        <v>79.28</v>
      </c>
      <c r="R15" s="104">
        <v>83.02</v>
      </c>
      <c r="S15" s="104">
        <v>79.7</v>
      </c>
    </row>
    <row r="16" spans="1:19" s="102" customFormat="1" ht="12" x14ac:dyDescent="0.2">
      <c r="A16" s="216"/>
      <c r="B16" s="220"/>
      <c r="C16" s="101" t="s">
        <v>29</v>
      </c>
      <c r="D16" s="104" t="s">
        <v>27</v>
      </c>
      <c r="E16" s="104" t="s">
        <v>27</v>
      </c>
      <c r="F16" s="104" t="s">
        <v>27</v>
      </c>
      <c r="G16" s="104" t="s">
        <v>27</v>
      </c>
      <c r="H16" s="104">
        <v>0.73</v>
      </c>
      <c r="I16" s="104">
        <v>0.27</v>
      </c>
      <c r="J16" s="104">
        <v>0.24</v>
      </c>
      <c r="K16" s="104">
        <v>1.54</v>
      </c>
      <c r="L16" s="104">
        <v>1.38</v>
      </c>
      <c r="M16" s="104">
        <v>3.64</v>
      </c>
      <c r="N16" s="104">
        <v>2.58</v>
      </c>
      <c r="O16" s="104">
        <v>5.56</v>
      </c>
      <c r="P16" s="104">
        <v>6.13</v>
      </c>
      <c r="Q16" s="104">
        <v>9.91</v>
      </c>
      <c r="R16" s="104">
        <v>16.98</v>
      </c>
      <c r="S16" s="104">
        <v>17.29</v>
      </c>
    </row>
    <row r="17" spans="1:19" s="102" customFormat="1" ht="12" x14ac:dyDescent="0.2">
      <c r="A17" s="216"/>
      <c r="B17" s="218">
        <v>2</v>
      </c>
      <c r="C17" s="101" t="s">
        <v>26</v>
      </c>
      <c r="D17" s="104">
        <v>99.79</v>
      </c>
      <c r="E17" s="104">
        <v>100</v>
      </c>
      <c r="F17" s="104">
        <v>98.23</v>
      </c>
      <c r="G17" s="104">
        <v>98.57</v>
      </c>
      <c r="H17" s="104">
        <v>88.47</v>
      </c>
      <c r="I17" s="104">
        <v>86.47</v>
      </c>
      <c r="J17" s="104">
        <v>81.650000000000006</v>
      </c>
      <c r="K17" s="104">
        <v>69.290000000000006</v>
      </c>
      <c r="L17" s="104">
        <v>56.74</v>
      </c>
      <c r="M17" s="104">
        <v>47.79</v>
      </c>
      <c r="N17" s="104">
        <v>32.840000000000003</v>
      </c>
      <c r="O17" s="104">
        <v>22.88</v>
      </c>
      <c r="P17" s="104">
        <v>15.98</v>
      </c>
      <c r="Q17" s="104">
        <v>12</v>
      </c>
      <c r="R17" s="104">
        <v>5.36</v>
      </c>
      <c r="S17" s="104">
        <v>8.9</v>
      </c>
    </row>
    <row r="18" spans="1:19" s="102" customFormat="1" ht="12" x14ac:dyDescent="0.2">
      <c r="A18" s="216"/>
      <c r="B18" s="219"/>
      <c r="C18" s="101" t="s">
        <v>28</v>
      </c>
      <c r="D18" s="104">
        <v>0.21</v>
      </c>
      <c r="E18" s="104" t="s">
        <v>27</v>
      </c>
      <c r="F18" s="104">
        <v>1.77</v>
      </c>
      <c r="G18" s="104">
        <v>1.43</v>
      </c>
      <c r="H18" s="104">
        <v>11.29</v>
      </c>
      <c r="I18" s="104">
        <v>12.68</v>
      </c>
      <c r="J18" s="104">
        <v>17.73</v>
      </c>
      <c r="K18" s="104">
        <v>29.92</v>
      </c>
      <c r="L18" s="104">
        <v>41.84</v>
      </c>
      <c r="M18" s="104">
        <v>50.91</v>
      </c>
      <c r="N18" s="104">
        <v>63.91</v>
      </c>
      <c r="O18" s="104">
        <v>73.430000000000007</v>
      </c>
      <c r="P18" s="104">
        <v>79.91</v>
      </c>
      <c r="Q18" s="104">
        <v>84</v>
      </c>
      <c r="R18" s="104">
        <v>80.36</v>
      </c>
      <c r="S18" s="104">
        <v>79.45</v>
      </c>
    </row>
    <row r="19" spans="1:19" s="102" customFormat="1" ht="12" x14ac:dyDescent="0.2">
      <c r="A19" s="217"/>
      <c r="B19" s="220"/>
      <c r="C19" s="101" t="s">
        <v>29</v>
      </c>
      <c r="D19" s="104" t="s">
        <v>27</v>
      </c>
      <c r="E19" s="104" t="s">
        <v>27</v>
      </c>
      <c r="F19" s="104" t="s">
        <v>27</v>
      </c>
      <c r="G19" s="104" t="s">
        <v>27</v>
      </c>
      <c r="H19" s="104">
        <v>0.24</v>
      </c>
      <c r="I19" s="104">
        <v>0.85</v>
      </c>
      <c r="J19" s="104">
        <v>0.62</v>
      </c>
      <c r="K19" s="104">
        <v>0.79</v>
      </c>
      <c r="L19" s="104">
        <v>1.42</v>
      </c>
      <c r="M19" s="104">
        <v>1.3</v>
      </c>
      <c r="N19" s="104">
        <v>3.25</v>
      </c>
      <c r="O19" s="104">
        <v>3.69</v>
      </c>
      <c r="P19" s="104">
        <v>4.1100000000000003</v>
      </c>
      <c r="Q19" s="104">
        <v>4</v>
      </c>
      <c r="R19" s="104">
        <v>14.29</v>
      </c>
      <c r="S19" s="104">
        <v>11.64</v>
      </c>
    </row>
    <row r="20" spans="1:19" s="102" customFormat="1" ht="12" x14ac:dyDescent="0.2">
      <c r="A20" s="215" t="s">
        <v>31</v>
      </c>
      <c r="B20" s="218">
        <v>1</v>
      </c>
      <c r="C20" s="101" t="s">
        <v>26</v>
      </c>
      <c r="D20" s="104">
        <v>97.87</v>
      </c>
      <c r="E20" s="104">
        <v>95.44</v>
      </c>
      <c r="F20" s="104">
        <v>92.68</v>
      </c>
      <c r="G20" s="104">
        <v>85.18</v>
      </c>
      <c r="H20" s="104">
        <v>75.52</v>
      </c>
      <c r="I20" s="104">
        <v>65.58</v>
      </c>
      <c r="J20" s="104">
        <v>54.19</v>
      </c>
      <c r="K20" s="104">
        <v>43.92</v>
      </c>
      <c r="L20" s="104">
        <v>32.29</v>
      </c>
      <c r="M20" s="104">
        <v>18.36</v>
      </c>
      <c r="N20" s="104">
        <v>11.59</v>
      </c>
      <c r="O20" s="104">
        <v>7.37</v>
      </c>
      <c r="P20" s="104">
        <v>7.04</v>
      </c>
      <c r="Q20" s="104">
        <v>4.37</v>
      </c>
      <c r="R20" s="104">
        <v>1.84</v>
      </c>
      <c r="S20" s="104">
        <v>1.92</v>
      </c>
    </row>
    <row r="21" spans="1:19" s="102" customFormat="1" ht="12" x14ac:dyDescent="0.2">
      <c r="A21" s="216"/>
      <c r="B21" s="219"/>
      <c r="C21" s="101" t="s">
        <v>28</v>
      </c>
      <c r="D21" s="104">
        <v>1.84</v>
      </c>
      <c r="E21" s="104">
        <v>3.63</v>
      </c>
      <c r="F21" s="104">
        <v>6.17</v>
      </c>
      <c r="G21" s="104">
        <v>11.99</v>
      </c>
      <c r="H21" s="104">
        <v>20.48</v>
      </c>
      <c r="I21" s="104">
        <v>30.21</v>
      </c>
      <c r="J21" s="104">
        <v>39.479999999999997</v>
      </c>
      <c r="K21" s="104">
        <v>49.11</v>
      </c>
      <c r="L21" s="104">
        <v>59.67</v>
      </c>
      <c r="M21" s="104">
        <v>72.150000000000006</v>
      </c>
      <c r="N21" s="104">
        <v>78.819999999999993</v>
      </c>
      <c r="O21" s="104">
        <v>82.83</v>
      </c>
      <c r="P21" s="104">
        <v>81.2</v>
      </c>
      <c r="Q21" s="104">
        <v>81.040000000000006</v>
      </c>
      <c r="R21" s="104">
        <v>82.63</v>
      </c>
      <c r="S21" s="104">
        <v>80.489999999999995</v>
      </c>
    </row>
    <row r="22" spans="1:19" s="102" customFormat="1" ht="12" x14ac:dyDescent="0.2">
      <c r="A22" s="216"/>
      <c r="B22" s="220"/>
      <c r="C22" s="101" t="s">
        <v>29</v>
      </c>
      <c r="D22" s="104">
        <v>0.28999999999999998</v>
      </c>
      <c r="E22" s="104">
        <v>0.93</v>
      </c>
      <c r="F22" s="104">
        <v>1.1499999999999999</v>
      </c>
      <c r="G22" s="104">
        <v>2.84</v>
      </c>
      <c r="H22" s="104">
        <v>4.01</v>
      </c>
      <c r="I22" s="104">
        <v>4.21</v>
      </c>
      <c r="J22" s="104">
        <v>6.34</v>
      </c>
      <c r="K22" s="104">
        <v>6.97</v>
      </c>
      <c r="L22" s="104">
        <v>8.0500000000000007</v>
      </c>
      <c r="M22" s="104">
        <v>9.49</v>
      </c>
      <c r="N22" s="104">
        <v>9.59</v>
      </c>
      <c r="O22" s="104">
        <v>9.7899999999999991</v>
      </c>
      <c r="P22" s="104">
        <v>11.76</v>
      </c>
      <c r="Q22" s="104">
        <v>14.59</v>
      </c>
      <c r="R22" s="104">
        <v>15.54</v>
      </c>
      <c r="S22" s="104">
        <v>17.600000000000001</v>
      </c>
    </row>
    <row r="23" spans="1:19" s="102" customFormat="1" ht="12" x14ac:dyDescent="0.2">
      <c r="A23" s="216"/>
      <c r="B23" s="218">
        <v>2</v>
      </c>
      <c r="C23" s="101" t="s">
        <v>26</v>
      </c>
      <c r="D23" s="104">
        <v>98.51</v>
      </c>
      <c r="E23" s="104">
        <v>96.7</v>
      </c>
      <c r="F23" s="104">
        <v>93.83</v>
      </c>
      <c r="G23" s="104">
        <v>87.19</v>
      </c>
      <c r="H23" s="104">
        <v>78.05</v>
      </c>
      <c r="I23" s="104">
        <v>67.95</v>
      </c>
      <c r="J23" s="104">
        <v>60.83</v>
      </c>
      <c r="K23" s="104">
        <v>49.4</v>
      </c>
      <c r="L23" s="104">
        <v>36.450000000000003</v>
      </c>
      <c r="M23" s="104">
        <v>23.16</v>
      </c>
      <c r="N23" s="104">
        <v>14.68</v>
      </c>
      <c r="O23" s="104">
        <v>10.4</v>
      </c>
      <c r="P23" s="104">
        <v>7.78</v>
      </c>
      <c r="Q23" s="104">
        <v>6.37</v>
      </c>
      <c r="R23" s="104">
        <v>3.61</v>
      </c>
      <c r="S23" s="104">
        <v>4.3</v>
      </c>
    </row>
    <row r="24" spans="1:19" s="102" customFormat="1" ht="12" x14ac:dyDescent="0.2">
      <c r="A24" s="216"/>
      <c r="B24" s="219"/>
      <c r="C24" s="101" t="s">
        <v>28</v>
      </c>
      <c r="D24" s="104">
        <v>1.3</v>
      </c>
      <c r="E24" s="104">
        <v>2.78</v>
      </c>
      <c r="F24" s="104">
        <v>5.26</v>
      </c>
      <c r="G24" s="104">
        <v>11.09</v>
      </c>
      <c r="H24" s="104">
        <v>19</v>
      </c>
      <c r="I24" s="104">
        <v>28.71</v>
      </c>
      <c r="J24" s="104">
        <v>35.380000000000003</v>
      </c>
      <c r="K24" s="104">
        <v>46.13</v>
      </c>
      <c r="L24" s="104">
        <v>57.37</v>
      </c>
      <c r="M24" s="104">
        <v>69.930000000000007</v>
      </c>
      <c r="N24" s="104">
        <v>76.989999999999995</v>
      </c>
      <c r="O24" s="104">
        <v>80.64</v>
      </c>
      <c r="P24" s="104">
        <v>82.59</v>
      </c>
      <c r="Q24" s="104">
        <v>82.27</v>
      </c>
      <c r="R24" s="104">
        <v>85.29</v>
      </c>
      <c r="S24" s="104">
        <v>83.7</v>
      </c>
    </row>
    <row r="25" spans="1:19" s="102" customFormat="1" ht="12" x14ac:dyDescent="0.2">
      <c r="A25" s="217"/>
      <c r="B25" s="220"/>
      <c r="C25" s="101" t="s">
        <v>29</v>
      </c>
      <c r="D25" s="104">
        <v>0.19</v>
      </c>
      <c r="E25" s="104">
        <v>0.53</v>
      </c>
      <c r="F25" s="104">
        <v>0.91</v>
      </c>
      <c r="G25" s="104">
        <v>1.72</v>
      </c>
      <c r="H25" s="104">
        <v>2.95</v>
      </c>
      <c r="I25" s="104">
        <v>3.34</v>
      </c>
      <c r="J25" s="104">
        <v>3.79</v>
      </c>
      <c r="K25" s="104">
        <v>4.47</v>
      </c>
      <c r="L25" s="104">
        <v>6.18</v>
      </c>
      <c r="M25" s="104">
        <v>6.91</v>
      </c>
      <c r="N25" s="104">
        <v>8.33</v>
      </c>
      <c r="O25" s="104">
        <v>8.9600000000000009</v>
      </c>
      <c r="P25" s="104">
        <v>9.6300000000000008</v>
      </c>
      <c r="Q25" s="104">
        <v>11.36</v>
      </c>
      <c r="R25" s="104">
        <v>11.09</v>
      </c>
      <c r="S25" s="104">
        <v>12</v>
      </c>
    </row>
    <row r="26" spans="1:19" s="102" customFormat="1" ht="12" x14ac:dyDescent="0.2">
      <c r="A26" s="215" t="s">
        <v>2</v>
      </c>
      <c r="B26" s="218">
        <v>1</v>
      </c>
      <c r="C26" s="101" t="s">
        <v>26</v>
      </c>
      <c r="D26" s="104">
        <v>99.95</v>
      </c>
      <c r="E26" s="104">
        <v>100</v>
      </c>
      <c r="F26" s="104">
        <v>99.83</v>
      </c>
      <c r="G26" s="104">
        <v>99.5</v>
      </c>
      <c r="H26" s="104">
        <v>98.32</v>
      </c>
      <c r="I26" s="104">
        <v>94.08</v>
      </c>
      <c r="J26" s="104">
        <v>88.02</v>
      </c>
      <c r="K26" s="104">
        <v>79.48</v>
      </c>
      <c r="L26" s="104">
        <v>68.67</v>
      </c>
      <c r="M26" s="104">
        <v>52.57</v>
      </c>
      <c r="N26" s="104">
        <v>30.12</v>
      </c>
      <c r="O26" s="104">
        <v>41.18</v>
      </c>
      <c r="P26" s="104">
        <v>50</v>
      </c>
      <c r="Q26" s="104">
        <v>25</v>
      </c>
      <c r="R26" s="104">
        <v>30</v>
      </c>
      <c r="S26" s="104">
        <v>25</v>
      </c>
    </row>
    <row r="27" spans="1:19" s="102" customFormat="1" ht="12" x14ac:dyDescent="0.2">
      <c r="A27" s="216"/>
      <c r="B27" s="219"/>
      <c r="C27" s="101" t="s">
        <v>28</v>
      </c>
      <c r="D27" s="104">
        <v>0.05</v>
      </c>
      <c r="E27" s="104" t="s">
        <v>27</v>
      </c>
      <c r="F27" s="104">
        <v>0.11</v>
      </c>
      <c r="G27" s="104">
        <v>0.43</v>
      </c>
      <c r="H27" s="104">
        <v>1.52</v>
      </c>
      <c r="I27" s="104">
        <v>5.61</v>
      </c>
      <c r="J27" s="104">
        <v>10.63</v>
      </c>
      <c r="K27" s="104">
        <v>18.649999999999999</v>
      </c>
      <c r="L27" s="104">
        <v>28.21</v>
      </c>
      <c r="M27" s="104">
        <v>42.8</v>
      </c>
      <c r="N27" s="104">
        <v>62.12</v>
      </c>
      <c r="O27" s="104">
        <v>47.06</v>
      </c>
      <c r="P27" s="104">
        <v>40</v>
      </c>
      <c r="Q27" s="104">
        <v>62.5</v>
      </c>
      <c r="R27" s="104">
        <v>60</v>
      </c>
      <c r="S27" s="104">
        <v>66.67</v>
      </c>
    </row>
    <row r="28" spans="1:19" s="102" customFormat="1" ht="12" x14ac:dyDescent="0.2">
      <c r="A28" s="216"/>
      <c r="B28" s="220"/>
      <c r="C28" s="101" t="s">
        <v>29</v>
      </c>
      <c r="D28" s="104" t="s">
        <v>27</v>
      </c>
      <c r="E28" s="104" t="s">
        <v>27</v>
      </c>
      <c r="F28" s="104">
        <v>0.06</v>
      </c>
      <c r="G28" s="104">
        <v>7.0000000000000007E-2</v>
      </c>
      <c r="H28" s="104">
        <v>0.16</v>
      </c>
      <c r="I28" s="104">
        <v>0.32</v>
      </c>
      <c r="J28" s="104">
        <v>1.36</v>
      </c>
      <c r="K28" s="104">
        <v>1.87</v>
      </c>
      <c r="L28" s="104">
        <v>3.13</v>
      </c>
      <c r="M28" s="104">
        <v>4.63</v>
      </c>
      <c r="N28" s="104">
        <v>7.76</v>
      </c>
      <c r="O28" s="104">
        <v>11.76</v>
      </c>
      <c r="P28" s="104">
        <v>10</v>
      </c>
      <c r="Q28" s="104">
        <v>12.5</v>
      </c>
      <c r="R28" s="104">
        <v>10</v>
      </c>
      <c r="S28" s="104">
        <v>8.33</v>
      </c>
    </row>
    <row r="29" spans="1:19" s="102" customFormat="1" ht="12" x14ac:dyDescent="0.2">
      <c r="A29" s="216"/>
      <c r="B29" s="218">
        <v>2</v>
      </c>
      <c r="C29" s="101" t="s">
        <v>26</v>
      </c>
      <c r="D29" s="104">
        <v>99.97</v>
      </c>
      <c r="E29" s="104">
        <v>100</v>
      </c>
      <c r="F29" s="104">
        <v>99.99</v>
      </c>
      <c r="G29" s="104">
        <v>99.8</v>
      </c>
      <c r="H29" s="104">
        <v>99.66</v>
      </c>
      <c r="I29" s="104">
        <v>98.42</v>
      </c>
      <c r="J29" s="104">
        <v>96.33</v>
      </c>
      <c r="K29" s="104">
        <v>91.59</v>
      </c>
      <c r="L29" s="104">
        <v>83.34</v>
      </c>
      <c r="M29" s="104">
        <v>68.489999999999995</v>
      </c>
      <c r="N29" s="104">
        <v>46.51</v>
      </c>
      <c r="O29" s="104">
        <v>51.79</v>
      </c>
      <c r="P29" s="104">
        <v>25</v>
      </c>
      <c r="Q29" s="104">
        <v>50</v>
      </c>
      <c r="R29" s="104">
        <v>54.55</v>
      </c>
      <c r="S29" s="104">
        <v>27.27</v>
      </c>
    </row>
    <row r="30" spans="1:19" s="102" customFormat="1" ht="12" x14ac:dyDescent="0.2">
      <c r="A30" s="216"/>
      <c r="B30" s="219"/>
      <c r="C30" s="101" t="s">
        <v>28</v>
      </c>
      <c r="D30" s="104">
        <v>0.02</v>
      </c>
      <c r="E30" s="104" t="s">
        <v>27</v>
      </c>
      <c r="F30" s="104">
        <v>0.01</v>
      </c>
      <c r="G30" s="104">
        <v>0.2</v>
      </c>
      <c r="H30" s="104">
        <v>0.31</v>
      </c>
      <c r="I30" s="104">
        <v>1.51</v>
      </c>
      <c r="J30" s="104">
        <v>3.33</v>
      </c>
      <c r="K30" s="104">
        <v>7.5</v>
      </c>
      <c r="L30" s="104">
        <v>15.68</v>
      </c>
      <c r="M30" s="104">
        <v>29.95</v>
      </c>
      <c r="N30" s="104">
        <v>49.92</v>
      </c>
      <c r="O30" s="104">
        <v>46.43</v>
      </c>
      <c r="P30" s="104">
        <v>70.83</v>
      </c>
      <c r="Q30" s="104">
        <v>43.75</v>
      </c>
      <c r="R30" s="104">
        <v>36.36</v>
      </c>
      <c r="S30" s="104">
        <v>54.55</v>
      </c>
    </row>
    <row r="31" spans="1:19" s="102" customFormat="1" ht="12.75" thickBot="1" x14ac:dyDescent="0.25">
      <c r="A31" s="221"/>
      <c r="B31" s="222"/>
      <c r="C31" s="105" t="s">
        <v>29</v>
      </c>
      <c r="D31" s="106">
        <v>0.01</v>
      </c>
      <c r="E31" s="106" t="s">
        <v>27</v>
      </c>
      <c r="F31" s="106" t="s">
        <v>27</v>
      </c>
      <c r="G31" s="106" t="s">
        <v>27</v>
      </c>
      <c r="H31" s="106">
        <v>0.03</v>
      </c>
      <c r="I31" s="106">
        <v>7.0000000000000007E-2</v>
      </c>
      <c r="J31" s="106">
        <v>0.34</v>
      </c>
      <c r="K31" s="106">
        <v>0.9</v>
      </c>
      <c r="L31" s="106">
        <v>0.98</v>
      </c>
      <c r="M31" s="106">
        <v>1.56</v>
      </c>
      <c r="N31" s="106">
        <v>3.57</v>
      </c>
      <c r="O31" s="106">
        <v>1.79</v>
      </c>
      <c r="P31" s="106">
        <v>4.17</v>
      </c>
      <c r="Q31" s="106">
        <v>6.25</v>
      </c>
      <c r="R31" s="106">
        <v>9.09</v>
      </c>
      <c r="S31" s="106">
        <v>18.18</v>
      </c>
    </row>
    <row r="34" spans="1:50" s="102" customFormat="1" ht="12" x14ac:dyDescent="0.2">
      <c r="A34" s="212"/>
      <c r="B34" s="214"/>
      <c r="C34" s="225">
        <v>15</v>
      </c>
      <c r="D34" s="226"/>
      <c r="E34" s="227"/>
      <c r="F34" s="225">
        <v>16</v>
      </c>
      <c r="G34" s="226"/>
      <c r="H34" s="227"/>
      <c r="I34" s="225">
        <v>17</v>
      </c>
      <c r="J34" s="226"/>
      <c r="K34" s="227"/>
      <c r="L34" s="225">
        <v>18</v>
      </c>
      <c r="M34" s="226"/>
      <c r="N34" s="227"/>
      <c r="O34" s="225">
        <v>19</v>
      </c>
      <c r="P34" s="226"/>
      <c r="Q34" s="227"/>
      <c r="R34" s="225">
        <v>20</v>
      </c>
      <c r="S34" s="226"/>
      <c r="T34" s="227"/>
      <c r="U34" s="225">
        <v>21</v>
      </c>
      <c r="V34" s="226"/>
      <c r="W34" s="227"/>
      <c r="X34" s="225">
        <v>22</v>
      </c>
      <c r="Y34" s="226"/>
      <c r="Z34" s="227"/>
      <c r="AA34" s="225">
        <v>23</v>
      </c>
      <c r="AB34" s="226"/>
      <c r="AC34" s="227"/>
      <c r="AD34" s="225">
        <v>24</v>
      </c>
      <c r="AE34" s="226"/>
      <c r="AF34" s="227"/>
      <c r="AG34" s="225">
        <v>25</v>
      </c>
      <c r="AH34" s="226"/>
      <c r="AI34" s="227"/>
      <c r="AJ34" s="225">
        <v>26</v>
      </c>
      <c r="AK34" s="226"/>
      <c r="AL34" s="227"/>
      <c r="AM34" s="225">
        <v>27</v>
      </c>
      <c r="AN34" s="226"/>
      <c r="AO34" s="227"/>
      <c r="AP34" s="225">
        <v>28</v>
      </c>
      <c r="AQ34" s="226"/>
      <c r="AR34" s="227"/>
      <c r="AS34" s="225">
        <v>29</v>
      </c>
      <c r="AT34" s="226"/>
      <c r="AU34" s="227"/>
      <c r="AV34" s="225">
        <v>30</v>
      </c>
      <c r="AW34" s="226"/>
      <c r="AX34" s="227"/>
    </row>
    <row r="35" spans="1:50" s="102" customFormat="1" ht="12" x14ac:dyDescent="0.2">
      <c r="A35" s="212"/>
      <c r="B35" s="214"/>
      <c r="C35" s="225" t="s">
        <v>12</v>
      </c>
      <c r="D35" s="227"/>
      <c r="E35" s="218" t="s">
        <v>32</v>
      </c>
      <c r="F35" s="225" t="s">
        <v>12</v>
      </c>
      <c r="G35" s="227"/>
      <c r="H35" s="218" t="s">
        <v>32</v>
      </c>
      <c r="I35" s="225" t="s">
        <v>12</v>
      </c>
      <c r="J35" s="227"/>
      <c r="K35" s="218" t="s">
        <v>32</v>
      </c>
      <c r="L35" s="225" t="s">
        <v>12</v>
      </c>
      <c r="M35" s="227"/>
      <c r="N35" s="218" t="s">
        <v>32</v>
      </c>
      <c r="O35" s="225" t="s">
        <v>12</v>
      </c>
      <c r="P35" s="227"/>
      <c r="Q35" s="218" t="s">
        <v>32</v>
      </c>
      <c r="R35" s="225" t="s">
        <v>12</v>
      </c>
      <c r="S35" s="227"/>
      <c r="T35" s="218" t="s">
        <v>32</v>
      </c>
      <c r="U35" s="225" t="s">
        <v>12</v>
      </c>
      <c r="V35" s="227"/>
      <c r="W35" s="218" t="s">
        <v>32</v>
      </c>
      <c r="X35" s="225" t="s">
        <v>12</v>
      </c>
      <c r="Y35" s="227"/>
      <c r="Z35" s="218" t="s">
        <v>32</v>
      </c>
      <c r="AA35" s="225" t="s">
        <v>12</v>
      </c>
      <c r="AB35" s="227"/>
      <c r="AC35" s="218" t="s">
        <v>32</v>
      </c>
      <c r="AD35" s="225" t="s">
        <v>12</v>
      </c>
      <c r="AE35" s="227"/>
      <c r="AF35" s="218" t="s">
        <v>32</v>
      </c>
      <c r="AG35" s="225" t="s">
        <v>12</v>
      </c>
      <c r="AH35" s="227"/>
      <c r="AI35" s="218" t="s">
        <v>32</v>
      </c>
      <c r="AJ35" s="225" t="s">
        <v>12</v>
      </c>
      <c r="AK35" s="227"/>
      <c r="AL35" s="218" t="s">
        <v>32</v>
      </c>
      <c r="AM35" s="225" t="s">
        <v>12</v>
      </c>
      <c r="AN35" s="227"/>
      <c r="AO35" s="218" t="s">
        <v>32</v>
      </c>
      <c r="AP35" s="225" t="s">
        <v>12</v>
      </c>
      <c r="AQ35" s="227"/>
      <c r="AR35" s="218" t="s">
        <v>32</v>
      </c>
      <c r="AS35" s="225" t="s">
        <v>12</v>
      </c>
      <c r="AT35" s="227"/>
      <c r="AU35" s="218" t="s">
        <v>32</v>
      </c>
      <c r="AV35" s="225" t="s">
        <v>12</v>
      </c>
      <c r="AW35" s="227"/>
      <c r="AX35" s="218" t="s">
        <v>32</v>
      </c>
    </row>
    <row r="36" spans="1:50" s="102" customFormat="1" ht="12" x14ac:dyDescent="0.2">
      <c r="A36" s="212"/>
      <c r="B36" s="214"/>
      <c r="C36" s="101">
        <v>1</v>
      </c>
      <c r="D36" s="101">
        <v>2</v>
      </c>
      <c r="E36" s="220"/>
      <c r="F36" s="101">
        <v>1</v>
      </c>
      <c r="G36" s="101">
        <v>2</v>
      </c>
      <c r="H36" s="220"/>
      <c r="I36" s="101">
        <v>1</v>
      </c>
      <c r="J36" s="101">
        <v>2</v>
      </c>
      <c r="K36" s="220"/>
      <c r="L36" s="101">
        <v>1</v>
      </c>
      <c r="M36" s="101">
        <v>2</v>
      </c>
      <c r="N36" s="220"/>
      <c r="O36" s="101">
        <v>1</v>
      </c>
      <c r="P36" s="101">
        <v>2</v>
      </c>
      <c r="Q36" s="220"/>
      <c r="R36" s="101">
        <v>1</v>
      </c>
      <c r="S36" s="101">
        <v>2</v>
      </c>
      <c r="T36" s="220"/>
      <c r="U36" s="101">
        <v>1</v>
      </c>
      <c r="V36" s="101">
        <v>2</v>
      </c>
      <c r="W36" s="220"/>
      <c r="X36" s="101">
        <v>1</v>
      </c>
      <c r="Y36" s="101">
        <v>2</v>
      </c>
      <c r="Z36" s="220"/>
      <c r="AA36" s="101">
        <v>1</v>
      </c>
      <c r="AB36" s="101">
        <v>2</v>
      </c>
      <c r="AC36" s="220"/>
      <c r="AD36" s="101">
        <v>1</v>
      </c>
      <c r="AE36" s="101">
        <v>2</v>
      </c>
      <c r="AF36" s="220"/>
      <c r="AG36" s="101">
        <v>1</v>
      </c>
      <c r="AH36" s="101">
        <v>2</v>
      </c>
      <c r="AI36" s="220"/>
      <c r="AJ36" s="101">
        <v>1</v>
      </c>
      <c r="AK36" s="101">
        <v>2</v>
      </c>
      <c r="AL36" s="220"/>
      <c r="AM36" s="101">
        <v>1</v>
      </c>
      <c r="AN36" s="101">
        <v>2</v>
      </c>
      <c r="AO36" s="220"/>
      <c r="AP36" s="101">
        <v>1</v>
      </c>
      <c r="AQ36" s="101">
        <v>2</v>
      </c>
      <c r="AR36" s="220"/>
      <c r="AS36" s="101">
        <v>1</v>
      </c>
      <c r="AT36" s="101">
        <v>2</v>
      </c>
      <c r="AU36" s="220"/>
      <c r="AV36" s="101">
        <v>1</v>
      </c>
      <c r="AW36" s="101">
        <v>2</v>
      </c>
      <c r="AX36" s="220"/>
    </row>
    <row r="37" spans="1:50" s="102" customFormat="1" ht="12" x14ac:dyDescent="0.2">
      <c r="A37" s="212"/>
      <c r="B37" s="214"/>
      <c r="C37" s="101" t="s">
        <v>33</v>
      </c>
      <c r="D37" s="101" t="s">
        <v>33</v>
      </c>
      <c r="E37" s="101" t="s">
        <v>33</v>
      </c>
      <c r="F37" s="101" t="s">
        <v>33</v>
      </c>
      <c r="G37" s="101" t="s">
        <v>33</v>
      </c>
      <c r="H37" s="101" t="s">
        <v>33</v>
      </c>
      <c r="I37" s="101" t="s">
        <v>33</v>
      </c>
      <c r="J37" s="101" t="s">
        <v>33</v>
      </c>
      <c r="K37" s="101" t="s">
        <v>33</v>
      </c>
      <c r="L37" s="101" t="s">
        <v>33</v>
      </c>
      <c r="M37" s="101" t="s">
        <v>33</v>
      </c>
      <c r="N37" s="101" t="s">
        <v>33</v>
      </c>
      <c r="O37" s="101" t="s">
        <v>33</v>
      </c>
      <c r="P37" s="101" t="s">
        <v>33</v>
      </c>
      <c r="Q37" s="101" t="s">
        <v>33</v>
      </c>
      <c r="R37" s="101" t="s">
        <v>33</v>
      </c>
      <c r="S37" s="101" t="s">
        <v>33</v>
      </c>
      <c r="T37" s="101" t="s">
        <v>33</v>
      </c>
      <c r="U37" s="101" t="s">
        <v>33</v>
      </c>
      <c r="V37" s="101" t="s">
        <v>33</v>
      </c>
      <c r="W37" s="101" t="s">
        <v>33</v>
      </c>
      <c r="X37" s="101" t="s">
        <v>33</v>
      </c>
      <c r="Y37" s="101" t="s">
        <v>33</v>
      </c>
      <c r="Z37" s="101" t="s">
        <v>33</v>
      </c>
      <c r="AA37" s="101" t="s">
        <v>33</v>
      </c>
      <c r="AB37" s="101" t="s">
        <v>33</v>
      </c>
      <c r="AC37" s="101" t="s">
        <v>33</v>
      </c>
      <c r="AD37" s="101" t="s">
        <v>33</v>
      </c>
      <c r="AE37" s="101" t="s">
        <v>33</v>
      </c>
      <c r="AF37" s="101" t="s">
        <v>33</v>
      </c>
      <c r="AG37" s="101" t="s">
        <v>33</v>
      </c>
      <c r="AH37" s="101" t="s">
        <v>33</v>
      </c>
      <c r="AI37" s="101" t="s">
        <v>33</v>
      </c>
      <c r="AJ37" s="101" t="s">
        <v>33</v>
      </c>
      <c r="AK37" s="101" t="s">
        <v>33</v>
      </c>
      <c r="AL37" s="101" t="s">
        <v>33</v>
      </c>
      <c r="AM37" s="101" t="s">
        <v>33</v>
      </c>
      <c r="AN37" s="101" t="s">
        <v>33</v>
      </c>
      <c r="AO37" s="101" t="s">
        <v>33</v>
      </c>
      <c r="AP37" s="101" t="s">
        <v>33</v>
      </c>
      <c r="AQ37" s="101" t="s">
        <v>33</v>
      </c>
      <c r="AR37" s="101" t="s">
        <v>33</v>
      </c>
      <c r="AS37" s="101" t="s">
        <v>33</v>
      </c>
      <c r="AT37" s="101" t="s">
        <v>33</v>
      </c>
      <c r="AU37" s="101" t="s">
        <v>33</v>
      </c>
      <c r="AV37" s="101" t="s">
        <v>33</v>
      </c>
      <c r="AW37" s="101" t="s">
        <v>33</v>
      </c>
      <c r="AX37" s="101" t="s">
        <v>33</v>
      </c>
    </row>
    <row r="38" spans="1:50" s="102" customFormat="1" ht="12" x14ac:dyDescent="0.2">
      <c r="A38" s="223"/>
      <c r="B38" s="224"/>
      <c r="C38" s="101" t="s">
        <v>34</v>
      </c>
      <c r="D38" s="101" t="s">
        <v>34</v>
      </c>
      <c r="E38" s="101" t="s">
        <v>34</v>
      </c>
      <c r="F38" s="101" t="s">
        <v>34</v>
      </c>
      <c r="G38" s="101" t="s">
        <v>34</v>
      </c>
      <c r="H38" s="101" t="s">
        <v>34</v>
      </c>
      <c r="I38" s="101" t="s">
        <v>34</v>
      </c>
      <c r="J38" s="101" t="s">
        <v>34</v>
      </c>
      <c r="K38" s="101" t="s">
        <v>34</v>
      </c>
      <c r="L38" s="101" t="s">
        <v>34</v>
      </c>
      <c r="M38" s="101" t="s">
        <v>34</v>
      </c>
      <c r="N38" s="101" t="s">
        <v>34</v>
      </c>
      <c r="O38" s="101" t="s">
        <v>34</v>
      </c>
      <c r="P38" s="101" t="s">
        <v>34</v>
      </c>
      <c r="Q38" s="101" t="s">
        <v>34</v>
      </c>
      <c r="R38" s="101" t="s">
        <v>34</v>
      </c>
      <c r="S38" s="101" t="s">
        <v>34</v>
      </c>
      <c r="T38" s="101" t="s">
        <v>34</v>
      </c>
      <c r="U38" s="101" t="s">
        <v>34</v>
      </c>
      <c r="V38" s="101" t="s">
        <v>34</v>
      </c>
      <c r="W38" s="101" t="s">
        <v>34</v>
      </c>
      <c r="X38" s="101" t="s">
        <v>34</v>
      </c>
      <c r="Y38" s="101" t="s">
        <v>34</v>
      </c>
      <c r="Z38" s="101" t="s">
        <v>34</v>
      </c>
      <c r="AA38" s="101" t="s">
        <v>34</v>
      </c>
      <c r="AB38" s="101" t="s">
        <v>34</v>
      </c>
      <c r="AC38" s="101" t="s">
        <v>34</v>
      </c>
      <c r="AD38" s="101" t="s">
        <v>34</v>
      </c>
      <c r="AE38" s="101" t="s">
        <v>34</v>
      </c>
      <c r="AF38" s="101" t="s">
        <v>34</v>
      </c>
      <c r="AG38" s="101" t="s">
        <v>34</v>
      </c>
      <c r="AH38" s="101" t="s">
        <v>34</v>
      </c>
      <c r="AI38" s="101" t="s">
        <v>34</v>
      </c>
      <c r="AJ38" s="101" t="s">
        <v>34</v>
      </c>
      <c r="AK38" s="101" t="s">
        <v>34</v>
      </c>
      <c r="AL38" s="101" t="s">
        <v>34</v>
      </c>
      <c r="AM38" s="101" t="s">
        <v>34</v>
      </c>
      <c r="AN38" s="101" t="s">
        <v>34</v>
      </c>
      <c r="AO38" s="101" t="s">
        <v>34</v>
      </c>
      <c r="AP38" s="101" t="s">
        <v>34</v>
      </c>
      <c r="AQ38" s="101" t="s">
        <v>34</v>
      </c>
      <c r="AR38" s="101" t="s">
        <v>34</v>
      </c>
      <c r="AS38" s="101" t="s">
        <v>34</v>
      </c>
      <c r="AT38" s="101" t="s">
        <v>34</v>
      </c>
      <c r="AU38" s="101" t="s">
        <v>34</v>
      </c>
      <c r="AV38" s="101" t="s">
        <v>34</v>
      </c>
      <c r="AW38" s="101" t="s">
        <v>34</v>
      </c>
      <c r="AX38" s="101" t="s">
        <v>34</v>
      </c>
    </row>
    <row r="39" spans="1:50" s="102" customFormat="1" ht="12" x14ac:dyDescent="0.2">
      <c r="A39" s="107" t="s">
        <v>35</v>
      </c>
      <c r="B39" s="101" t="s">
        <v>36</v>
      </c>
      <c r="C39" s="228">
        <v>477</v>
      </c>
      <c r="D39" s="228">
        <v>383</v>
      </c>
      <c r="E39" s="228">
        <v>860</v>
      </c>
      <c r="F39" s="228">
        <v>712</v>
      </c>
      <c r="G39" s="228">
        <v>512</v>
      </c>
      <c r="H39" s="228">
        <v>1224</v>
      </c>
      <c r="I39" s="228">
        <v>719</v>
      </c>
      <c r="J39" s="228">
        <v>576</v>
      </c>
      <c r="K39" s="228">
        <v>1295</v>
      </c>
      <c r="L39" s="228">
        <v>680</v>
      </c>
      <c r="M39" s="228">
        <v>486</v>
      </c>
      <c r="N39" s="228">
        <v>1166</v>
      </c>
      <c r="O39" s="228">
        <v>611</v>
      </c>
      <c r="P39" s="228">
        <v>397</v>
      </c>
      <c r="Q39" s="228">
        <v>1008</v>
      </c>
      <c r="R39" s="228">
        <v>491</v>
      </c>
      <c r="S39" s="228">
        <v>394</v>
      </c>
      <c r="T39" s="228">
        <v>885</v>
      </c>
      <c r="U39" s="228">
        <v>422</v>
      </c>
      <c r="V39" s="228">
        <v>355</v>
      </c>
      <c r="W39" s="228">
        <v>777</v>
      </c>
      <c r="X39" s="228">
        <v>258</v>
      </c>
      <c r="Y39" s="228">
        <v>291</v>
      </c>
      <c r="Z39" s="228">
        <v>549</v>
      </c>
      <c r="AA39" s="228">
        <v>149</v>
      </c>
      <c r="AB39" s="228">
        <v>192</v>
      </c>
      <c r="AC39" s="228">
        <v>341</v>
      </c>
      <c r="AD39" s="228">
        <v>73</v>
      </c>
      <c r="AE39" s="228">
        <v>123</v>
      </c>
      <c r="AF39" s="228">
        <v>196</v>
      </c>
      <c r="AG39" s="228">
        <v>46</v>
      </c>
      <c r="AH39" s="228">
        <v>79</v>
      </c>
      <c r="AI39" s="228">
        <v>125</v>
      </c>
      <c r="AJ39" s="228">
        <v>34</v>
      </c>
      <c r="AK39" s="228">
        <v>53</v>
      </c>
      <c r="AL39" s="228">
        <v>87</v>
      </c>
      <c r="AM39" s="228">
        <v>10</v>
      </c>
      <c r="AN39" s="228">
        <v>19</v>
      </c>
      <c r="AO39" s="228">
        <v>29</v>
      </c>
      <c r="AP39" s="228">
        <v>3</v>
      </c>
      <c r="AQ39" s="228">
        <v>2</v>
      </c>
      <c r="AR39" s="228">
        <v>5</v>
      </c>
      <c r="AS39" s="228">
        <v>4</v>
      </c>
      <c r="AT39" s="228">
        <v>1</v>
      </c>
      <c r="AU39" s="228">
        <v>5</v>
      </c>
      <c r="AV39" s="228">
        <v>0</v>
      </c>
      <c r="AW39" s="228">
        <v>1</v>
      </c>
      <c r="AX39" s="228">
        <v>1</v>
      </c>
    </row>
    <row r="40" spans="1:50" s="102" customFormat="1" ht="12" x14ac:dyDescent="0.2">
      <c r="A40" s="215" t="s">
        <v>9</v>
      </c>
      <c r="B40" s="101" t="s">
        <v>26</v>
      </c>
      <c r="C40" s="229"/>
      <c r="D40" s="229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  <c r="AJ40" s="229"/>
      <c r="AK40" s="229"/>
      <c r="AL40" s="229"/>
      <c r="AM40" s="229"/>
      <c r="AN40" s="229"/>
      <c r="AO40" s="229"/>
      <c r="AP40" s="229"/>
      <c r="AQ40" s="229"/>
      <c r="AR40" s="229"/>
      <c r="AS40" s="229"/>
      <c r="AT40" s="229"/>
      <c r="AU40" s="229"/>
      <c r="AV40" s="229"/>
      <c r="AW40" s="229"/>
      <c r="AX40" s="229"/>
    </row>
    <row r="41" spans="1:50" s="102" customFormat="1" ht="12" x14ac:dyDescent="0.2">
      <c r="A41" s="216"/>
      <c r="B41" s="101" t="s">
        <v>28</v>
      </c>
      <c r="C41" s="108">
        <v>4</v>
      </c>
      <c r="D41" s="108">
        <v>1</v>
      </c>
      <c r="E41" s="108">
        <v>5</v>
      </c>
      <c r="F41" s="108">
        <v>5</v>
      </c>
      <c r="G41" s="108">
        <v>3</v>
      </c>
      <c r="H41" s="108">
        <v>8</v>
      </c>
      <c r="I41" s="108">
        <v>13</v>
      </c>
      <c r="J41" s="108">
        <v>2</v>
      </c>
      <c r="K41" s="108">
        <v>15</v>
      </c>
      <c r="L41" s="108">
        <v>19</v>
      </c>
      <c r="M41" s="108">
        <v>10</v>
      </c>
      <c r="N41" s="108">
        <v>29</v>
      </c>
      <c r="O41" s="108">
        <v>32</v>
      </c>
      <c r="P41" s="108">
        <v>23</v>
      </c>
      <c r="Q41" s="108">
        <v>55</v>
      </c>
      <c r="R41" s="108">
        <v>103</v>
      </c>
      <c r="S41" s="108">
        <v>41</v>
      </c>
      <c r="T41" s="108">
        <v>144</v>
      </c>
      <c r="U41" s="108">
        <v>151</v>
      </c>
      <c r="V41" s="108">
        <v>76</v>
      </c>
      <c r="W41" s="108">
        <v>227</v>
      </c>
      <c r="X41" s="108">
        <v>204</v>
      </c>
      <c r="Y41" s="108">
        <v>142</v>
      </c>
      <c r="Z41" s="108">
        <v>346</v>
      </c>
      <c r="AA41" s="108">
        <v>199</v>
      </c>
      <c r="AB41" s="108">
        <v>187</v>
      </c>
      <c r="AC41" s="108">
        <v>386</v>
      </c>
      <c r="AD41" s="108">
        <v>290</v>
      </c>
      <c r="AE41" s="108">
        <v>237</v>
      </c>
      <c r="AF41" s="108">
        <v>527</v>
      </c>
      <c r="AG41" s="108">
        <v>302</v>
      </c>
      <c r="AH41" s="108">
        <v>308</v>
      </c>
      <c r="AI41" s="108">
        <v>610</v>
      </c>
      <c r="AJ41" s="108">
        <v>315</v>
      </c>
      <c r="AK41" s="108">
        <v>319</v>
      </c>
      <c r="AL41" s="108">
        <v>634</v>
      </c>
      <c r="AM41" s="108">
        <v>300</v>
      </c>
      <c r="AN41" s="108">
        <v>330</v>
      </c>
      <c r="AO41" s="108">
        <v>630</v>
      </c>
      <c r="AP41" s="108">
        <v>219</v>
      </c>
      <c r="AQ41" s="108">
        <v>269</v>
      </c>
      <c r="AR41" s="108">
        <v>488</v>
      </c>
      <c r="AS41" s="108">
        <v>183</v>
      </c>
      <c r="AT41" s="108">
        <v>269</v>
      </c>
      <c r="AU41" s="108">
        <v>452</v>
      </c>
      <c r="AV41" s="108">
        <v>91</v>
      </c>
      <c r="AW41" s="108">
        <v>131</v>
      </c>
      <c r="AX41" s="108">
        <v>222</v>
      </c>
    </row>
    <row r="42" spans="1:50" s="102" customFormat="1" ht="12" x14ac:dyDescent="0.2">
      <c r="A42" s="217"/>
      <c r="B42" s="101" t="s">
        <v>29</v>
      </c>
      <c r="C42" s="108">
        <v>2</v>
      </c>
      <c r="D42" s="108">
        <v>0</v>
      </c>
      <c r="E42" s="108">
        <v>2</v>
      </c>
      <c r="F42" s="108">
        <v>0</v>
      </c>
      <c r="G42" s="108">
        <v>0</v>
      </c>
      <c r="H42" s="108">
        <v>0</v>
      </c>
      <c r="I42" s="108">
        <v>2</v>
      </c>
      <c r="J42" s="108">
        <v>2</v>
      </c>
      <c r="K42" s="108">
        <v>4</v>
      </c>
      <c r="L42" s="108">
        <v>6</v>
      </c>
      <c r="M42" s="108">
        <v>5</v>
      </c>
      <c r="N42" s="108">
        <v>11</v>
      </c>
      <c r="O42" s="108">
        <v>11</v>
      </c>
      <c r="P42" s="108">
        <v>5</v>
      </c>
      <c r="Q42" s="108">
        <v>16</v>
      </c>
      <c r="R42" s="108">
        <v>21</v>
      </c>
      <c r="S42" s="108">
        <v>11</v>
      </c>
      <c r="T42" s="108">
        <v>32</v>
      </c>
      <c r="U42" s="108">
        <v>29</v>
      </c>
      <c r="V42" s="108">
        <v>20</v>
      </c>
      <c r="W42" s="108">
        <v>49</v>
      </c>
      <c r="X42" s="108">
        <v>32</v>
      </c>
      <c r="Y42" s="108">
        <v>18</v>
      </c>
      <c r="Z42" s="108">
        <v>50</v>
      </c>
      <c r="AA42" s="108">
        <v>35</v>
      </c>
      <c r="AB42" s="108">
        <v>22</v>
      </c>
      <c r="AC42" s="108">
        <v>57</v>
      </c>
      <c r="AD42" s="108">
        <v>45</v>
      </c>
      <c r="AE42" s="108">
        <v>45</v>
      </c>
      <c r="AF42" s="108">
        <v>90</v>
      </c>
      <c r="AG42" s="108">
        <v>34</v>
      </c>
      <c r="AH42" s="108">
        <v>33</v>
      </c>
      <c r="AI42" s="108">
        <v>67</v>
      </c>
      <c r="AJ42" s="108">
        <v>56</v>
      </c>
      <c r="AK42" s="108">
        <v>53</v>
      </c>
      <c r="AL42" s="108">
        <v>109</v>
      </c>
      <c r="AM42" s="108">
        <v>66</v>
      </c>
      <c r="AN42" s="108">
        <v>69</v>
      </c>
      <c r="AO42" s="108">
        <v>135</v>
      </c>
      <c r="AP42" s="108">
        <v>57</v>
      </c>
      <c r="AQ42" s="108">
        <v>47</v>
      </c>
      <c r="AR42" s="108">
        <v>104</v>
      </c>
      <c r="AS42" s="108">
        <v>50</v>
      </c>
      <c r="AT42" s="108">
        <v>43</v>
      </c>
      <c r="AU42" s="108">
        <v>93</v>
      </c>
      <c r="AV42" s="108">
        <v>19</v>
      </c>
      <c r="AW42" s="108">
        <v>32</v>
      </c>
      <c r="AX42" s="108">
        <v>51</v>
      </c>
    </row>
    <row r="43" spans="1:50" s="102" customFormat="1" ht="12" x14ac:dyDescent="0.2">
      <c r="A43" s="215" t="s">
        <v>10</v>
      </c>
      <c r="B43" s="101" t="s">
        <v>26</v>
      </c>
      <c r="C43" s="108">
        <v>749</v>
      </c>
      <c r="D43" s="108">
        <v>683</v>
      </c>
      <c r="E43" s="108">
        <v>1432</v>
      </c>
      <c r="F43" s="108">
        <v>938</v>
      </c>
      <c r="G43" s="108">
        <v>882</v>
      </c>
      <c r="H43" s="108">
        <v>1820</v>
      </c>
      <c r="I43" s="108">
        <v>1052</v>
      </c>
      <c r="J43" s="108">
        <v>1021</v>
      </c>
      <c r="K43" s="108">
        <v>2073</v>
      </c>
      <c r="L43" s="108">
        <v>1133</v>
      </c>
      <c r="M43" s="108">
        <v>1025</v>
      </c>
      <c r="N43" s="108">
        <v>2158</v>
      </c>
      <c r="O43" s="108">
        <v>223</v>
      </c>
      <c r="P43" s="108">
        <v>251</v>
      </c>
      <c r="Q43" s="108">
        <v>474</v>
      </c>
      <c r="R43" s="108">
        <v>504</v>
      </c>
      <c r="S43" s="108">
        <v>619</v>
      </c>
      <c r="T43" s="108">
        <v>1123</v>
      </c>
      <c r="U43" s="108">
        <v>401</v>
      </c>
      <c r="V43" s="108">
        <v>415</v>
      </c>
      <c r="W43" s="108">
        <v>816</v>
      </c>
      <c r="X43" s="108">
        <v>253</v>
      </c>
      <c r="Y43" s="108">
        <v>371</v>
      </c>
      <c r="Z43" s="108">
        <v>624</v>
      </c>
      <c r="AA43" s="108">
        <v>213</v>
      </c>
      <c r="AB43" s="108">
        <v>231</v>
      </c>
      <c r="AC43" s="108">
        <v>444</v>
      </c>
      <c r="AD43" s="108">
        <v>106</v>
      </c>
      <c r="AE43" s="108">
        <v>135</v>
      </c>
      <c r="AF43" s="108">
        <v>241</v>
      </c>
      <c r="AG43" s="108">
        <v>47</v>
      </c>
      <c r="AH43" s="108">
        <v>52</v>
      </c>
      <c r="AI43" s="108">
        <v>99</v>
      </c>
      <c r="AJ43" s="108">
        <v>18</v>
      </c>
      <c r="AK43" s="108">
        <v>30</v>
      </c>
      <c r="AL43" s="108">
        <v>48</v>
      </c>
      <c r="AM43" s="108">
        <v>6</v>
      </c>
      <c r="AN43" s="108">
        <v>9</v>
      </c>
      <c r="AO43" s="108">
        <v>15</v>
      </c>
      <c r="AP43" s="108">
        <v>7</v>
      </c>
      <c r="AQ43" s="108">
        <v>10</v>
      </c>
      <c r="AR43" s="108">
        <v>17</v>
      </c>
      <c r="AS43" s="108">
        <v>5</v>
      </c>
      <c r="AT43" s="108">
        <v>3</v>
      </c>
      <c r="AU43" s="108">
        <v>8</v>
      </c>
      <c r="AV43" s="108">
        <v>3</v>
      </c>
      <c r="AW43" s="108">
        <v>2</v>
      </c>
      <c r="AX43" s="108">
        <v>5</v>
      </c>
    </row>
    <row r="44" spans="1:50" s="102" customFormat="1" ht="12" x14ac:dyDescent="0.2">
      <c r="A44" s="216"/>
      <c r="B44" s="101" t="s">
        <v>28</v>
      </c>
      <c r="C44" s="108">
        <v>12</v>
      </c>
      <c r="D44" s="108">
        <v>6</v>
      </c>
      <c r="E44" s="108">
        <v>18</v>
      </c>
      <c r="F44" s="108">
        <v>35</v>
      </c>
      <c r="G44" s="108">
        <v>27</v>
      </c>
      <c r="H44" s="108">
        <v>62</v>
      </c>
      <c r="I44" s="108">
        <v>93</v>
      </c>
      <c r="J44" s="108">
        <v>54</v>
      </c>
      <c r="K44" s="108">
        <v>147</v>
      </c>
      <c r="L44" s="108">
        <v>189</v>
      </c>
      <c r="M44" s="108">
        <v>120</v>
      </c>
      <c r="N44" s="108">
        <v>309</v>
      </c>
      <c r="O44" s="108">
        <v>60</v>
      </c>
      <c r="P44" s="108">
        <v>58</v>
      </c>
      <c r="Q44" s="108">
        <v>118</v>
      </c>
      <c r="R44" s="108">
        <v>283</v>
      </c>
      <c r="S44" s="108">
        <v>252</v>
      </c>
      <c r="T44" s="108">
        <v>535</v>
      </c>
      <c r="U44" s="108">
        <v>388</v>
      </c>
      <c r="V44" s="108">
        <v>311</v>
      </c>
      <c r="W44" s="108">
        <v>699</v>
      </c>
      <c r="X44" s="108">
        <v>546</v>
      </c>
      <c r="Y44" s="108">
        <v>583</v>
      </c>
      <c r="Z44" s="108">
        <v>1129</v>
      </c>
      <c r="AA44" s="108">
        <v>559</v>
      </c>
      <c r="AB44" s="108">
        <v>576</v>
      </c>
      <c r="AC44" s="108">
        <v>1135</v>
      </c>
      <c r="AD44" s="108">
        <v>556</v>
      </c>
      <c r="AE44" s="108">
        <v>572</v>
      </c>
      <c r="AF44" s="108">
        <v>1128</v>
      </c>
      <c r="AG44" s="108">
        <v>437</v>
      </c>
      <c r="AH44" s="108">
        <v>506</v>
      </c>
      <c r="AI44" s="108">
        <v>943</v>
      </c>
      <c r="AJ44" s="108">
        <v>371</v>
      </c>
      <c r="AK44" s="108">
        <v>446</v>
      </c>
      <c r="AL44" s="108">
        <v>817</v>
      </c>
      <c r="AM44" s="108">
        <v>263</v>
      </c>
      <c r="AN44" s="108">
        <v>352</v>
      </c>
      <c r="AO44" s="108">
        <v>615</v>
      </c>
      <c r="AP44" s="108">
        <v>350</v>
      </c>
      <c r="AQ44" s="108">
        <v>485</v>
      </c>
      <c r="AR44" s="108">
        <v>835</v>
      </c>
      <c r="AS44" s="108">
        <v>270</v>
      </c>
      <c r="AT44" s="108">
        <v>240</v>
      </c>
      <c r="AU44" s="108">
        <v>510</v>
      </c>
      <c r="AV44" s="108">
        <v>279</v>
      </c>
      <c r="AW44" s="108">
        <v>307</v>
      </c>
      <c r="AX44" s="108">
        <v>586</v>
      </c>
    </row>
    <row r="45" spans="1:50" s="102" customFormat="1" ht="12" x14ac:dyDescent="0.2">
      <c r="A45" s="217"/>
      <c r="B45" s="101" t="s">
        <v>29</v>
      </c>
      <c r="C45" s="108">
        <v>5</v>
      </c>
      <c r="D45" s="108">
        <v>1</v>
      </c>
      <c r="E45" s="108">
        <v>6</v>
      </c>
      <c r="F45" s="108">
        <v>13</v>
      </c>
      <c r="G45" s="108">
        <v>4</v>
      </c>
      <c r="H45" s="108">
        <v>17</v>
      </c>
      <c r="I45" s="108">
        <v>16</v>
      </c>
      <c r="J45" s="108">
        <v>12</v>
      </c>
      <c r="K45" s="108">
        <v>28</v>
      </c>
      <c r="L45" s="108">
        <v>43</v>
      </c>
      <c r="M45" s="108">
        <v>23</v>
      </c>
      <c r="N45" s="108">
        <v>66</v>
      </c>
      <c r="O45" s="108">
        <v>12</v>
      </c>
      <c r="P45" s="108">
        <v>9</v>
      </c>
      <c r="Q45" s="108">
        <v>21</v>
      </c>
      <c r="R45" s="108">
        <v>46</v>
      </c>
      <c r="S45" s="108">
        <v>44</v>
      </c>
      <c r="T45" s="108">
        <v>90</v>
      </c>
      <c r="U45" s="108">
        <v>83</v>
      </c>
      <c r="V45" s="108">
        <v>66</v>
      </c>
      <c r="W45" s="108">
        <v>149</v>
      </c>
      <c r="X45" s="108">
        <v>88</v>
      </c>
      <c r="Y45" s="108">
        <v>91</v>
      </c>
      <c r="Z45" s="108">
        <v>179</v>
      </c>
      <c r="AA45" s="108">
        <v>99</v>
      </c>
      <c r="AB45" s="108">
        <v>72</v>
      </c>
      <c r="AC45" s="108">
        <v>171</v>
      </c>
      <c r="AD45" s="108">
        <v>110</v>
      </c>
      <c r="AE45" s="108">
        <v>92</v>
      </c>
      <c r="AF45" s="108">
        <v>202</v>
      </c>
      <c r="AG45" s="108">
        <v>71</v>
      </c>
      <c r="AH45" s="108">
        <v>83</v>
      </c>
      <c r="AI45" s="108">
        <v>154</v>
      </c>
      <c r="AJ45" s="108">
        <v>88</v>
      </c>
      <c r="AK45" s="108">
        <v>72</v>
      </c>
      <c r="AL45" s="108">
        <v>160</v>
      </c>
      <c r="AM45" s="108">
        <v>76</v>
      </c>
      <c r="AN45" s="108">
        <v>57</v>
      </c>
      <c r="AO45" s="108">
        <v>133</v>
      </c>
      <c r="AP45" s="108">
        <v>110</v>
      </c>
      <c r="AQ45" s="108">
        <v>129</v>
      </c>
      <c r="AR45" s="108">
        <v>239</v>
      </c>
      <c r="AS45" s="108">
        <v>84</v>
      </c>
      <c r="AT45" s="108">
        <v>84</v>
      </c>
      <c r="AU45" s="108">
        <v>168</v>
      </c>
      <c r="AV45" s="108">
        <v>77</v>
      </c>
      <c r="AW45" s="108">
        <v>85</v>
      </c>
      <c r="AX45" s="108">
        <v>162</v>
      </c>
    </row>
    <row r="46" spans="1:50" s="111" customFormat="1" ht="12" x14ac:dyDescent="0.2">
      <c r="A46" s="230" t="s">
        <v>30</v>
      </c>
      <c r="B46" s="109" t="s">
        <v>26</v>
      </c>
      <c r="C46" s="110">
        <v>737</v>
      </c>
      <c r="D46" s="110">
        <v>849</v>
      </c>
      <c r="E46" s="110">
        <v>1586</v>
      </c>
      <c r="F46" s="110">
        <v>753</v>
      </c>
      <c r="G46" s="110">
        <v>928</v>
      </c>
      <c r="H46" s="110">
        <v>1681</v>
      </c>
      <c r="I46" s="110">
        <v>793</v>
      </c>
      <c r="J46" s="110">
        <v>992</v>
      </c>
      <c r="K46" s="110">
        <v>1785</v>
      </c>
      <c r="L46" s="110">
        <v>868</v>
      </c>
      <c r="M46" s="110">
        <v>937</v>
      </c>
      <c r="N46" s="110">
        <v>1805</v>
      </c>
      <c r="O46" s="110">
        <v>888</v>
      </c>
      <c r="P46" s="110">
        <v>903</v>
      </c>
      <c r="Q46" s="110">
        <v>1791</v>
      </c>
      <c r="R46" s="110">
        <v>868</v>
      </c>
      <c r="S46" s="110">
        <v>874</v>
      </c>
      <c r="T46" s="110">
        <v>1742</v>
      </c>
      <c r="U46" s="110">
        <v>797</v>
      </c>
      <c r="V46" s="110">
        <v>813</v>
      </c>
      <c r="W46" s="110">
        <v>1610</v>
      </c>
      <c r="X46" s="110">
        <v>717</v>
      </c>
      <c r="Y46" s="110">
        <v>810</v>
      </c>
      <c r="Z46" s="110">
        <v>1527</v>
      </c>
      <c r="AA46" s="110">
        <v>607</v>
      </c>
      <c r="AB46" s="110">
        <v>719</v>
      </c>
      <c r="AC46" s="110">
        <v>1326</v>
      </c>
      <c r="AD46" s="110">
        <v>443</v>
      </c>
      <c r="AE46" s="110">
        <v>558</v>
      </c>
      <c r="AF46" s="110">
        <v>1001</v>
      </c>
      <c r="AG46" s="110">
        <v>336</v>
      </c>
      <c r="AH46" s="110">
        <v>379</v>
      </c>
      <c r="AI46" s="110">
        <v>715</v>
      </c>
      <c r="AJ46" s="110">
        <v>205</v>
      </c>
      <c r="AK46" s="110">
        <v>265</v>
      </c>
      <c r="AL46" s="110">
        <v>470</v>
      </c>
      <c r="AM46" s="110">
        <v>111</v>
      </c>
      <c r="AN46" s="110">
        <v>180</v>
      </c>
      <c r="AO46" s="110">
        <v>291</v>
      </c>
      <c r="AP46" s="110">
        <v>80</v>
      </c>
      <c r="AQ46" s="110">
        <v>124</v>
      </c>
      <c r="AR46" s="110">
        <v>204</v>
      </c>
      <c r="AS46" s="110">
        <v>61</v>
      </c>
      <c r="AT46" s="110">
        <v>75</v>
      </c>
      <c r="AU46" s="110">
        <v>136</v>
      </c>
      <c r="AV46" s="110">
        <v>24</v>
      </c>
      <c r="AW46" s="110">
        <v>49</v>
      </c>
      <c r="AX46" s="110">
        <v>73</v>
      </c>
    </row>
    <row r="47" spans="1:50" s="111" customFormat="1" ht="12" x14ac:dyDescent="0.2">
      <c r="A47" s="231"/>
      <c r="B47" s="109" t="s">
        <v>28</v>
      </c>
      <c r="C47" s="110">
        <v>10</v>
      </c>
      <c r="D47" s="110">
        <v>9</v>
      </c>
      <c r="E47" s="110">
        <v>19</v>
      </c>
      <c r="F47" s="110">
        <v>11</v>
      </c>
      <c r="G47" s="110">
        <v>3</v>
      </c>
      <c r="H47" s="110">
        <v>14</v>
      </c>
      <c r="I47" s="110">
        <v>18</v>
      </c>
      <c r="J47" s="110">
        <v>7</v>
      </c>
      <c r="K47" s="110">
        <v>25</v>
      </c>
      <c r="L47" s="110">
        <v>20</v>
      </c>
      <c r="M47" s="110">
        <v>9</v>
      </c>
      <c r="N47" s="110">
        <v>29</v>
      </c>
      <c r="O47" s="110">
        <v>33</v>
      </c>
      <c r="P47" s="110">
        <v>16</v>
      </c>
      <c r="Q47" s="110">
        <v>49</v>
      </c>
      <c r="R47" s="110">
        <v>59</v>
      </c>
      <c r="S47" s="110">
        <v>45</v>
      </c>
      <c r="T47" s="110">
        <v>104</v>
      </c>
      <c r="U47" s="110">
        <v>104</v>
      </c>
      <c r="V47" s="110">
        <v>78</v>
      </c>
      <c r="W47" s="110">
        <v>182</v>
      </c>
      <c r="X47" s="110">
        <v>161</v>
      </c>
      <c r="Y47" s="110">
        <v>125</v>
      </c>
      <c r="Z47" s="110">
        <v>286</v>
      </c>
      <c r="AA47" s="110">
        <v>273</v>
      </c>
      <c r="AB47" s="110">
        <v>245</v>
      </c>
      <c r="AC47" s="110">
        <v>518</v>
      </c>
      <c r="AD47" s="110">
        <v>356</v>
      </c>
      <c r="AE47" s="110">
        <v>415</v>
      </c>
      <c r="AF47" s="110">
        <v>771</v>
      </c>
      <c r="AG47" s="110">
        <v>470</v>
      </c>
      <c r="AH47" s="110">
        <v>440</v>
      </c>
      <c r="AI47" s="110">
        <v>910</v>
      </c>
      <c r="AJ47" s="110">
        <v>487</v>
      </c>
      <c r="AK47" s="110">
        <v>538</v>
      </c>
      <c r="AL47" s="110">
        <v>1025</v>
      </c>
      <c r="AM47" s="110">
        <v>489</v>
      </c>
      <c r="AN47" s="110">
        <v>584</v>
      </c>
      <c r="AO47" s="110">
        <v>1073</v>
      </c>
      <c r="AP47" s="110">
        <v>507</v>
      </c>
      <c r="AQ47" s="110">
        <v>598</v>
      </c>
      <c r="AR47" s="110">
        <v>1105</v>
      </c>
      <c r="AS47" s="110">
        <v>552</v>
      </c>
      <c r="AT47" s="110">
        <v>578</v>
      </c>
      <c r="AU47" s="110">
        <v>1130</v>
      </c>
      <c r="AV47" s="110">
        <v>417</v>
      </c>
      <c r="AW47" s="110">
        <v>453</v>
      </c>
      <c r="AX47" s="110">
        <v>870</v>
      </c>
    </row>
    <row r="48" spans="1:50" s="111" customFormat="1" ht="12" x14ac:dyDescent="0.2">
      <c r="A48" s="232"/>
      <c r="B48" s="109" t="s">
        <v>29</v>
      </c>
      <c r="C48" s="110">
        <v>1</v>
      </c>
      <c r="D48" s="110">
        <v>0</v>
      </c>
      <c r="E48" s="110">
        <v>1</v>
      </c>
      <c r="F48" s="110">
        <v>1</v>
      </c>
      <c r="G48" s="110">
        <v>0</v>
      </c>
      <c r="H48" s="110">
        <v>1</v>
      </c>
      <c r="I48" s="110">
        <v>0</v>
      </c>
      <c r="J48" s="110">
        <v>0</v>
      </c>
      <c r="K48" s="110">
        <v>0</v>
      </c>
      <c r="L48" s="110">
        <v>1</v>
      </c>
      <c r="M48" s="110">
        <v>0</v>
      </c>
      <c r="N48" s="110">
        <v>1</v>
      </c>
      <c r="O48" s="110">
        <v>3</v>
      </c>
      <c r="P48" s="110">
        <v>2</v>
      </c>
      <c r="Q48" s="110">
        <v>5</v>
      </c>
      <c r="R48" s="110">
        <v>8</v>
      </c>
      <c r="S48" s="110">
        <v>1</v>
      </c>
      <c r="T48" s="110">
        <v>9</v>
      </c>
      <c r="U48" s="110">
        <v>12</v>
      </c>
      <c r="V48" s="110">
        <v>11</v>
      </c>
      <c r="W48" s="110">
        <v>23</v>
      </c>
      <c r="X48" s="110">
        <v>12</v>
      </c>
      <c r="Y48" s="110">
        <v>19</v>
      </c>
      <c r="Z48" s="110">
        <v>31</v>
      </c>
      <c r="AA48" s="110">
        <v>18</v>
      </c>
      <c r="AB48" s="110">
        <v>17</v>
      </c>
      <c r="AC48" s="110">
        <v>35</v>
      </c>
      <c r="AD48" s="110">
        <v>33</v>
      </c>
      <c r="AE48" s="110">
        <v>27</v>
      </c>
      <c r="AF48" s="110">
        <v>60</v>
      </c>
      <c r="AG48" s="110">
        <v>52</v>
      </c>
      <c r="AH48" s="110">
        <v>39</v>
      </c>
      <c r="AI48" s="110">
        <v>91</v>
      </c>
      <c r="AJ48" s="110">
        <v>46</v>
      </c>
      <c r="AK48" s="110">
        <v>55</v>
      </c>
      <c r="AL48" s="110">
        <v>101</v>
      </c>
      <c r="AM48" s="110">
        <v>67</v>
      </c>
      <c r="AN48" s="110">
        <v>64</v>
      </c>
      <c r="AO48" s="110">
        <v>131</v>
      </c>
      <c r="AP48" s="110">
        <v>102</v>
      </c>
      <c r="AQ48" s="110">
        <v>88</v>
      </c>
      <c r="AR48" s="110">
        <v>190</v>
      </c>
      <c r="AS48" s="110">
        <v>113</v>
      </c>
      <c r="AT48" s="110">
        <v>102</v>
      </c>
      <c r="AU48" s="110">
        <v>215</v>
      </c>
      <c r="AV48" s="110">
        <v>108</v>
      </c>
      <c r="AW48" s="110">
        <v>90</v>
      </c>
      <c r="AX48" s="110">
        <v>198</v>
      </c>
    </row>
    <row r="49" spans="1:50" s="102" customFormat="1" ht="12" x14ac:dyDescent="0.2">
      <c r="A49" s="215" t="s">
        <v>31</v>
      </c>
      <c r="B49" s="101" t="s">
        <v>26</v>
      </c>
      <c r="C49" s="108">
        <v>1893</v>
      </c>
      <c r="D49" s="108">
        <v>4157</v>
      </c>
      <c r="E49" s="108">
        <v>6050</v>
      </c>
      <c r="F49" s="108">
        <v>2279</v>
      </c>
      <c r="G49" s="108">
        <v>5309</v>
      </c>
      <c r="H49" s="108">
        <v>7588</v>
      </c>
      <c r="I49" s="108">
        <v>2579</v>
      </c>
      <c r="J49" s="108">
        <v>5538</v>
      </c>
      <c r="K49" s="108">
        <v>8117</v>
      </c>
      <c r="L49" s="108">
        <v>2253</v>
      </c>
      <c r="M49" s="108">
        <v>4636</v>
      </c>
      <c r="N49" s="108">
        <v>6889</v>
      </c>
      <c r="O49" s="108">
        <v>2021</v>
      </c>
      <c r="P49" s="108">
        <v>3828</v>
      </c>
      <c r="Q49" s="108">
        <v>5849</v>
      </c>
      <c r="R49" s="108">
        <v>1857</v>
      </c>
      <c r="S49" s="108">
        <v>3515</v>
      </c>
      <c r="T49" s="108">
        <v>5372</v>
      </c>
      <c r="U49" s="108">
        <v>1609</v>
      </c>
      <c r="V49" s="108">
        <v>2931</v>
      </c>
      <c r="W49" s="108">
        <v>4540</v>
      </c>
      <c r="X49" s="108">
        <v>1456</v>
      </c>
      <c r="Y49" s="108">
        <v>2444</v>
      </c>
      <c r="Z49" s="108">
        <v>3900</v>
      </c>
      <c r="AA49" s="108">
        <v>1114</v>
      </c>
      <c r="AB49" s="108">
        <v>1860</v>
      </c>
      <c r="AC49" s="108">
        <v>2974</v>
      </c>
      <c r="AD49" s="108">
        <v>812</v>
      </c>
      <c r="AE49" s="108">
        <v>1303</v>
      </c>
      <c r="AF49" s="108">
        <v>2115</v>
      </c>
      <c r="AG49" s="108">
        <v>534</v>
      </c>
      <c r="AH49" s="108">
        <v>867</v>
      </c>
      <c r="AI49" s="108">
        <v>1401</v>
      </c>
      <c r="AJ49" s="108">
        <v>269</v>
      </c>
      <c r="AK49" s="108">
        <v>428</v>
      </c>
      <c r="AL49" s="108">
        <v>697</v>
      </c>
      <c r="AM49" s="108">
        <v>132</v>
      </c>
      <c r="AN49" s="108">
        <v>230</v>
      </c>
      <c r="AO49" s="108">
        <v>362</v>
      </c>
      <c r="AP49" s="108">
        <v>56</v>
      </c>
      <c r="AQ49" s="108">
        <v>87</v>
      </c>
      <c r="AR49" s="108">
        <v>143</v>
      </c>
      <c r="AS49" s="108">
        <v>29</v>
      </c>
      <c r="AT49" s="108">
        <v>37</v>
      </c>
      <c r="AU49" s="108">
        <v>66</v>
      </c>
      <c r="AV49" s="108">
        <v>16</v>
      </c>
      <c r="AW49" s="108">
        <v>16</v>
      </c>
      <c r="AX49" s="108">
        <v>32</v>
      </c>
    </row>
    <row r="50" spans="1:50" s="102" customFormat="1" ht="12" x14ac:dyDescent="0.2">
      <c r="A50" s="216"/>
      <c r="B50" s="101" t="s">
        <v>28</v>
      </c>
      <c r="C50" s="108">
        <v>23</v>
      </c>
      <c r="D50" s="108">
        <v>20</v>
      </c>
      <c r="E50" s="108">
        <v>43</v>
      </c>
      <c r="F50" s="108">
        <v>37</v>
      </c>
      <c r="G50" s="108">
        <v>63</v>
      </c>
      <c r="H50" s="108">
        <v>100</v>
      </c>
      <c r="I50" s="108">
        <v>75</v>
      </c>
      <c r="J50" s="108">
        <v>143</v>
      </c>
      <c r="K50" s="108">
        <v>218</v>
      </c>
      <c r="L50" s="108">
        <v>120</v>
      </c>
      <c r="M50" s="108">
        <v>225</v>
      </c>
      <c r="N50" s="108">
        <v>345</v>
      </c>
      <c r="O50" s="108">
        <v>195</v>
      </c>
      <c r="P50" s="108">
        <v>389</v>
      </c>
      <c r="Q50" s="108">
        <v>584</v>
      </c>
      <c r="R50" s="108">
        <v>420</v>
      </c>
      <c r="S50" s="108">
        <v>801</v>
      </c>
      <c r="T50" s="108">
        <v>1221</v>
      </c>
      <c r="U50" s="108">
        <v>707</v>
      </c>
      <c r="V50" s="108">
        <v>1269</v>
      </c>
      <c r="W50" s="108">
        <v>1976</v>
      </c>
      <c r="X50" s="108">
        <v>1131</v>
      </c>
      <c r="Y50" s="108">
        <v>1869</v>
      </c>
      <c r="Z50" s="108">
        <v>3000</v>
      </c>
      <c r="AA50" s="108">
        <v>1484</v>
      </c>
      <c r="AB50" s="108">
        <v>2114</v>
      </c>
      <c r="AC50" s="108">
        <v>3598</v>
      </c>
      <c r="AD50" s="108">
        <v>1928</v>
      </c>
      <c r="AE50" s="108">
        <v>2894</v>
      </c>
      <c r="AF50" s="108">
        <v>4822</v>
      </c>
      <c r="AG50" s="108">
        <v>2025</v>
      </c>
      <c r="AH50" s="108">
        <v>3352</v>
      </c>
      <c r="AI50" s="108">
        <v>5377</v>
      </c>
      <c r="AJ50" s="108">
        <v>2133</v>
      </c>
      <c r="AK50" s="108">
        <v>3488</v>
      </c>
      <c r="AL50" s="108">
        <v>5621</v>
      </c>
      <c r="AM50" s="108">
        <v>1896</v>
      </c>
      <c r="AN50" s="108">
        <v>3311</v>
      </c>
      <c r="AO50" s="108">
        <v>5207</v>
      </c>
      <c r="AP50" s="108">
        <v>1459</v>
      </c>
      <c r="AQ50" s="108">
        <v>2418</v>
      </c>
      <c r="AR50" s="108">
        <v>3877</v>
      </c>
      <c r="AS50" s="108">
        <v>1192</v>
      </c>
      <c r="AT50" s="108">
        <v>1986</v>
      </c>
      <c r="AU50" s="108">
        <v>3178</v>
      </c>
      <c r="AV50" s="108">
        <v>789</v>
      </c>
      <c r="AW50" s="108">
        <v>1272</v>
      </c>
      <c r="AX50" s="108">
        <v>2061</v>
      </c>
    </row>
    <row r="51" spans="1:50" s="102" customFormat="1" ht="12" x14ac:dyDescent="0.2">
      <c r="A51" s="217"/>
      <c r="B51" s="101" t="s">
        <v>29</v>
      </c>
      <c r="C51" s="108">
        <v>2</v>
      </c>
      <c r="D51" s="108">
        <v>3</v>
      </c>
      <c r="E51" s="108">
        <v>5</v>
      </c>
      <c r="F51" s="108">
        <v>15</v>
      </c>
      <c r="G51" s="108">
        <v>14</v>
      </c>
      <c r="H51" s="108">
        <v>29</v>
      </c>
      <c r="I51" s="108">
        <v>26</v>
      </c>
      <c r="J51" s="108">
        <v>39</v>
      </c>
      <c r="K51" s="108">
        <v>65</v>
      </c>
      <c r="L51" s="108">
        <v>51</v>
      </c>
      <c r="M51" s="108">
        <v>65</v>
      </c>
      <c r="N51" s="108">
        <v>116</v>
      </c>
      <c r="O51" s="108">
        <v>69</v>
      </c>
      <c r="P51" s="108">
        <v>82</v>
      </c>
      <c r="Q51" s="108">
        <v>151</v>
      </c>
      <c r="R51" s="108">
        <v>135</v>
      </c>
      <c r="S51" s="108">
        <v>179</v>
      </c>
      <c r="T51" s="108">
        <v>314</v>
      </c>
      <c r="U51" s="108">
        <v>188</v>
      </c>
      <c r="V51" s="108">
        <v>216</v>
      </c>
      <c r="W51" s="108">
        <v>404</v>
      </c>
      <c r="X51" s="108">
        <v>237</v>
      </c>
      <c r="Y51" s="108">
        <v>316</v>
      </c>
      <c r="Z51" s="108">
        <v>553</v>
      </c>
      <c r="AA51" s="108">
        <v>290</v>
      </c>
      <c r="AB51" s="108">
        <v>312</v>
      </c>
      <c r="AC51" s="108">
        <v>602</v>
      </c>
      <c r="AD51" s="108">
        <v>358</v>
      </c>
      <c r="AE51" s="108">
        <v>420</v>
      </c>
      <c r="AF51" s="108">
        <v>778</v>
      </c>
      <c r="AG51" s="108">
        <v>391</v>
      </c>
      <c r="AH51" s="108">
        <v>505</v>
      </c>
      <c r="AI51" s="108">
        <v>896</v>
      </c>
      <c r="AJ51" s="108">
        <v>398</v>
      </c>
      <c r="AK51" s="108">
        <v>577</v>
      </c>
      <c r="AL51" s="108">
        <v>975</v>
      </c>
      <c r="AM51" s="108">
        <v>364</v>
      </c>
      <c r="AN51" s="108">
        <v>588</v>
      </c>
      <c r="AO51" s="108">
        <v>952</v>
      </c>
      <c r="AP51" s="108">
        <v>307</v>
      </c>
      <c r="AQ51" s="108">
        <v>460</v>
      </c>
      <c r="AR51" s="108">
        <v>767</v>
      </c>
      <c r="AS51" s="108">
        <v>320</v>
      </c>
      <c r="AT51" s="108">
        <v>383</v>
      </c>
      <c r="AU51" s="108">
        <v>703</v>
      </c>
      <c r="AV51" s="108">
        <v>244</v>
      </c>
      <c r="AW51" s="108">
        <v>289</v>
      </c>
      <c r="AX51" s="108">
        <v>533</v>
      </c>
    </row>
    <row r="52" spans="1:50" s="102" customFormat="1" ht="12" x14ac:dyDescent="0.2">
      <c r="A52" s="215" t="s">
        <v>2</v>
      </c>
      <c r="B52" s="101" t="s">
        <v>26</v>
      </c>
      <c r="C52" s="108">
        <v>1892</v>
      </c>
      <c r="D52" s="108">
        <v>11049</v>
      </c>
      <c r="E52" s="108">
        <v>12941</v>
      </c>
      <c r="F52" s="108">
        <v>1906</v>
      </c>
      <c r="G52" s="108">
        <v>11267</v>
      </c>
      <c r="H52" s="108">
        <v>13173</v>
      </c>
      <c r="I52" s="108">
        <v>2077</v>
      </c>
      <c r="J52" s="108">
        <v>12218</v>
      </c>
      <c r="K52" s="108">
        <v>14295</v>
      </c>
      <c r="L52" s="108">
        <v>2310</v>
      </c>
      <c r="M52" s="108">
        <v>12121</v>
      </c>
      <c r="N52" s="108">
        <v>14431</v>
      </c>
      <c r="O52" s="108">
        <v>2261</v>
      </c>
      <c r="P52" s="108">
        <v>11062</v>
      </c>
      <c r="Q52" s="108">
        <v>13323</v>
      </c>
      <c r="R52" s="108">
        <v>1773</v>
      </c>
      <c r="S52" s="108">
        <v>9107</v>
      </c>
      <c r="T52" s="108">
        <v>10880</v>
      </c>
      <c r="U52" s="108">
        <v>1358</v>
      </c>
      <c r="V52" s="108">
        <v>7260</v>
      </c>
      <c r="W52" s="108">
        <v>8618</v>
      </c>
      <c r="X52" s="108">
        <v>1214</v>
      </c>
      <c r="Y52" s="108">
        <v>6456</v>
      </c>
      <c r="Z52" s="108">
        <v>7670</v>
      </c>
      <c r="AA52" s="108">
        <v>1021</v>
      </c>
      <c r="AB52" s="108">
        <v>6420</v>
      </c>
      <c r="AC52" s="108">
        <v>7441</v>
      </c>
      <c r="AD52" s="108">
        <v>968</v>
      </c>
      <c r="AE52" s="108">
        <v>6130</v>
      </c>
      <c r="AF52" s="108">
        <v>7098</v>
      </c>
      <c r="AG52" s="108">
        <v>687</v>
      </c>
      <c r="AH52" s="108">
        <v>5069</v>
      </c>
      <c r="AI52" s="108">
        <v>5756</v>
      </c>
      <c r="AJ52" s="108">
        <v>461</v>
      </c>
      <c r="AK52" s="108">
        <v>3910</v>
      </c>
      <c r="AL52" s="108">
        <v>4371</v>
      </c>
      <c r="AM52" s="108">
        <v>433</v>
      </c>
      <c r="AN52" s="108">
        <v>2368</v>
      </c>
      <c r="AO52" s="108">
        <v>2801</v>
      </c>
      <c r="AP52" s="108">
        <v>578</v>
      </c>
      <c r="AQ52" s="108">
        <v>3542</v>
      </c>
      <c r="AR52" s="108">
        <v>4120</v>
      </c>
      <c r="AS52" s="108">
        <v>376</v>
      </c>
      <c r="AT52" s="108">
        <v>2387</v>
      </c>
      <c r="AU52" s="108">
        <v>2763</v>
      </c>
      <c r="AV52" s="108">
        <v>334</v>
      </c>
      <c r="AW52" s="108">
        <v>1790</v>
      </c>
      <c r="AX52" s="108">
        <v>2124</v>
      </c>
    </row>
    <row r="53" spans="1:50" s="102" customFormat="1" ht="12" x14ac:dyDescent="0.2">
      <c r="A53" s="216"/>
      <c r="B53" s="101" t="s">
        <v>28</v>
      </c>
      <c r="C53" s="108">
        <v>5</v>
      </c>
      <c r="D53" s="108">
        <v>7</v>
      </c>
      <c r="E53" s="108">
        <v>12</v>
      </c>
      <c r="F53" s="108">
        <v>8</v>
      </c>
      <c r="G53" s="108">
        <v>12</v>
      </c>
      <c r="H53" s="108">
        <v>20</v>
      </c>
      <c r="I53" s="108">
        <v>8</v>
      </c>
      <c r="J53" s="108">
        <v>10</v>
      </c>
      <c r="K53" s="108">
        <v>18</v>
      </c>
      <c r="L53" s="108">
        <v>13</v>
      </c>
      <c r="M53" s="108">
        <v>17</v>
      </c>
      <c r="N53" s="108">
        <v>30</v>
      </c>
      <c r="O53" s="108">
        <v>17</v>
      </c>
      <c r="P53" s="108">
        <v>28</v>
      </c>
      <c r="Q53" s="108">
        <v>45</v>
      </c>
      <c r="R53" s="108">
        <v>33</v>
      </c>
      <c r="S53" s="108">
        <v>74</v>
      </c>
      <c r="T53" s="108">
        <v>107</v>
      </c>
      <c r="U53" s="108">
        <v>58</v>
      </c>
      <c r="V53" s="108">
        <v>112</v>
      </c>
      <c r="W53" s="108">
        <v>170</v>
      </c>
      <c r="X53" s="108">
        <v>182</v>
      </c>
      <c r="Y53" s="108">
        <v>314</v>
      </c>
      <c r="Z53" s="108">
        <v>496</v>
      </c>
      <c r="AA53" s="108">
        <v>275</v>
      </c>
      <c r="AB53" s="108">
        <v>768</v>
      </c>
      <c r="AC53" s="108">
        <v>1043</v>
      </c>
      <c r="AD53" s="108">
        <v>490</v>
      </c>
      <c r="AE53" s="108">
        <v>1618</v>
      </c>
      <c r="AF53" s="108">
        <v>2108</v>
      </c>
      <c r="AG53" s="108">
        <v>650</v>
      </c>
      <c r="AH53" s="108">
        <v>2604</v>
      </c>
      <c r="AI53" s="108">
        <v>3254</v>
      </c>
      <c r="AJ53" s="108">
        <v>768</v>
      </c>
      <c r="AK53" s="108">
        <v>4228</v>
      </c>
      <c r="AL53" s="108">
        <v>4996</v>
      </c>
      <c r="AM53" s="108">
        <v>530</v>
      </c>
      <c r="AN53" s="108">
        <v>3108</v>
      </c>
      <c r="AO53" s="108">
        <v>3638</v>
      </c>
      <c r="AP53" s="108">
        <v>419</v>
      </c>
      <c r="AQ53" s="108">
        <v>1821</v>
      </c>
      <c r="AR53" s="108">
        <v>2240</v>
      </c>
      <c r="AS53" s="108">
        <v>503</v>
      </c>
      <c r="AT53" s="108">
        <v>2004</v>
      </c>
      <c r="AU53" s="108">
        <v>2507</v>
      </c>
      <c r="AV53" s="108">
        <v>560</v>
      </c>
      <c r="AW53" s="108">
        <v>2237</v>
      </c>
      <c r="AX53" s="108">
        <v>2797</v>
      </c>
    </row>
    <row r="54" spans="1:50" s="102" customFormat="1" ht="12.75" thickBot="1" x14ac:dyDescent="0.25">
      <c r="A54" s="221"/>
      <c r="B54" s="105" t="s">
        <v>29</v>
      </c>
      <c r="C54" s="112">
        <v>0</v>
      </c>
      <c r="D54" s="112">
        <v>1</v>
      </c>
      <c r="E54" s="112">
        <v>1</v>
      </c>
      <c r="F54" s="112">
        <v>1</v>
      </c>
      <c r="G54" s="112">
        <v>2</v>
      </c>
      <c r="H54" s="112">
        <v>3</v>
      </c>
      <c r="I54" s="112">
        <v>0</v>
      </c>
      <c r="J54" s="112">
        <v>2</v>
      </c>
      <c r="K54" s="112">
        <v>2</v>
      </c>
      <c r="L54" s="112">
        <v>1</v>
      </c>
      <c r="M54" s="112">
        <v>4</v>
      </c>
      <c r="N54" s="112">
        <v>5</v>
      </c>
      <c r="O54" s="112">
        <v>2</v>
      </c>
      <c r="P54" s="112">
        <v>3</v>
      </c>
      <c r="Q54" s="112">
        <v>5</v>
      </c>
      <c r="R54" s="112">
        <v>8</v>
      </c>
      <c r="S54" s="112">
        <v>5</v>
      </c>
      <c r="T54" s="112">
        <v>13</v>
      </c>
      <c r="U54" s="112">
        <v>13</v>
      </c>
      <c r="V54" s="112">
        <v>12</v>
      </c>
      <c r="W54" s="112">
        <v>25</v>
      </c>
      <c r="X54" s="112">
        <v>33</v>
      </c>
      <c r="Y54" s="112">
        <v>34</v>
      </c>
      <c r="Z54" s="112">
        <v>67</v>
      </c>
      <c r="AA54" s="112">
        <v>47</v>
      </c>
      <c r="AB54" s="112">
        <v>83</v>
      </c>
      <c r="AC54" s="112">
        <v>130</v>
      </c>
      <c r="AD54" s="112">
        <v>92</v>
      </c>
      <c r="AE54" s="112">
        <v>177</v>
      </c>
      <c r="AF54" s="112">
        <v>269</v>
      </c>
      <c r="AG54" s="112">
        <v>136</v>
      </c>
      <c r="AH54" s="112">
        <v>278</v>
      </c>
      <c r="AI54" s="112">
        <v>414</v>
      </c>
      <c r="AJ54" s="112">
        <v>165</v>
      </c>
      <c r="AK54" s="112">
        <v>437</v>
      </c>
      <c r="AL54" s="112">
        <v>602</v>
      </c>
      <c r="AM54" s="112">
        <v>133</v>
      </c>
      <c r="AN54" s="112">
        <v>425</v>
      </c>
      <c r="AO54" s="112">
        <v>558</v>
      </c>
      <c r="AP54" s="112">
        <v>123</v>
      </c>
      <c r="AQ54" s="112">
        <v>278</v>
      </c>
      <c r="AR54" s="112">
        <v>401</v>
      </c>
      <c r="AS54" s="112">
        <v>131</v>
      </c>
      <c r="AT54" s="112">
        <v>365</v>
      </c>
      <c r="AU54" s="112">
        <v>496</v>
      </c>
      <c r="AV54" s="112">
        <v>176</v>
      </c>
      <c r="AW54" s="112">
        <v>417</v>
      </c>
      <c r="AX54" s="112">
        <v>593</v>
      </c>
    </row>
    <row r="57" spans="1:50" s="102" customFormat="1" ht="12" x14ac:dyDescent="0.2"/>
    <row r="58" spans="1:50" s="102" customFormat="1" ht="12" x14ac:dyDescent="0.2">
      <c r="A58" s="212"/>
      <c r="B58" s="214"/>
      <c r="C58" s="225">
        <v>15</v>
      </c>
      <c r="D58" s="226"/>
      <c r="E58" s="113" t="s">
        <v>37</v>
      </c>
      <c r="F58" s="225">
        <v>16</v>
      </c>
      <c r="G58" s="226"/>
      <c r="H58" s="113" t="s">
        <v>37</v>
      </c>
      <c r="I58" s="225">
        <v>17</v>
      </c>
      <c r="J58" s="226"/>
      <c r="K58" s="113" t="s">
        <v>37</v>
      </c>
      <c r="L58" s="225">
        <v>18</v>
      </c>
      <c r="M58" s="226"/>
      <c r="N58" s="113" t="s">
        <v>37</v>
      </c>
      <c r="O58" s="225">
        <v>19</v>
      </c>
      <c r="P58" s="226"/>
      <c r="Q58" s="113" t="s">
        <v>37</v>
      </c>
      <c r="R58" s="225">
        <v>20</v>
      </c>
      <c r="S58" s="226"/>
      <c r="T58" s="113" t="s">
        <v>37</v>
      </c>
      <c r="U58" s="225">
        <v>21</v>
      </c>
      <c r="V58" s="226"/>
      <c r="W58" s="113" t="s">
        <v>37</v>
      </c>
      <c r="X58" s="225">
        <v>22</v>
      </c>
      <c r="Y58" s="226"/>
      <c r="Z58" s="113" t="s">
        <v>37</v>
      </c>
      <c r="AA58" s="225">
        <v>23</v>
      </c>
      <c r="AB58" s="226"/>
      <c r="AC58" s="113" t="s">
        <v>37</v>
      </c>
      <c r="AD58" s="225">
        <v>24</v>
      </c>
      <c r="AE58" s="226"/>
      <c r="AF58" s="113" t="s">
        <v>37</v>
      </c>
      <c r="AG58" s="225">
        <v>25</v>
      </c>
      <c r="AH58" s="226"/>
      <c r="AI58" s="113" t="s">
        <v>37</v>
      </c>
      <c r="AJ58" s="225">
        <v>26</v>
      </c>
      <c r="AK58" s="226"/>
      <c r="AL58" s="113" t="s">
        <v>37</v>
      </c>
      <c r="AM58" s="225">
        <v>27</v>
      </c>
      <c r="AN58" s="226"/>
      <c r="AO58" s="113" t="s">
        <v>37</v>
      </c>
      <c r="AP58" s="225">
        <v>28</v>
      </c>
      <c r="AQ58" s="226"/>
      <c r="AR58" s="113" t="s">
        <v>37</v>
      </c>
      <c r="AS58" s="225">
        <v>29</v>
      </c>
      <c r="AT58" s="226"/>
      <c r="AU58" s="114" t="s">
        <v>37</v>
      </c>
      <c r="AV58" s="235">
        <v>30</v>
      </c>
      <c r="AW58" s="235"/>
    </row>
    <row r="59" spans="1:50" s="102" customFormat="1" ht="12" x14ac:dyDescent="0.2">
      <c r="A59" s="212"/>
      <c r="B59" s="214"/>
      <c r="C59" s="101" t="s">
        <v>38</v>
      </c>
      <c r="D59" s="101" t="s">
        <v>39</v>
      </c>
      <c r="E59" s="115"/>
      <c r="F59" s="101" t="s">
        <v>38</v>
      </c>
      <c r="G59" s="101" t="s">
        <v>39</v>
      </c>
      <c r="H59" s="115"/>
      <c r="I59" s="101" t="s">
        <v>38</v>
      </c>
      <c r="J59" s="101" t="s">
        <v>39</v>
      </c>
      <c r="K59" s="115"/>
      <c r="L59" s="101" t="s">
        <v>38</v>
      </c>
      <c r="M59" s="101" t="s">
        <v>39</v>
      </c>
      <c r="N59" s="115"/>
      <c r="O59" s="101" t="s">
        <v>38</v>
      </c>
      <c r="P59" s="101" t="s">
        <v>39</v>
      </c>
      <c r="Q59" s="115"/>
      <c r="R59" s="101" t="s">
        <v>38</v>
      </c>
      <c r="S59" s="101" t="s">
        <v>39</v>
      </c>
      <c r="T59" s="115"/>
      <c r="U59" s="101" t="s">
        <v>38</v>
      </c>
      <c r="V59" s="101" t="s">
        <v>39</v>
      </c>
      <c r="W59" s="115"/>
      <c r="X59" s="101" t="s">
        <v>38</v>
      </c>
      <c r="Y59" s="101" t="s">
        <v>39</v>
      </c>
      <c r="Z59" s="115"/>
      <c r="AA59" s="101" t="s">
        <v>38</v>
      </c>
      <c r="AB59" s="101" t="s">
        <v>39</v>
      </c>
      <c r="AC59" s="115"/>
      <c r="AD59" s="101" t="s">
        <v>38</v>
      </c>
      <c r="AE59" s="101" t="s">
        <v>39</v>
      </c>
      <c r="AF59" s="115"/>
      <c r="AG59" s="101" t="s">
        <v>38</v>
      </c>
      <c r="AH59" s="101" t="s">
        <v>39</v>
      </c>
      <c r="AI59" s="115"/>
      <c r="AJ59" s="101" t="s">
        <v>38</v>
      </c>
      <c r="AK59" s="101" t="s">
        <v>39</v>
      </c>
      <c r="AL59" s="115"/>
      <c r="AM59" s="101" t="s">
        <v>38</v>
      </c>
      <c r="AN59" s="101" t="s">
        <v>39</v>
      </c>
      <c r="AO59" s="115"/>
      <c r="AP59" s="101" t="s">
        <v>38</v>
      </c>
      <c r="AQ59" s="101" t="s">
        <v>39</v>
      </c>
      <c r="AR59" s="115"/>
      <c r="AS59" s="101" t="s">
        <v>38</v>
      </c>
      <c r="AT59" s="101" t="s">
        <v>39</v>
      </c>
      <c r="AU59" s="116"/>
      <c r="AV59" s="117" t="s">
        <v>38</v>
      </c>
      <c r="AW59" s="117" t="s">
        <v>39</v>
      </c>
    </row>
    <row r="60" spans="1:50" s="102" customFormat="1" ht="12" x14ac:dyDescent="0.2">
      <c r="A60" s="216" t="s">
        <v>22</v>
      </c>
      <c r="B60" s="101" t="s">
        <v>40</v>
      </c>
      <c r="C60" s="118">
        <v>2.635740643120717E-3</v>
      </c>
      <c r="D60" s="118">
        <v>6.3308311476892461E-4</v>
      </c>
      <c r="E60" s="118"/>
      <c r="F60" s="118">
        <v>4.1775456919060051E-3</v>
      </c>
      <c r="G60" s="118">
        <v>1.0637354844428685E-3</v>
      </c>
      <c r="H60" s="118"/>
      <c r="I60" s="118">
        <v>3.8369304556354917E-3</v>
      </c>
      <c r="J60" s="118">
        <v>8.1766148814390845E-4</v>
      </c>
      <c r="K60" s="118"/>
      <c r="L60" s="118">
        <v>5.5938037865748708E-3</v>
      </c>
      <c r="M60" s="118">
        <v>1.4000988305056827E-3</v>
      </c>
      <c r="N60" s="118"/>
      <c r="O60" s="119">
        <v>7.4561403508771927E-3</v>
      </c>
      <c r="P60" s="118">
        <v>2.5241143063193003E-3</v>
      </c>
      <c r="Q60" s="118"/>
      <c r="R60" s="120">
        <v>1.8191841234840134E-2</v>
      </c>
      <c r="S60" s="118">
        <v>8.0557369910733718E-3</v>
      </c>
      <c r="T60" s="118"/>
      <c r="U60" s="120">
        <v>4.0587823652904129E-2</v>
      </c>
      <c r="V60" s="118">
        <v>1.5167930660888408E-2</v>
      </c>
      <c r="W60" s="118"/>
      <c r="X60" s="118">
        <v>0.12736179146256124</v>
      </c>
      <c r="Y60" s="118">
        <v>4.6149323927101707E-2</v>
      </c>
      <c r="Z60" s="118"/>
      <c r="AA60" s="118">
        <v>0.20476545048399106</v>
      </c>
      <c r="AB60" s="118">
        <v>0.105625085957915</v>
      </c>
      <c r="AC60" s="118"/>
      <c r="AD60" s="118">
        <v>0.31612903225806449</v>
      </c>
      <c r="AE60" s="118">
        <v>0.2041640378548896</v>
      </c>
      <c r="AF60" s="118"/>
      <c r="AG60" s="118">
        <v>0.4412763068567549</v>
      </c>
      <c r="AH60" s="118">
        <v>0.32750597409130927</v>
      </c>
      <c r="AI60" s="118"/>
      <c r="AJ60" s="118"/>
      <c r="AK60" s="118"/>
      <c r="AL60" s="118"/>
      <c r="AM60" s="118"/>
      <c r="AN60" s="118"/>
      <c r="AO60" s="118"/>
      <c r="AP60" s="118"/>
      <c r="AQ60" s="118"/>
      <c r="AR60" s="118"/>
      <c r="AS60" s="118"/>
      <c r="AT60" s="118"/>
      <c r="AU60" s="118"/>
      <c r="AV60" s="121"/>
      <c r="AW60" s="121"/>
    </row>
    <row r="61" spans="1:50" s="102" customFormat="1" ht="12" x14ac:dyDescent="0.2">
      <c r="A61" s="217"/>
      <c r="B61" s="101" t="s">
        <v>41</v>
      </c>
      <c r="C61" s="118">
        <v>0</v>
      </c>
      <c r="D61" s="118">
        <v>9.0440444966989234E-5</v>
      </c>
      <c r="E61" s="118"/>
      <c r="F61" s="118">
        <v>5.2219321148825064E-4</v>
      </c>
      <c r="G61" s="118">
        <v>1.7728924740714476E-4</v>
      </c>
      <c r="H61" s="118"/>
      <c r="I61" s="118">
        <v>0</v>
      </c>
      <c r="J61" s="118">
        <v>1.6353229762878168E-4</v>
      </c>
      <c r="K61" s="118"/>
      <c r="L61" s="118">
        <v>4.3029259896729778E-4</v>
      </c>
      <c r="M61" s="118">
        <v>3.2943501894251357E-4</v>
      </c>
      <c r="N61" s="118"/>
      <c r="O61" s="118">
        <v>8.7719298245614037E-4</v>
      </c>
      <c r="P61" s="118">
        <v>2.7044081853421078E-4</v>
      </c>
      <c r="Q61" s="118"/>
      <c r="R61" s="118">
        <v>4.410143329658214E-3</v>
      </c>
      <c r="S61" s="118">
        <v>5.4430655345090353E-4</v>
      </c>
      <c r="T61" s="118"/>
      <c r="U61" s="118">
        <v>9.0972708187543744E-3</v>
      </c>
      <c r="V61" s="118">
        <v>1.6251354279523294E-3</v>
      </c>
      <c r="W61" s="118"/>
      <c r="X61" s="118">
        <v>2.3093072078376489E-2</v>
      </c>
      <c r="Y61" s="118">
        <v>4.9970605526161085E-3</v>
      </c>
      <c r="Z61" s="118"/>
      <c r="AA61" s="118">
        <v>3.4996276991809384E-2</v>
      </c>
      <c r="AB61" s="118">
        <v>1.1415211112639252E-2</v>
      </c>
      <c r="AC61" s="118"/>
      <c r="AD61" s="118">
        <v>5.9354838709677421E-2</v>
      </c>
      <c r="AE61" s="118">
        <v>2.2334384858044166E-2</v>
      </c>
      <c r="AF61" s="118"/>
      <c r="AG61" s="118">
        <v>9.2328581126951803E-2</v>
      </c>
      <c r="AH61" s="118">
        <v>3.4964155452144381E-2</v>
      </c>
      <c r="AI61" s="118"/>
      <c r="AJ61" s="118"/>
      <c r="AK61" s="118"/>
      <c r="AL61" s="118"/>
      <c r="AM61" s="118"/>
      <c r="AN61" s="118"/>
      <c r="AO61" s="118"/>
      <c r="AP61" s="118"/>
      <c r="AQ61" s="118"/>
      <c r="AR61" s="118"/>
      <c r="AS61" s="118"/>
      <c r="AT61" s="118"/>
      <c r="AU61" s="118"/>
      <c r="AV61" s="118"/>
      <c r="AW61" s="118"/>
    </row>
    <row r="62" spans="1:50" s="102" customFormat="1" ht="12" x14ac:dyDescent="0.2">
      <c r="A62" s="216" t="s">
        <v>23</v>
      </c>
      <c r="B62" s="101" t="s">
        <v>40</v>
      </c>
      <c r="C62" s="120">
        <v>1.1991657977059436E-2</v>
      </c>
      <c r="D62" s="118">
        <v>4.7846889952153108E-3</v>
      </c>
      <c r="E62" s="118"/>
      <c r="F62" s="120">
        <v>1.5873015873015872E-2</v>
      </c>
      <c r="G62" s="118">
        <v>1.1696992202005199E-2</v>
      </c>
      <c r="H62" s="118"/>
      <c r="I62" s="118">
        <v>2.7985074626865673E-2</v>
      </c>
      <c r="J62" s="118">
        <v>2.5000000000000001E-2</v>
      </c>
      <c r="K62" s="118"/>
      <c r="L62" s="118">
        <v>4.9504950495049507E-2</v>
      </c>
      <c r="M62" s="118">
        <v>4.5676004872107184E-2</v>
      </c>
      <c r="N62" s="118"/>
      <c r="O62" s="118">
        <v>8.5339168490153175E-2</v>
      </c>
      <c r="P62" s="118">
        <v>9.0486159571993491E-2</v>
      </c>
      <c r="Q62" s="118"/>
      <c r="R62" s="118">
        <v>0.17412935323383086</v>
      </c>
      <c r="S62" s="118">
        <v>0.1781979977753059</v>
      </c>
      <c r="T62" s="118"/>
      <c r="U62" s="118">
        <v>0.28234824281150162</v>
      </c>
      <c r="V62" s="118">
        <v>0.28736413043478259</v>
      </c>
      <c r="W62" s="118"/>
      <c r="X62" s="118">
        <v>0.4004957507082153</v>
      </c>
      <c r="Y62" s="118">
        <v>0.40375891121192481</v>
      </c>
      <c r="Z62" s="118"/>
      <c r="AA62" s="118">
        <v>0.51385041551246535</v>
      </c>
      <c r="AB62" s="118">
        <v>0.49323378441437238</v>
      </c>
      <c r="AC62" s="118"/>
      <c r="AD62" s="118">
        <v>0.62233699160748868</v>
      </c>
      <c r="AE62" s="118">
        <v>0.62681394845137539</v>
      </c>
      <c r="AF62" s="118"/>
      <c r="AG62" s="118">
        <v>0.68644067796610164</v>
      </c>
      <c r="AH62" s="118">
        <v>0.70956816257408972</v>
      </c>
      <c r="AI62" s="118"/>
      <c r="AJ62" s="118">
        <v>0.76178571428571429</v>
      </c>
      <c r="AK62" s="118">
        <v>0.77631871800578678</v>
      </c>
      <c r="AL62" s="118"/>
      <c r="AM62" s="118">
        <v>0.79264214046822745</v>
      </c>
      <c r="AN62" s="118">
        <v>0.80188907725841607</v>
      </c>
      <c r="AO62" s="118"/>
      <c r="AP62" s="118">
        <v>0.80076838638858394</v>
      </c>
      <c r="AQ62" s="118">
        <v>0.81551433389544692</v>
      </c>
      <c r="AR62" s="118"/>
      <c r="AS62" s="118">
        <v>0.77352368591823495</v>
      </c>
      <c r="AT62" s="118">
        <v>0.8254364089775561</v>
      </c>
      <c r="AU62" s="118"/>
      <c r="AV62" s="118">
        <v>0.75214489990467115</v>
      </c>
      <c r="AW62" s="118">
        <v>0.80659480025364616</v>
      </c>
    </row>
    <row r="63" spans="1:50" s="102" customFormat="1" ht="12" x14ac:dyDescent="0.2">
      <c r="A63" s="217"/>
      <c r="B63" s="101" t="s">
        <v>41</v>
      </c>
      <c r="C63" s="118">
        <v>1.0427528675703858E-3</v>
      </c>
      <c r="D63" s="118">
        <v>7.1770334928229664E-4</v>
      </c>
      <c r="E63" s="118"/>
      <c r="F63" s="122">
        <v>6.4350064350064346E-3</v>
      </c>
      <c r="G63" s="118">
        <v>2.5993316004455998E-3</v>
      </c>
      <c r="H63" s="118"/>
      <c r="I63" s="118">
        <v>9.7014925373134324E-3</v>
      </c>
      <c r="J63" s="118">
        <v>6.8181818181818179E-3</v>
      </c>
      <c r="K63" s="118"/>
      <c r="L63" s="122">
        <v>2.1039603960396041E-2</v>
      </c>
      <c r="M63" s="118">
        <v>1.319529029638652E-2</v>
      </c>
      <c r="N63" s="118"/>
      <c r="O63" s="122">
        <v>3.0196936542669583E-2</v>
      </c>
      <c r="P63" s="122">
        <v>1.9074203303093742E-2</v>
      </c>
      <c r="Q63" s="118"/>
      <c r="R63" s="122">
        <v>5.5970149253731345E-2</v>
      </c>
      <c r="S63" s="122">
        <v>3.9822024471635152E-2</v>
      </c>
      <c r="T63" s="118"/>
      <c r="U63" s="122">
        <v>7.5079872204472847E-2</v>
      </c>
      <c r="V63" s="122">
        <v>4.8913043478260872E-2</v>
      </c>
      <c r="W63" s="118"/>
      <c r="X63" s="118">
        <v>8.3923512747875351E-2</v>
      </c>
      <c r="Y63" s="118">
        <v>6.8265284078634692E-2</v>
      </c>
      <c r="Z63" s="118"/>
      <c r="AA63" s="118">
        <v>0.10041551246537396</v>
      </c>
      <c r="AB63" s="118">
        <v>7.2795146990200649E-2</v>
      </c>
      <c r="AC63" s="118"/>
      <c r="AD63" s="118">
        <v>0.11555842479018721</v>
      </c>
      <c r="AE63" s="118">
        <v>9.0968161143599735E-2</v>
      </c>
      <c r="AF63" s="118"/>
      <c r="AG63" s="118">
        <v>0.13254237288135592</v>
      </c>
      <c r="AH63" s="118">
        <v>0.10690093141405589</v>
      </c>
      <c r="AI63" s="118"/>
      <c r="AJ63" s="118">
        <v>0.14214285714285715</v>
      </c>
      <c r="AK63" s="118">
        <v>0.12842198976185176</v>
      </c>
      <c r="AL63" s="118"/>
      <c r="AM63" s="118">
        <v>0.15217391304347827</v>
      </c>
      <c r="AN63" s="118">
        <v>0.14240736255751998</v>
      </c>
      <c r="AO63" s="118"/>
      <c r="AP63" s="118">
        <v>0.16849615806805707</v>
      </c>
      <c r="AQ63" s="118">
        <v>0.1551433389544688</v>
      </c>
      <c r="AR63" s="118"/>
      <c r="AS63" s="118">
        <v>0.20765736534717716</v>
      </c>
      <c r="AT63" s="118">
        <v>0.15918536990856194</v>
      </c>
      <c r="AU63" s="118"/>
      <c r="AV63" s="118">
        <v>0.23260247855100094</v>
      </c>
      <c r="AW63" s="118">
        <v>0.18325935320228282</v>
      </c>
    </row>
    <row r="64" spans="1:50" s="102" customFormat="1" ht="12" x14ac:dyDescent="0.2">
      <c r="A64" s="216" t="s">
        <v>9</v>
      </c>
      <c r="B64" s="101" t="s">
        <v>40</v>
      </c>
      <c r="C64" s="118">
        <v>8.2815734989648039E-3</v>
      </c>
      <c r="D64" s="118">
        <v>2.6041666666666665E-3</v>
      </c>
      <c r="E64" s="118"/>
      <c r="F64" s="118">
        <v>6.9735006973500697E-3</v>
      </c>
      <c r="G64" s="118">
        <v>5.8252427184466021E-3</v>
      </c>
      <c r="H64" s="118"/>
      <c r="I64" s="120">
        <v>1.7711171662125342E-2</v>
      </c>
      <c r="J64" s="118">
        <v>3.4482758620689655E-3</v>
      </c>
      <c r="K64" s="118"/>
      <c r="L64" s="120">
        <v>2.6950354609929079E-2</v>
      </c>
      <c r="M64" s="118">
        <v>1.9960079840319361E-2</v>
      </c>
      <c r="N64" s="118"/>
      <c r="O64" s="120">
        <v>4.8929663608562692E-2</v>
      </c>
      <c r="P64" s="118">
        <v>5.4117647058823527E-2</v>
      </c>
      <c r="Q64" s="118"/>
      <c r="R64" s="120">
        <v>0.16747967479674797</v>
      </c>
      <c r="S64" s="118">
        <v>9.1928251121076235E-2</v>
      </c>
      <c r="T64" s="118"/>
      <c r="U64" s="120">
        <v>0.25083056478405313</v>
      </c>
      <c r="V64" s="118">
        <v>0.16851441241685144</v>
      </c>
      <c r="W64" s="118"/>
      <c r="X64" s="118">
        <v>0.41295546558704455</v>
      </c>
      <c r="Y64" s="118">
        <v>0.31485587583148561</v>
      </c>
      <c r="Z64" s="118"/>
      <c r="AA64" s="118">
        <v>0.51958224543080944</v>
      </c>
      <c r="AB64" s="118">
        <v>0.46633416458852867</v>
      </c>
      <c r="AC64" s="118"/>
      <c r="AD64" s="118">
        <v>0.71078431372549022</v>
      </c>
      <c r="AE64" s="118">
        <v>0.58518518518518514</v>
      </c>
      <c r="AF64" s="118"/>
      <c r="AG64" s="118">
        <v>0.79057591623036649</v>
      </c>
      <c r="AH64" s="118">
        <v>0.73333333333333328</v>
      </c>
      <c r="AI64" s="118"/>
      <c r="AJ64" s="118">
        <v>0.77777777777777779</v>
      </c>
      <c r="AK64" s="118">
        <v>0.75058823529411767</v>
      </c>
      <c r="AL64" s="118"/>
      <c r="AM64" s="118">
        <v>0.7978723404255319</v>
      </c>
      <c r="AN64" s="118">
        <v>0.78947368421052633</v>
      </c>
      <c r="AO64" s="118"/>
      <c r="AP64" s="118">
        <v>0.78494623655913975</v>
      </c>
      <c r="AQ64" s="118">
        <v>0.84591194968553463</v>
      </c>
      <c r="AR64" s="118"/>
      <c r="AS64" s="118">
        <v>0.77215189873417722</v>
      </c>
      <c r="AT64" s="118">
        <v>0.85942492012779548</v>
      </c>
      <c r="AU64" s="118"/>
      <c r="AV64" s="118">
        <v>0.82727272727272727</v>
      </c>
      <c r="AW64" s="118">
        <v>0.79878048780487809</v>
      </c>
    </row>
    <row r="65" spans="1:65" s="102" customFormat="1" ht="12" x14ac:dyDescent="0.2">
      <c r="A65" s="217"/>
      <c r="B65" s="101" t="s">
        <v>41</v>
      </c>
      <c r="C65" s="118">
        <v>4.140786749482402E-3</v>
      </c>
      <c r="D65" s="118">
        <v>0</v>
      </c>
      <c r="E65" s="118"/>
      <c r="F65" s="118">
        <v>0</v>
      </c>
      <c r="G65" s="118">
        <v>0</v>
      </c>
      <c r="H65" s="118"/>
      <c r="I65" s="118">
        <v>2.7247956403269754E-3</v>
      </c>
      <c r="J65" s="118">
        <v>3.4482758620689655E-3</v>
      </c>
      <c r="K65" s="118"/>
      <c r="L65" s="118">
        <v>8.5106382978723406E-3</v>
      </c>
      <c r="M65" s="118">
        <v>9.9800399201596807E-3</v>
      </c>
      <c r="N65" s="118"/>
      <c r="O65" s="122">
        <v>1.6819571865443424E-2</v>
      </c>
      <c r="P65" s="122">
        <v>1.1764705882352941E-2</v>
      </c>
      <c r="Q65" s="118"/>
      <c r="R65" s="122">
        <v>3.4146341463414637E-2</v>
      </c>
      <c r="S65" s="122">
        <v>2.4663677130044841E-2</v>
      </c>
      <c r="T65" s="118"/>
      <c r="U65" s="122">
        <v>4.817275747508306E-2</v>
      </c>
      <c r="V65" s="122">
        <v>4.4345898004434593E-2</v>
      </c>
      <c r="W65" s="118"/>
      <c r="X65" s="118">
        <v>6.4777327935222673E-2</v>
      </c>
      <c r="Y65" s="118">
        <v>3.9911308203991129E-2</v>
      </c>
      <c r="Z65" s="118"/>
      <c r="AA65" s="118">
        <v>9.1383812010443863E-2</v>
      </c>
      <c r="AB65" s="118">
        <v>5.4862842892768077E-2</v>
      </c>
      <c r="AC65" s="118"/>
      <c r="AD65" s="118">
        <v>0.11029411764705882</v>
      </c>
      <c r="AE65" s="118">
        <v>0.1111111111111111</v>
      </c>
      <c r="AF65" s="118"/>
      <c r="AG65" s="118">
        <v>8.9005235602094238E-2</v>
      </c>
      <c r="AH65" s="118">
        <v>7.857142857142857E-2</v>
      </c>
      <c r="AI65" s="118"/>
      <c r="AJ65" s="118">
        <v>0.13827160493827159</v>
      </c>
      <c r="AK65" s="118">
        <v>0.12470588235294118</v>
      </c>
      <c r="AL65" s="118"/>
      <c r="AM65" s="118">
        <v>0.17553191489361702</v>
      </c>
      <c r="AN65" s="118">
        <v>0.16507177033492823</v>
      </c>
      <c r="AO65" s="118"/>
      <c r="AP65" s="118">
        <v>0.20430107526881722</v>
      </c>
      <c r="AQ65" s="118">
        <v>0.14779874213836477</v>
      </c>
      <c r="AR65" s="118"/>
      <c r="AS65" s="118">
        <v>0.2109704641350211</v>
      </c>
      <c r="AT65" s="118">
        <v>0.13738019169329074</v>
      </c>
      <c r="AU65" s="118"/>
      <c r="AV65" s="118">
        <v>0.17272727272727273</v>
      </c>
      <c r="AW65" s="118">
        <v>0.1951219512195122</v>
      </c>
    </row>
    <row r="66" spans="1:65" s="102" customFormat="1" ht="12" x14ac:dyDescent="0.2">
      <c r="A66" s="216" t="s">
        <v>10</v>
      </c>
      <c r="B66" s="101" t="s">
        <v>40</v>
      </c>
      <c r="C66" s="120">
        <v>1.5665796344647518E-2</v>
      </c>
      <c r="D66" s="118">
        <v>8.6956521739130436E-3</v>
      </c>
      <c r="E66" s="118"/>
      <c r="F66" s="118">
        <v>3.5496957403651115E-2</v>
      </c>
      <c r="G66" s="118">
        <v>2.9572836801752465E-2</v>
      </c>
      <c r="H66" s="118"/>
      <c r="I66" s="118">
        <v>8.0103359173126609E-2</v>
      </c>
      <c r="J66" s="118">
        <v>4.9678012879484819E-2</v>
      </c>
      <c r="K66" s="118"/>
      <c r="L66" s="118">
        <v>0.13846153846153847</v>
      </c>
      <c r="M66" s="118">
        <v>0.10273972602739725</v>
      </c>
      <c r="N66" s="118"/>
      <c r="O66" s="118">
        <v>0.20338983050847459</v>
      </c>
      <c r="P66" s="118">
        <v>0.18238993710691823</v>
      </c>
      <c r="Q66" s="118"/>
      <c r="R66" s="118">
        <v>0.3397358943577431</v>
      </c>
      <c r="S66" s="118">
        <v>0.27540983606557379</v>
      </c>
      <c r="T66" s="118"/>
      <c r="U66" s="118">
        <v>0.44495412844036697</v>
      </c>
      <c r="V66" s="118">
        <v>0.39267676767676768</v>
      </c>
      <c r="W66" s="118"/>
      <c r="X66" s="118">
        <v>0.61555806087936871</v>
      </c>
      <c r="Y66" s="118">
        <v>0.55789473684210522</v>
      </c>
      <c r="Z66" s="118"/>
      <c r="AA66" s="118">
        <v>0.64179104477611937</v>
      </c>
      <c r="AB66" s="118">
        <v>0.65529010238907848</v>
      </c>
      <c r="AC66" s="118"/>
      <c r="AD66" s="118">
        <v>0.72020725388601037</v>
      </c>
      <c r="AE66" s="118">
        <v>0.71589486858573215</v>
      </c>
      <c r="AF66" s="118"/>
      <c r="AG66" s="118">
        <v>0.78738738738738734</v>
      </c>
      <c r="AH66" s="118">
        <v>0.78939157566302653</v>
      </c>
      <c r="AI66" s="118"/>
      <c r="AJ66" s="118">
        <v>0.77777777777777779</v>
      </c>
      <c r="AK66" s="118">
        <v>0.81386861313868608</v>
      </c>
      <c r="AL66" s="118"/>
      <c r="AM66" s="118">
        <v>0.76231884057971011</v>
      </c>
      <c r="AN66" s="118">
        <v>0.84210526315789469</v>
      </c>
      <c r="AO66" s="118"/>
      <c r="AP66" s="118">
        <v>0.74946466809421841</v>
      </c>
      <c r="AQ66" s="118">
        <v>0.77724358974358976</v>
      </c>
      <c r="AR66" s="118"/>
      <c r="AS66" s="118">
        <v>0.75208913649025066</v>
      </c>
      <c r="AT66" s="118">
        <v>0.73394495412844041</v>
      </c>
      <c r="AU66" s="118"/>
      <c r="AV66" s="118">
        <v>0.77715877437325909</v>
      </c>
      <c r="AW66" s="118">
        <v>0.7791878172588832</v>
      </c>
    </row>
    <row r="67" spans="1:65" s="102" customFormat="1" ht="12" x14ac:dyDescent="0.2">
      <c r="A67" s="217"/>
      <c r="B67" s="101" t="s">
        <v>41</v>
      </c>
      <c r="C67" s="122">
        <v>6.5274151436031328E-3</v>
      </c>
      <c r="D67" s="122">
        <v>1.4492753623188406E-3</v>
      </c>
      <c r="E67" s="118"/>
      <c r="F67" s="122">
        <v>1.3184584178498986E-2</v>
      </c>
      <c r="G67" s="122">
        <v>4.3811610076670317E-3</v>
      </c>
      <c r="H67" s="118"/>
      <c r="I67" s="118">
        <v>1.3781223083548665E-2</v>
      </c>
      <c r="J67" s="118">
        <v>1.1039558417663294E-2</v>
      </c>
      <c r="K67" s="118"/>
      <c r="L67" s="122">
        <v>3.1501831501831501E-2</v>
      </c>
      <c r="M67" s="122">
        <v>1.9691780821917807E-2</v>
      </c>
      <c r="N67" s="118"/>
      <c r="O67" s="122">
        <v>4.0677966101694912E-2</v>
      </c>
      <c r="P67" s="122">
        <v>2.8301886792452831E-2</v>
      </c>
      <c r="Q67" s="118"/>
      <c r="R67" s="122">
        <v>5.5222088835534214E-2</v>
      </c>
      <c r="S67" s="122">
        <v>4.8087431693989074E-2</v>
      </c>
      <c r="T67" s="118"/>
      <c r="U67" s="118">
        <v>9.5183486238532108E-2</v>
      </c>
      <c r="V67" s="118">
        <v>8.3333333333333329E-2</v>
      </c>
      <c r="W67" s="118"/>
      <c r="X67" s="118">
        <v>9.92108229988726E-2</v>
      </c>
      <c r="Y67" s="118">
        <v>8.7081339712918662E-2</v>
      </c>
      <c r="Z67" s="118"/>
      <c r="AA67" s="118">
        <v>0.11366245694603903</v>
      </c>
      <c r="AB67" s="118">
        <v>8.191126279863481E-2</v>
      </c>
      <c r="AC67" s="118"/>
      <c r="AD67" s="118">
        <v>0.14248704663212436</v>
      </c>
      <c r="AE67" s="118">
        <v>0.11514392991239049</v>
      </c>
      <c r="AF67" s="118"/>
      <c r="AG67" s="118">
        <v>0.12792792792792793</v>
      </c>
      <c r="AH67" s="118">
        <v>0.1294851794071763</v>
      </c>
      <c r="AI67" s="118"/>
      <c r="AJ67" s="118">
        <v>0.18448637316561844</v>
      </c>
      <c r="AK67" s="118">
        <v>0.13138686131386862</v>
      </c>
      <c r="AL67" s="118"/>
      <c r="AM67" s="118">
        <v>0.22028985507246376</v>
      </c>
      <c r="AN67" s="118">
        <v>0.13636363636363635</v>
      </c>
      <c r="AO67" s="118"/>
      <c r="AP67" s="118">
        <v>0.23554603854389722</v>
      </c>
      <c r="AQ67" s="118">
        <v>0.20673076923076922</v>
      </c>
      <c r="AR67" s="118"/>
      <c r="AS67" s="118">
        <v>0.23398328690807799</v>
      </c>
      <c r="AT67" s="118">
        <v>0.25688073394495414</v>
      </c>
      <c r="AU67" s="118"/>
      <c r="AV67" s="118">
        <v>0.21448467966573817</v>
      </c>
      <c r="AW67" s="118">
        <v>0.21573604060913706</v>
      </c>
    </row>
    <row r="68" spans="1:65" s="102" customFormat="1" ht="12" x14ac:dyDescent="0.2">
      <c r="A68" s="216" t="s">
        <v>24</v>
      </c>
      <c r="B68" s="101" t="s">
        <v>40</v>
      </c>
      <c r="C68" s="118">
        <v>1.3368983957219251E-2</v>
      </c>
      <c r="D68" s="118">
        <v>1.048951048951049E-2</v>
      </c>
      <c r="E68" s="118"/>
      <c r="F68" s="118">
        <v>1.4379084967320261E-2</v>
      </c>
      <c r="G68" s="118">
        <v>3.22234156820623E-3</v>
      </c>
      <c r="H68" s="118"/>
      <c r="I68" s="118">
        <v>2.2194821208384709E-2</v>
      </c>
      <c r="J68" s="118">
        <v>7.0070070070070069E-3</v>
      </c>
      <c r="K68" s="118"/>
      <c r="L68" s="118">
        <v>2.2497187851518559E-2</v>
      </c>
      <c r="M68" s="118">
        <v>9.5137420718816069E-3</v>
      </c>
      <c r="N68" s="118"/>
      <c r="O68" s="118">
        <v>3.5714285714285712E-2</v>
      </c>
      <c r="P68" s="118">
        <v>1.737242128121607E-2</v>
      </c>
      <c r="Q68" s="118"/>
      <c r="R68" s="118">
        <v>6.310160427807486E-2</v>
      </c>
      <c r="S68" s="118">
        <v>4.8913043478260872E-2</v>
      </c>
      <c r="T68" s="118"/>
      <c r="U68" s="118">
        <v>0.11391018619934283</v>
      </c>
      <c r="V68" s="118">
        <v>8.6474501108647447E-2</v>
      </c>
      <c r="W68" s="118"/>
      <c r="X68" s="118">
        <v>0.18089887640449437</v>
      </c>
      <c r="Y68" s="118">
        <v>0.13102725366876311</v>
      </c>
      <c r="Z68" s="118"/>
      <c r="AA68" s="118">
        <v>0.3040089086859688</v>
      </c>
      <c r="AB68" s="118">
        <v>0.24974515800203873</v>
      </c>
      <c r="AC68" s="118"/>
      <c r="AD68" s="118">
        <v>0.42788461538461536</v>
      </c>
      <c r="AE68" s="118">
        <v>0.41499999999999998</v>
      </c>
      <c r="AF68" s="118"/>
      <c r="AG68" s="118">
        <v>0.54778554778554778</v>
      </c>
      <c r="AH68" s="118">
        <v>0.51282051282051277</v>
      </c>
      <c r="AI68" s="118"/>
      <c r="AJ68" s="118">
        <v>0.65989159891598914</v>
      </c>
      <c r="AK68" s="118">
        <v>0.62703962703962701</v>
      </c>
      <c r="AL68" s="118"/>
      <c r="AM68" s="118">
        <v>0.73313343328335834</v>
      </c>
      <c r="AN68" s="118">
        <v>0.70531400966183577</v>
      </c>
      <c r="AO68" s="118"/>
      <c r="AP68" s="118">
        <v>0.73584905660377353</v>
      </c>
      <c r="AQ68" s="118">
        <v>0.7382716049382716</v>
      </c>
      <c r="AR68" s="118"/>
      <c r="AS68" s="118">
        <v>0.76033057851239672</v>
      </c>
      <c r="AT68" s="118">
        <v>0.76556291390728481</v>
      </c>
      <c r="AU68" s="118"/>
      <c r="AV68" s="118">
        <v>0.7595628415300546</v>
      </c>
      <c r="AW68" s="118">
        <v>0.76520270270270274</v>
      </c>
    </row>
    <row r="69" spans="1:65" s="102" customFormat="1" ht="12.75" thickBot="1" x14ac:dyDescent="0.25">
      <c r="A69" s="221"/>
      <c r="B69" s="101" t="s">
        <v>41</v>
      </c>
      <c r="C69" s="118">
        <v>1.3368983957219251E-3</v>
      </c>
      <c r="D69" s="118">
        <v>0</v>
      </c>
      <c r="E69" s="118"/>
      <c r="F69" s="118">
        <v>1.30718954248366E-3</v>
      </c>
      <c r="G69" s="118">
        <v>0</v>
      </c>
      <c r="H69" s="118"/>
      <c r="I69" s="118">
        <v>0</v>
      </c>
      <c r="J69" s="118">
        <v>0</v>
      </c>
      <c r="K69" s="118"/>
      <c r="L69" s="118">
        <v>1.1248593925759281E-3</v>
      </c>
      <c r="M69" s="118">
        <v>0</v>
      </c>
      <c r="N69" s="118"/>
      <c r="O69" s="118">
        <v>3.246753246753247E-3</v>
      </c>
      <c r="P69" s="118">
        <v>2.1715526601520088E-3</v>
      </c>
      <c r="Q69" s="118"/>
      <c r="R69" s="118">
        <v>8.5561497326203211E-3</v>
      </c>
      <c r="S69" s="118">
        <v>1.0869565217391304E-3</v>
      </c>
      <c r="T69" s="118"/>
      <c r="U69" s="118">
        <v>1.3143483023001095E-2</v>
      </c>
      <c r="V69" s="118">
        <v>1.2195121951219513E-2</v>
      </c>
      <c r="W69" s="118"/>
      <c r="X69" s="118">
        <v>1.3483146067415731E-2</v>
      </c>
      <c r="Y69" s="118">
        <v>1.9916142557651992E-2</v>
      </c>
      <c r="Z69" s="118"/>
      <c r="AA69" s="118">
        <v>2.0044543429844099E-2</v>
      </c>
      <c r="AB69" s="118">
        <v>1.7329255861365953E-2</v>
      </c>
      <c r="AC69" s="118"/>
      <c r="AD69" s="118">
        <v>3.9663461538461536E-2</v>
      </c>
      <c r="AE69" s="118">
        <v>2.7E-2</v>
      </c>
      <c r="AF69" s="118"/>
      <c r="AG69" s="118">
        <v>6.0606060606060608E-2</v>
      </c>
      <c r="AH69" s="118">
        <v>4.5454545454545456E-2</v>
      </c>
      <c r="AI69" s="118"/>
      <c r="AJ69" s="118">
        <v>6.2330623306233061E-2</v>
      </c>
      <c r="AK69" s="118">
        <v>6.4102564102564097E-2</v>
      </c>
      <c r="AL69" s="118"/>
      <c r="AM69" s="118">
        <v>0.10044977511244378</v>
      </c>
      <c r="AN69" s="118">
        <v>7.7294685990338161E-2</v>
      </c>
      <c r="AO69" s="118"/>
      <c r="AP69" s="118">
        <v>0.14804063860667635</v>
      </c>
      <c r="AQ69" s="118">
        <v>0.10864197530864197</v>
      </c>
      <c r="AR69" s="118"/>
      <c r="AS69" s="118">
        <v>0.15564738292011018</v>
      </c>
      <c r="AT69" s="118">
        <v>0.13509933774834437</v>
      </c>
      <c r="AU69" s="118"/>
      <c r="AV69" s="118">
        <v>0.19672131147540983</v>
      </c>
      <c r="AW69" s="118">
        <v>0.15202702702702703</v>
      </c>
    </row>
    <row r="70" spans="1:65" s="14" customFormat="1" ht="15.75" x14ac:dyDescent="0.25">
      <c r="A70" s="12"/>
      <c r="B70" s="12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</row>
    <row r="71" spans="1:65" s="100" customFormat="1" ht="15.75" x14ac:dyDescent="0.25">
      <c r="A71" s="132"/>
      <c r="B71" s="132"/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  <c r="AP71" s="133"/>
      <c r="AQ71" s="133"/>
      <c r="AR71" s="133"/>
      <c r="AS71" s="133"/>
      <c r="AT71" s="133"/>
      <c r="AU71" s="133"/>
      <c r="AV71" s="133"/>
      <c r="AW71" s="133"/>
      <c r="AX71" s="133"/>
      <c r="AY71" s="133"/>
      <c r="AZ71" s="133"/>
      <c r="BA71" s="133"/>
      <c r="BB71" s="133"/>
      <c r="BC71" s="133"/>
      <c r="BD71" s="133"/>
      <c r="BE71" s="133"/>
      <c r="BF71" s="133"/>
      <c r="BG71" s="133"/>
      <c r="BH71" s="133"/>
      <c r="BI71" s="133"/>
      <c r="BJ71" s="133"/>
      <c r="BK71" s="133"/>
      <c r="BL71" s="133"/>
      <c r="BM71" s="133"/>
    </row>
    <row r="72" spans="1:65" s="100" customFormat="1" x14ac:dyDescent="0.25"/>
    <row r="73" spans="1:65" s="100" customFormat="1" x14ac:dyDescent="0.25">
      <c r="B73" s="134" t="s">
        <v>76</v>
      </c>
      <c r="F73" s="135"/>
      <c r="G73" s="135"/>
    </row>
    <row r="74" spans="1:65" s="100" customFormat="1" x14ac:dyDescent="0.25"/>
    <row r="75" spans="1:65" s="100" customFormat="1" x14ac:dyDescent="0.25">
      <c r="T75" s="136"/>
      <c r="Z75" s="136"/>
      <c r="AF75" s="136">
        <v>0.11196499440317489</v>
      </c>
      <c r="AL75" s="136"/>
    </row>
    <row r="76" spans="1:65" s="100" customFormat="1" x14ac:dyDescent="0.25">
      <c r="T76" s="136"/>
      <c r="Z76" s="136"/>
      <c r="AF76" s="136"/>
      <c r="AL76" s="136"/>
    </row>
    <row r="77" spans="1:65" s="100" customFormat="1" x14ac:dyDescent="0.25">
      <c r="T77" s="136"/>
      <c r="Z77" s="136"/>
      <c r="AF77" s="136">
        <v>-4.4769568438867147E-3</v>
      </c>
      <c r="AL77" s="136"/>
    </row>
    <row r="78" spans="1:65" s="100" customFormat="1" x14ac:dyDescent="0.25">
      <c r="T78" s="136"/>
      <c r="Z78" s="136"/>
      <c r="AF78" s="136"/>
      <c r="AL78" s="136">
        <v>1.3720867381005392E-2</v>
      </c>
      <c r="AO78" s="136">
        <v>9.7665504859582863E-3</v>
      </c>
      <c r="AR78" s="136">
        <v>1.3352819113588266E-2</v>
      </c>
      <c r="AU78" s="136">
        <v>4.8471995438615217E-2</v>
      </c>
    </row>
    <row r="79" spans="1:65" s="100" customFormat="1" x14ac:dyDescent="0.25">
      <c r="T79" s="136"/>
      <c r="Z79" s="136"/>
      <c r="AF79" s="136">
        <v>0.12559912854030508</v>
      </c>
      <c r="AL79" s="136"/>
      <c r="AO79" s="136"/>
      <c r="AR79" s="136"/>
      <c r="AU79" s="136"/>
    </row>
    <row r="80" spans="1:65" s="100" customFormat="1" x14ac:dyDescent="0.25">
      <c r="T80" s="136"/>
      <c r="Z80" s="136"/>
      <c r="AF80" s="136"/>
      <c r="AL80" s="136">
        <v>1.3565722585330411E-2</v>
      </c>
      <c r="AO80" s="136">
        <v>1.0460144558688794E-2</v>
      </c>
      <c r="AR80" s="136">
        <v>5.6502333130452442E-2</v>
      </c>
      <c r="AU80" s="136">
        <v>7.3590272441730359E-2</v>
      </c>
    </row>
    <row r="81" spans="20:47" s="100" customFormat="1" x14ac:dyDescent="0.25">
      <c r="T81" s="136"/>
      <c r="Z81" s="136"/>
      <c r="AF81" s="136">
        <v>4.3123853002782209E-3</v>
      </c>
      <c r="AL81" s="136"/>
      <c r="AO81" s="136"/>
      <c r="AR81" s="136"/>
      <c r="AU81" s="136"/>
    </row>
    <row r="82" spans="20:47" s="100" customFormat="1" x14ac:dyDescent="0.25">
      <c r="T82" s="136"/>
      <c r="Z82" s="136"/>
      <c r="AF82" s="136"/>
      <c r="AL82" s="136">
        <v>5.3099511851749825E-2</v>
      </c>
      <c r="AO82" s="136">
        <v>8.392621870882741E-2</v>
      </c>
      <c r="AR82" s="136">
        <v>2.8815269313128E-2</v>
      </c>
      <c r="AU82" s="136">
        <v>-2.2897447036876156E-2</v>
      </c>
    </row>
    <row r="83" spans="20:47" s="100" customFormat="1" x14ac:dyDescent="0.25">
      <c r="T83" s="136"/>
      <c r="Z83" s="136"/>
      <c r="AF83" s="136">
        <v>1.2884615384615383E-2</v>
      </c>
      <c r="AL83" s="136"/>
      <c r="AO83" s="136"/>
      <c r="AR83" s="136"/>
      <c r="AU83" s="136"/>
    </row>
    <row r="84" spans="20:47" s="100" customFormat="1" x14ac:dyDescent="0.25">
      <c r="T84" s="136"/>
      <c r="AL84" s="136">
        <v>-1.7719407963310355E-3</v>
      </c>
      <c r="AO84" s="136">
        <v>2.3155089122105621E-2</v>
      </c>
      <c r="AR84" s="136">
        <v>3.9398663298034375E-2</v>
      </c>
      <c r="AU84" s="136">
        <v>2.0548045171765811E-2</v>
      </c>
    </row>
    <row r="85" spans="20:47" s="100" customFormat="1" x14ac:dyDescent="0.25">
      <c r="T85" s="136"/>
    </row>
    <row r="86" spans="20:47" s="100" customFormat="1" x14ac:dyDescent="0.25">
      <c r="T86" s="136"/>
    </row>
    <row r="87" spans="20:47" s="100" customFormat="1" x14ac:dyDescent="0.25"/>
    <row r="88" spans="20:47" s="100" customFormat="1" x14ac:dyDescent="0.25"/>
    <row r="89" spans="20:47" s="100" customFormat="1" x14ac:dyDescent="0.25"/>
    <row r="90" spans="20:47" s="100" customFormat="1" x14ac:dyDescent="0.25"/>
    <row r="91" spans="20:47" s="100" customFormat="1" x14ac:dyDescent="0.25"/>
    <row r="92" spans="20:47" s="100" customFormat="1" x14ac:dyDescent="0.25"/>
    <row r="93" spans="20:47" s="100" customFormat="1" x14ac:dyDescent="0.25"/>
    <row r="94" spans="20:47" s="100" customFormat="1" x14ac:dyDescent="0.25"/>
    <row r="95" spans="20:47" s="100" customFormat="1" x14ac:dyDescent="0.25"/>
    <row r="96" spans="20:47" s="100" customFormat="1" x14ac:dyDescent="0.25"/>
    <row r="97" s="100" customFormat="1" x14ac:dyDescent="0.25"/>
    <row r="98" s="100" customFormat="1" x14ac:dyDescent="0.25"/>
    <row r="99" s="100" customFormat="1" x14ac:dyDescent="0.25"/>
    <row r="100" s="100" customFormat="1" x14ac:dyDescent="0.25"/>
    <row r="101" s="100" customFormat="1" x14ac:dyDescent="0.25"/>
    <row r="102" s="100" customFormat="1" x14ac:dyDescent="0.25"/>
    <row r="103" s="100" customFormat="1" x14ac:dyDescent="0.25"/>
    <row r="104" s="100" customFormat="1" x14ac:dyDescent="0.25"/>
    <row r="105" s="100" customFormat="1" x14ac:dyDescent="0.25"/>
    <row r="106" s="100" customFormat="1" x14ac:dyDescent="0.25"/>
    <row r="107" s="100" customFormat="1" x14ac:dyDescent="0.25"/>
    <row r="108" s="100" customFormat="1" x14ac:dyDescent="0.25"/>
    <row r="109" s="100" customFormat="1" x14ac:dyDescent="0.25"/>
    <row r="110" s="100" customFormat="1" x14ac:dyDescent="0.25"/>
    <row r="111" s="100" customFormat="1" x14ac:dyDescent="0.25"/>
    <row r="112" s="100" customFormat="1" x14ac:dyDescent="0.25"/>
    <row r="113" spans="2:12" s="100" customFormat="1" x14ac:dyDescent="0.25"/>
    <row r="114" spans="2:12" s="100" customFormat="1" x14ac:dyDescent="0.25"/>
    <row r="115" spans="2:12" s="100" customFormat="1" x14ac:dyDescent="0.25"/>
    <row r="116" spans="2:12" s="100" customFormat="1" x14ac:dyDescent="0.25"/>
    <row r="117" spans="2:12" s="100" customFormat="1" x14ac:dyDescent="0.25">
      <c r="E117" s="137" t="s">
        <v>66</v>
      </c>
    </row>
    <row r="118" spans="2:12" s="100" customFormat="1" ht="16.149999999999999" customHeight="1" x14ac:dyDescent="0.25">
      <c r="B118" s="233" t="s">
        <v>70</v>
      </c>
      <c r="C118" s="233"/>
      <c r="D118" s="233"/>
      <c r="E118" s="233"/>
      <c r="F118" s="138"/>
      <c r="G118" s="138"/>
      <c r="H118" s="138"/>
      <c r="I118" s="138"/>
      <c r="J118" s="138"/>
      <c r="K118" s="138"/>
      <c r="L118" s="138"/>
    </row>
    <row r="119" spans="2:12" s="100" customFormat="1" x14ac:dyDescent="0.25">
      <c r="B119" s="234" t="s">
        <v>65</v>
      </c>
      <c r="C119" s="234"/>
      <c r="D119" s="234"/>
      <c r="E119" s="234"/>
      <c r="F119" s="139"/>
      <c r="G119" s="139"/>
      <c r="H119" s="139"/>
      <c r="I119" s="139"/>
      <c r="J119" s="139"/>
      <c r="K119" s="139"/>
      <c r="L119" s="139"/>
    </row>
    <row r="120" spans="2:12" s="100" customFormat="1" x14ac:dyDescent="0.25"/>
    <row r="121" spans="2:12" s="100" customFormat="1" ht="14.45" customHeight="1" x14ac:dyDescent="0.25">
      <c r="C121" s="140"/>
      <c r="D121" s="140"/>
      <c r="E121" s="140"/>
      <c r="F121" s="140"/>
      <c r="G121" s="140"/>
      <c r="H121" s="140"/>
      <c r="I121" s="140"/>
      <c r="J121" s="140"/>
    </row>
    <row r="122" spans="2:12" s="100" customFormat="1" x14ac:dyDescent="0.25">
      <c r="C122" s="141"/>
      <c r="D122" s="141"/>
      <c r="E122" s="141"/>
      <c r="F122" s="141"/>
      <c r="G122" s="141"/>
      <c r="H122" s="141"/>
      <c r="I122" s="141"/>
      <c r="J122" s="141"/>
    </row>
    <row r="123" spans="2:12" s="100" customFormat="1" x14ac:dyDescent="0.25"/>
  </sheetData>
  <mergeCells count="142">
    <mergeCell ref="A64:A65"/>
    <mergeCell ref="A66:A67"/>
    <mergeCell ref="A68:A69"/>
    <mergeCell ref="A60:A61"/>
    <mergeCell ref="A62:A63"/>
    <mergeCell ref="AJ58:AK58"/>
    <mergeCell ref="A58:B59"/>
    <mergeCell ref="C58:D58"/>
    <mergeCell ref="F58:G58"/>
    <mergeCell ref="I58:J58"/>
    <mergeCell ref="B119:E119"/>
    <mergeCell ref="AP58:AQ58"/>
    <mergeCell ref="AS58:AT58"/>
    <mergeCell ref="AV58:AW58"/>
    <mergeCell ref="R58:S58"/>
    <mergeCell ref="U58:V58"/>
    <mergeCell ref="X58:Y58"/>
    <mergeCell ref="AA58:AB58"/>
    <mergeCell ref="AD58:AE58"/>
    <mergeCell ref="AG58:AH58"/>
    <mergeCell ref="AM39:AM40"/>
    <mergeCell ref="AN39:AN40"/>
    <mergeCell ref="AC39:AC40"/>
    <mergeCell ref="AD39:AD40"/>
    <mergeCell ref="AE39:AE40"/>
    <mergeCell ref="B118:E118"/>
    <mergeCell ref="AM58:AN58"/>
    <mergeCell ref="L58:M58"/>
    <mergeCell ref="O58:P58"/>
    <mergeCell ref="AV39:AV40"/>
    <mergeCell ref="AW39:AW40"/>
    <mergeCell ref="AX39:AX40"/>
    <mergeCell ref="AO39:AO40"/>
    <mergeCell ref="AP39:AP40"/>
    <mergeCell ref="AQ39:AQ40"/>
    <mergeCell ref="AR39:AR40"/>
    <mergeCell ref="AS39:AS40"/>
    <mergeCell ref="AT39:AT40"/>
    <mergeCell ref="A40:A42"/>
    <mergeCell ref="A43:A45"/>
    <mergeCell ref="A46:A48"/>
    <mergeCell ref="A49:A51"/>
    <mergeCell ref="A52:A54"/>
    <mergeCell ref="AU39:AU40"/>
    <mergeCell ref="AI39:AI40"/>
    <mergeCell ref="AJ39:AJ40"/>
    <mergeCell ref="AK39:AK40"/>
    <mergeCell ref="AL39:AL40"/>
    <mergeCell ref="AF39:AF40"/>
    <mergeCell ref="AG39:AG40"/>
    <mergeCell ref="AH39:AH40"/>
    <mergeCell ref="W39:W40"/>
    <mergeCell ref="X39:X40"/>
    <mergeCell ref="Y39:Y40"/>
    <mergeCell ref="Z39:Z40"/>
    <mergeCell ref="AA39:AA40"/>
    <mergeCell ref="AB39:AB40"/>
    <mergeCell ref="K39:K40"/>
    <mergeCell ref="L39:L40"/>
    <mergeCell ref="M39:M40"/>
    <mergeCell ref="N39:N40"/>
    <mergeCell ref="O39:O40"/>
    <mergeCell ref="P39:P40"/>
    <mergeCell ref="Q39:Q40"/>
    <mergeCell ref="R39:R40"/>
    <mergeCell ref="S39:S40"/>
    <mergeCell ref="T39:T40"/>
    <mergeCell ref="U39:U40"/>
    <mergeCell ref="V39:V40"/>
    <mergeCell ref="W35:W36"/>
    <mergeCell ref="X35:Y35"/>
    <mergeCell ref="Z35:Z36"/>
    <mergeCell ref="C35:D35"/>
    <mergeCell ref="E35:E36"/>
    <mergeCell ref="F35:G35"/>
    <mergeCell ref="H35:H36"/>
    <mergeCell ref="I35:J35"/>
    <mergeCell ref="I39:I40"/>
    <mergeCell ref="J39:J40"/>
    <mergeCell ref="AS35:AT35"/>
    <mergeCell ref="AD35:AE35"/>
    <mergeCell ref="AF35:AF36"/>
    <mergeCell ref="AG35:AH35"/>
    <mergeCell ref="AI35:AI36"/>
    <mergeCell ref="R35:S35"/>
    <mergeCell ref="T35:T36"/>
    <mergeCell ref="U35:V35"/>
    <mergeCell ref="C39:C40"/>
    <mergeCell ref="D39:D40"/>
    <mergeCell ref="E39:E40"/>
    <mergeCell ref="F39:F40"/>
    <mergeCell ref="G39:G40"/>
    <mergeCell ref="H39:H40"/>
    <mergeCell ref="AX35:AX36"/>
    <mergeCell ref="AJ35:AK35"/>
    <mergeCell ref="AL35:AL36"/>
    <mergeCell ref="AM35:AN35"/>
    <mergeCell ref="AO35:AO36"/>
    <mergeCell ref="AP35:AQ35"/>
    <mergeCell ref="AR35:AR36"/>
    <mergeCell ref="AD34:AF34"/>
    <mergeCell ref="AG34:AI34"/>
    <mergeCell ref="AA35:AB35"/>
    <mergeCell ref="AC35:AC36"/>
    <mergeCell ref="AU35:AU36"/>
    <mergeCell ref="AV35:AW35"/>
    <mergeCell ref="K35:K36"/>
    <mergeCell ref="AJ34:AL34"/>
    <mergeCell ref="AM34:AO34"/>
    <mergeCell ref="AP34:AR34"/>
    <mergeCell ref="AS34:AU34"/>
    <mergeCell ref="AV34:AX34"/>
    <mergeCell ref="R34:T34"/>
    <mergeCell ref="U34:W34"/>
    <mergeCell ref="X34:Z34"/>
    <mergeCell ref="AA34:AC34"/>
    <mergeCell ref="A34:B38"/>
    <mergeCell ref="C34:E34"/>
    <mergeCell ref="F34:H34"/>
    <mergeCell ref="I34:K34"/>
    <mergeCell ref="L34:N34"/>
    <mergeCell ref="O34:Q34"/>
    <mergeCell ref="L35:M35"/>
    <mergeCell ref="N35:N36"/>
    <mergeCell ref="O35:P35"/>
    <mergeCell ref="Q35:Q36"/>
    <mergeCell ref="A26:A31"/>
    <mergeCell ref="B26:B28"/>
    <mergeCell ref="B29:B31"/>
    <mergeCell ref="A8:A13"/>
    <mergeCell ref="B8:B10"/>
    <mergeCell ref="B11:B13"/>
    <mergeCell ref="A14:A19"/>
    <mergeCell ref="B14:B16"/>
    <mergeCell ref="B17:B19"/>
    <mergeCell ref="A1:C1"/>
    <mergeCell ref="A2:A7"/>
    <mergeCell ref="B2:B4"/>
    <mergeCell ref="B5:B7"/>
    <mergeCell ref="A20:A25"/>
    <mergeCell ref="B20:B22"/>
    <mergeCell ref="B23:B2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opLeftCell="A43" zoomScaleNormal="100" workbookViewId="0">
      <selection activeCell="B78" sqref="B78"/>
    </sheetView>
  </sheetViews>
  <sheetFormatPr baseColWidth="10" defaultRowHeight="15" x14ac:dyDescent="0.25"/>
  <cols>
    <col min="2" max="2" width="13.7109375" customWidth="1"/>
    <col min="3" max="3" width="10.5703125" bestFit="1" customWidth="1"/>
    <col min="4" max="4" width="6.7109375" bestFit="1" customWidth="1"/>
    <col min="5" max="5" width="11" bestFit="1" customWidth="1"/>
    <col min="6" max="6" width="10.5703125" bestFit="1" customWidth="1"/>
    <col min="7" max="7" width="6.7109375" bestFit="1" customWidth="1"/>
    <col min="8" max="8" width="11" bestFit="1" customWidth="1"/>
    <col min="9" max="9" width="10.5703125" bestFit="1" customWidth="1"/>
    <col min="10" max="10" width="6.7109375" bestFit="1" customWidth="1"/>
  </cols>
  <sheetData>
    <row r="1" spans="1:16" x14ac:dyDescent="0.25">
      <c r="A1" s="237" t="s">
        <v>21</v>
      </c>
      <c r="B1" s="237"/>
      <c r="C1" s="237"/>
      <c r="D1" s="237"/>
      <c r="E1" s="237"/>
      <c r="F1" s="237"/>
      <c r="G1" s="237"/>
      <c r="H1" s="237"/>
      <c r="I1" s="237"/>
    </row>
    <row r="2" spans="1:16" x14ac:dyDescent="0.25">
      <c r="A2" s="237" t="s">
        <v>47</v>
      </c>
      <c r="B2" s="237"/>
      <c r="C2" s="237"/>
      <c r="D2" s="237"/>
      <c r="E2" s="237"/>
      <c r="F2" s="237"/>
      <c r="G2" s="237"/>
      <c r="H2" s="237"/>
      <c r="I2" s="237"/>
    </row>
    <row r="3" spans="1:16" x14ac:dyDescent="0.25">
      <c r="A3" s="238" t="s">
        <v>48</v>
      </c>
      <c r="B3" s="238"/>
      <c r="C3" s="238"/>
      <c r="D3" s="238"/>
      <c r="E3" s="238"/>
      <c r="F3" s="238"/>
      <c r="G3" s="238"/>
      <c r="H3" s="238"/>
      <c r="I3" s="238"/>
    </row>
    <row r="4" spans="1:16" ht="45.6" customHeight="1" x14ac:dyDescent="0.25">
      <c r="A4" s="238" t="s">
        <v>61</v>
      </c>
      <c r="B4" s="238"/>
      <c r="C4" s="238"/>
      <c r="D4" s="238"/>
      <c r="E4" s="238"/>
      <c r="F4" s="238"/>
      <c r="G4" s="238"/>
      <c r="H4" s="238"/>
      <c r="I4" s="238"/>
    </row>
    <row r="5" spans="1:16" x14ac:dyDescent="0.25">
      <c r="D5" s="23"/>
    </row>
    <row r="6" spans="1:16" ht="15.6" customHeight="1" x14ac:dyDescent="0.25">
      <c r="A6" s="236"/>
      <c r="B6" s="236" t="s">
        <v>22</v>
      </c>
      <c r="C6" s="236"/>
      <c r="D6" s="236"/>
      <c r="E6" s="236" t="s">
        <v>23</v>
      </c>
      <c r="F6" s="236"/>
      <c r="G6" s="236"/>
      <c r="H6" s="236" t="s">
        <v>9</v>
      </c>
      <c r="I6" s="236"/>
      <c r="J6" s="236"/>
      <c r="K6" s="236" t="s">
        <v>10</v>
      </c>
      <c r="L6" s="236"/>
      <c r="M6" s="236"/>
      <c r="N6" s="236" t="s">
        <v>24</v>
      </c>
      <c r="O6" s="236"/>
      <c r="P6" s="236"/>
    </row>
    <row r="7" spans="1:16" ht="14.45" customHeight="1" x14ac:dyDescent="0.25">
      <c r="A7" s="236"/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</row>
    <row r="8" spans="1:16" x14ac:dyDescent="0.25">
      <c r="A8" s="236"/>
      <c r="B8" s="93" t="s">
        <v>3</v>
      </c>
      <c r="C8" s="93" t="s">
        <v>6</v>
      </c>
      <c r="D8" s="94" t="s">
        <v>25</v>
      </c>
      <c r="E8" s="93" t="s">
        <v>3</v>
      </c>
      <c r="F8" s="93" t="s">
        <v>6</v>
      </c>
      <c r="G8" s="94" t="s">
        <v>25</v>
      </c>
      <c r="H8" s="93" t="s">
        <v>3</v>
      </c>
      <c r="I8" s="93" t="s">
        <v>6</v>
      </c>
      <c r="J8" s="94" t="s">
        <v>25</v>
      </c>
      <c r="K8" s="93" t="s">
        <v>3</v>
      </c>
      <c r="L8" s="93" t="s">
        <v>6</v>
      </c>
      <c r="M8" s="94" t="s">
        <v>25</v>
      </c>
      <c r="N8" s="93" t="s">
        <v>3</v>
      </c>
      <c r="O8" s="93" t="s">
        <v>6</v>
      </c>
      <c r="P8" s="94" t="s">
        <v>25</v>
      </c>
    </row>
    <row r="9" spans="1:16" x14ac:dyDescent="0.25">
      <c r="A9" s="93">
        <v>1</v>
      </c>
      <c r="B9" s="95">
        <v>439.71</v>
      </c>
      <c r="C9" s="95">
        <v>438.92</v>
      </c>
      <c r="D9" s="96">
        <f>B9/C9-1</f>
        <v>1.7998724141072842E-3</v>
      </c>
      <c r="E9" s="95">
        <v>431.86</v>
      </c>
      <c r="F9" s="95">
        <v>432.54</v>
      </c>
      <c r="G9" s="96">
        <f>E9/F9-1</f>
        <v>-1.5721089379017172E-3</v>
      </c>
      <c r="H9" s="95">
        <v>431.26</v>
      </c>
      <c r="I9" s="95">
        <v>427.26</v>
      </c>
      <c r="J9" s="96">
        <f>H9/I9-1</f>
        <v>9.3619809951785982E-3</v>
      </c>
      <c r="K9" s="95">
        <v>442.74</v>
      </c>
      <c r="L9" s="95">
        <v>441.29</v>
      </c>
      <c r="M9" s="96">
        <f>K9/L9-1</f>
        <v>3.2858211153663497E-3</v>
      </c>
      <c r="N9" s="95">
        <v>492.67</v>
      </c>
      <c r="O9" s="95">
        <v>490.41</v>
      </c>
      <c r="P9" s="96">
        <f>N9/O9-1</f>
        <v>4.6083888990844368E-3</v>
      </c>
    </row>
    <row r="10" spans="1:16" x14ac:dyDescent="0.25">
      <c r="A10" s="93">
        <v>2</v>
      </c>
      <c r="B10" s="95">
        <v>444.86</v>
      </c>
      <c r="C10" s="95">
        <v>445.5</v>
      </c>
      <c r="D10" s="96">
        <f t="shared" ref="D10:D38" si="0">B10/C10-1</f>
        <v>-1.4365881032547545E-3</v>
      </c>
      <c r="E10" s="95">
        <v>445.85</v>
      </c>
      <c r="F10" s="95">
        <v>447.02</v>
      </c>
      <c r="G10" s="96">
        <f t="shared" ref="G10:G38" si="1">E10/F10-1</f>
        <v>-2.6173325578272566E-3</v>
      </c>
      <c r="H10" s="95">
        <v>444.88</v>
      </c>
      <c r="I10" s="95">
        <v>444.23</v>
      </c>
      <c r="J10" s="96">
        <f t="shared" ref="J10:J38" si="2">H10/I10-1</f>
        <v>1.4632059968935351E-3</v>
      </c>
      <c r="K10" s="95">
        <v>454.08</v>
      </c>
      <c r="L10" s="95">
        <v>452.21</v>
      </c>
      <c r="M10" s="96">
        <f t="shared" ref="M10:M38" si="3">K10/L10-1</f>
        <v>4.135246898564926E-3</v>
      </c>
      <c r="N10" s="95">
        <v>528.4</v>
      </c>
      <c r="O10" s="95">
        <v>526.17999999999995</v>
      </c>
      <c r="P10" s="96">
        <f t="shared" ref="P10:P38" si="4">N10/O10-1</f>
        <v>4.2190885248394316E-3</v>
      </c>
    </row>
    <row r="11" spans="1:16" x14ac:dyDescent="0.25">
      <c r="A11" s="93">
        <v>3</v>
      </c>
      <c r="B11" s="95">
        <v>458.01</v>
      </c>
      <c r="C11" s="95">
        <v>458.23</v>
      </c>
      <c r="D11" s="96">
        <f t="shared" si="0"/>
        <v>-4.8010824258570839E-4</v>
      </c>
      <c r="E11" s="95">
        <v>457.9</v>
      </c>
      <c r="F11" s="95">
        <v>459.09</v>
      </c>
      <c r="G11" s="96">
        <f t="shared" si="1"/>
        <v>-2.5920843407610805E-3</v>
      </c>
      <c r="H11" s="95">
        <v>456.26</v>
      </c>
      <c r="I11" s="95">
        <v>456.42</v>
      </c>
      <c r="J11" s="96">
        <f t="shared" si="2"/>
        <v>-3.5055431400909942E-4</v>
      </c>
      <c r="K11" s="95">
        <v>466.95</v>
      </c>
      <c r="L11" s="95">
        <v>464.52</v>
      </c>
      <c r="M11" s="97">
        <f t="shared" si="3"/>
        <v>5.2312064066133424E-3</v>
      </c>
      <c r="N11" s="95">
        <v>545.67999999999995</v>
      </c>
      <c r="O11" s="95">
        <v>540.66999999999996</v>
      </c>
      <c r="P11" s="96">
        <f t="shared" si="4"/>
        <v>9.266280725766185E-3</v>
      </c>
    </row>
    <row r="12" spans="1:16" x14ac:dyDescent="0.25">
      <c r="A12" s="93">
        <v>4</v>
      </c>
      <c r="B12" s="95">
        <v>468.91</v>
      </c>
      <c r="C12" s="95">
        <v>469.39</v>
      </c>
      <c r="D12" s="96">
        <f t="shared" si="0"/>
        <v>-1.022603804938238E-3</v>
      </c>
      <c r="E12" s="95">
        <v>469.19</v>
      </c>
      <c r="F12" s="95">
        <v>470.1</v>
      </c>
      <c r="G12" s="96">
        <f t="shared" si="1"/>
        <v>-1.9357583492873864E-3</v>
      </c>
      <c r="H12" s="95">
        <v>468.33</v>
      </c>
      <c r="I12" s="95">
        <v>468.55</v>
      </c>
      <c r="J12" s="96">
        <f t="shared" si="2"/>
        <v>-4.6953366769830751E-4</v>
      </c>
      <c r="K12" s="95">
        <v>475.13</v>
      </c>
      <c r="L12" s="95">
        <v>474.53</v>
      </c>
      <c r="M12" s="96">
        <f t="shared" si="3"/>
        <v>1.2644089941626913E-3</v>
      </c>
      <c r="N12" s="95">
        <v>571.11</v>
      </c>
      <c r="O12" s="95">
        <v>567.37</v>
      </c>
      <c r="P12" s="96">
        <f t="shared" si="4"/>
        <v>6.5918183901159111E-3</v>
      </c>
    </row>
    <row r="13" spans="1:16" x14ac:dyDescent="0.25">
      <c r="A13" s="93">
        <v>5</v>
      </c>
      <c r="B13" s="95">
        <v>473.13</v>
      </c>
      <c r="C13" s="95">
        <v>472.81</v>
      </c>
      <c r="D13" s="96">
        <f t="shared" si="0"/>
        <v>6.7680463611163866E-4</v>
      </c>
      <c r="E13" s="95">
        <v>473.35</v>
      </c>
      <c r="F13" s="95">
        <v>474.12</v>
      </c>
      <c r="G13" s="96">
        <f t="shared" si="1"/>
        <v>-1.6240614190500269E-3</v>
      </c>
      <c r="H13" s="95">
        <v>472.48</v>
      </c>
      <c r="I13" s="95">
        <v>472.4</v>
      </c>
      <c r="J13" s="96">
        <f t="shared" si="2"/>
        <v>1.6934801016099676E-4</v>
      </c>
      <c r="K13" s="95">
        <v>481.77</v>
      </c>
      <c r="L13" s="95">
        <v>478.75</v>
      </c>
      <c r="M13" s="97">
        <f t="shared" si="3"/>
        <v>6.3080939947779413E-3</v>
      </c>
      <c r="N13" s="95">
        <v>588.91999999999996</v>
      </c>
      <c r="O13" s="95">
        <v>587.28</v>
      </c>
      <c r="P13" s="96">
        <f t="shared" si="4"/>
        <v>2.7925350769648638E-3</v>
      </c>
    </row>
    <row r="14" spans="1:16" x14ac:dyDescent="0.25">
      <c r="A14" s="93">
        <v>6</v>
      </c>
      <c r="B14" s="95">
        <v>482.34</v>
      </c>
      <c r="C14" s="95">
        <v>482.51</v>
      </c>
      <c r="D14" s="96">
        <f t="shared" si="0"/>
        <v>-3.5232430415954585E-4</v>
      </c>
      <c r="E14" s="95">
        <v>483.45</v>
      </c>
      <c r="F14" s="95">
        <v>483.44</v>
      </c>
      <c r="G14" s="96">
        <f t="shared" si="1"/>
        <v>2.0685090186933763E-5</v>
      </c>
      <c r="H14" s="95">
        <v>482.77</v>
      </c>
      <c r="I14" s="95">
        <v>483.05</v>
      </c>
      <c r="J14" s="96">
        <f t="shared" si="2"/>
        <v>-5.796501397371534E-4</v>
      </c>
      <c r="K14" s="95">
        <v>491.39</v>
      </c>
      <c r="L14" s="95">
        <v>488.54</v>
      </c>
      <c r="M14" s="96">
        <f t="shared" si="3"/>
        <v>5.8337086011379657E-3</v>
      </c>
      <c r="N14" s="95">
        <v>604.09</v>
      </c>
      <c r="O14" s="95">
        <v>600.62</v>
      </c>
      <c r="P14" s="97">
        <f t="shared" si="4"/>
        <v>5.7773633911624156E-3</v>
      </c>
    </row>
    <row r="15" spans="1:16" x14ac:dyDescent="0.25">
      <c r="A15" s="93">
        <v>7</v>
      </c>
      <c r="B15" s="95">
        <v>484.94</v>
      </c>
      <c r="C15" s="95">
        <v>484.27</v>
      </c>
      <c r="D15" s="96">
        <f t="shared" si="0"/>
        <v>1.3835257191237016E-3</v>
      </c>
      <c r="E15" s="95">
        <v>485.97</v>
      </c>
      <c r="F15" s="95">
        <v>485.75</v>
      </c>
      <c r="G15" s="96">
        <f t="shared" si="1"/>
        <v>4.5290787442109348E-4</v>
      </c>
      <c r="H15" s="95">
        <v>484.66</v>
      </c>
      <c r="I15" s="95">
        <v>486.01</v>
      </c>
      <c r="J15" s="96">
        <f t="shared" si="2"/>
        <v>-2.777720623032387E-3</v>
      </c>
      <c r="K15" s="95">
        <v>493.18</v>
      </c>
      <c r="L15" s="95">
        <v>493.33</v>
      </c>
      <c r="M15" s="96">
        <f t="shared" si="3"/>
        <v>-3.0405610848716069E-4</v>
      </c>
      <c r="N15" s="95">
        <v>616.26</v>
      </c>
      <c r="O15" s="95">
        <v>618.73</v>
      </c>
      <c r="P15" s="96">
        <f t="shared" si="4"/>
        <v>-3.9920482278215097E-3</v>
      </c>
    </row>
    <row r="16" spans="1:16" x14ac:dyDescent="0.25">
      <c r="A16" s="93">
        <v>8</v>
      </c>
      <c r="B16" s="95">
        <v>490.83</v>
      </c>
      <c r="C16" s="95">
        <v>489.28</v>
      </c>
      <c r="D16" s="96">
        <f t="shared" si="0"/>
        <v>3.1679202092871339E-3</v>
      </c>
      <c r="E16" s="95">
        <v>491.88</v>
      </c>
      <c r="F16" s="95">
        <v>492.27</v>
      </c>
      <c r="G16" s="96">
        <f t="shared" si="1"/>
        <v>-7.9224815649947544E-4</v>
      </c>
      <c r="H16" s="95">
        <v>489.29</v>
      </c>
      <c r="I16" s="95">
        <v>488.63</v>
      </c>
      <c r="J16" s="96">
        <f t="shared" si="2"/>
        <v>1.3507152651290877E-3</v>
      </c>
      <c r="K16" s="95">
        <v>506.09</v>
      </c>
      <c r="L16" s="95">
        <v>503.52</v>
      </c>
      <c r="M16" s="96">
        <f t="shared" si="3"/>
        <v>5.1040673657452018E-3</v>
      </c>
      <c r="N16" s="95">
        <v>627.47</v>
      </c>
      <c r="O16" s="95">
        <v>621.51</v>
      </c>
      <c r="P16" s="96">
        <f t="shared" si="4"/>
        <v>9.5895480362344632E-3</v>
      </c>
    </row>
    <row r="17" spans="1:16" x14ac:dyDescent="0.25">
      <c r="A17" s="93">
        <v>9</v>
      </c>
      <c r="B17" s="95">
        <v>498.98</v>
      </c>
      <c r="C17" s="95">
        <v>498.22</v>
      </c>
      <c r="D17" s="96">
        <f t="shared" si="0"/>
        <v>1.5254305326963813E-3</v>
      </c>
      <c r="E17" s="95">
        <v>502.07</v>
      </c>
      <c r="F17" s="95">
        <v>503.53</v>
      </c>
      <c r="G17" s="96">
        <f t="shared" si="1"/>
        <v>-2.8995293229797658E-3</v>
      </c>
      <c r="H17" s="95">
        <v>501.41</v>
      </c>
      <c r="I17" s="95">
        <v>503.32</v>
      </c>
      <c r="J17" s="96">
        <f t="shared" si="2"/>
        <v>-3.7948025113246908E-3</v>
      </c>
      <c r="K17" s="95">
        <v>517.35</v>
      </c>
      <c r="L17" s="95">
        <v>514.13</v>
      </c>
      <c r="M17" s="97">
        <f t="shared" si="3"/>
        <v>6.2630074105771705E-3</v>
      </c>
      <c r="N17" s="95">
        <v>636.61</v>
      </c>
      <c r="O17" s="95">
        <v>635.21</v>
      </c>
      <c r="P17" s="96">
        <f t="shared" si="4"/>
        <v>2.2039955290376056E-3</v>
      </c>
    </row>
    <row r="18" spans="1:16" x14ac:dyDescent="0.25">
      <c r="A18" s="93">
        <v>10</v>
      </c>
      <c r="B18" s="95">
        <v>508.13</v>
      </c>
      <c r="C18" s="95">
        <v>508.38</v>
      </c>
      <c r="D18" s="96">
        <f t="shared" si="0"/>
        <v>-4.917581336795207E-4</v>
      </c>
      <c r="E18" s="95">
        <v>505.37</v>
      </c>
      <c r="F18" s="95">
        <v>507.21</v>
      </c>
      <c r="G18" s="96">
        <f t="shared" si="1"/>
        <v>-3.6276887285344728E-3</v>
      </c>
      <c r="H18" s="95">
        <v>505.9</v>
      </c>
      <c r="I18" s="95">
        <v>506.21</v>
      </c>
      <c r="J18" s="96">
        <f t="shared" si="2"/>
        <v>-6.1239406570401389E-4</v>
      </c>
      <c r="K18" s="95">
        <v>519.96</v>
      </c>
      <c r="L18" s="95">
        <v>515.96</v>
      </c>
      <c r="M18" s="97">
        <f t="shared" si="3"/>
        <v>7.7525389565082925E-3</v>
      </c>
      <c r="N18" s="95">
        <v>641.26</v>
      </c>
      <c r="O18" s="95">
        <v>641.34</v>
      </c>
      <c r="P18" s="96">
        <f t="shared" si="4"/>
        <v>-1.2473882807872982E-4</v>
      </c>
    </row>
    <row r="19" spans="1:16" x14ac:dyDescent="0.25">
      <c r="A19" s="93">
        <v>11</v>
      </c>
      <c r="B19" s="95">
        <v>513.88</v>
      </c>
      <c r="C19" s="95">
        <v>513.98</v>
      </c>
      <c r="D19" s="96">
        <f t="shared" si="0"/>
        <v>-1.9456009961482668E-4</v>
      </c>
      <c r="E19" s="95">
        <v>515.85</v>
      </c>
      <c r="F19" s="95">
        <v>515.61</v>
      </c>
      <c r="G19" s="96">
        <f t="shared" si="1"/>
        <v>4.6546808634428949E-4</v>
      </c>
      <c r="H19" s="95">
        <v>513.27</v>
      </c>
      <c r="I19" s="95">
        <v>514.66</v>
      </c>
      <c r="J19" s="96">
        <f t="shared" si="2"/>
        <v>-2.7008121866862744E-3</v>
      </c>
      <c r="K19" s="95">
        <v>527.04999999999995</v>
      </c>
      <c r="L19" s="95">
        <v>523.23</v>
      </c>
      <c r="M19" s="97">
        <f t="shared" si="3"/>
        <v>7.3008046174720675E-3</v>
      </c>
      <c r="N19" s="95">
        <v>653.54</v>
      </c>
      <c r="O19" s="95">
        <v>651.66</v>
      </c>
      <c r="P19" s="96">
        <f t="shared" si="4"/>
        <v>2.8849399993862157E-3</v>
      </c>
    </row>
    <row r="20" spans="1:16" x14ac:dyDescent="0.25">
      <c r="A20" s="93">
        <v>12</v>
      </c>
      <c r="B20" s="95">
        <v>521.53</v>
      </c>
      <c r="C20" s="95">
        <v>520.74</v>
      </c>
      <c r="D20" s="96">
        <f t="shared" si="0"/>
        <v>1.5170718592771859E-3</v>
      </c>
      <c r="E20" s="95">
        <v>524.79</v>
      </c>
      <c r="F20" s="95">
        <v>525.29999999999995</v>
      </c>
      <c r="G20" s="96">
        <f t="shared" si="1"/>
        <v>-9.7087378640769995E-4</v>
      </c>
      <c r="H20" s="95">
        <v>520.07000000000005</v>
      </c>
      <c r="I20" s="95">
        <v>522.76</v>
      </c>
      <c r="J20" s="96">
        <f t="shared" si="2"/>
        <v>-5.1457647869002088E-3</v>
      </c>
      <c r="K20" s="95">
        <v>535.13</v>
      </c>
      <c r="L20" s="95">
        <v>532.44000000000005</v>
      </c>
      <c r="M20" s="97">
        <f t="shared" si="3"/>
        <v>5.052212455863403E-3</v>
      </c>
      <c r="N20" s="95">
        <v>664.23</v>
      </c>
      <c r="O20" s="95">
        <v>662.26</v>
      </c>
      <c r="P20" s="96">
        <f t="shared" si="4"/>
        <v>2.9746625192523801E-3</v>
      </c>
    </row>
    <row r="21" spans="1:16" x14ac:dyDescent="0.25">
      <c r="A21" s="93">
        <v>13</v>
      </c>
      <c r="B21" s="95">
        <v>538.96</v>
      </c>
      <c r="C21" s="95">
        <v>539.73</v>
      </c>
      <c r="D21" s="96">
        <f t="shared" si="0"/>
        <v>-1.4266392455486443E-3</v>
      </c>
      <c r="E21" s="95">
        <v>538.38</v>
      </c>
      <c r="F21" s="95">
        <v>539.69000000000005</v>
      </c>
      <c r="G21" s="96">
        <f t="shared" si="1"/>
        <v>-2.4273193870556486E-3</v>
      </c>
      <c r="H21" s="95">
        <v>539.08000000000004</v>
      </c>
      <c r="I21" s="95">
        <v>540.4</v>
      </c>
      <c r="J21" s="96">
        <f t="shared" si="2"/>
        <v>-2.4426350851219913E-3</v>
      </c>
      <c r="K21" s="95">
        <v>546.25</v>
      </c>
      <c r="L21" s="95">
        <v>545.44000000000005</v>
      </c>
      <c r="M21" s="96">
        <f t="shared" si="3"/>
        <v>1.4850396010559486E-3</v>
      </c>
      <c r="N21" s="95">
        <v>680.27</v>
      </c>
      <c r="O21" s="95">
        <v>679.22</v>
      </c>
      <c r="P21" s="96">
        <f t="shared" si="4"/>
        <v>1.5458908748269273E-3</v>
      </c>
    </row>
    <row r="22" spans="1:16" x14ac:dyDescent="0.25">
      <c r="A22" s="93">
        <v>14</v>
      </c>
      <c r="B22" s="95">
        <v>547.91</v>
      </c>
      <c r="C22" s="95">
        <v>548.92999999999995</v>
      </c>
      <c r="D22" s="96">
        <f t="shared" si="0"/>
        <v>-1.8581604211830305E-3</v>
      </c>
      <c r="E22" s="95">
        <v>550.59</v>
      </c>
      <c r="F22" s="95">
        <v>551.54999999999995</v>
      </c>
      <c r="G22" s="96">
        <f t="shared" si="1"/>
        <v>-1.7405493608918521E-3</v>
      </c>
      <c r="H22" s="95">
        <v>551.30999999999995</v>
      </c>
      <c r="I22" s="95">
        <v>547.53</v>
      </c>
      <c r="J22" s="97">
        <f t="shared" si="2"/>
        <v>6.9037313023943003E-3</v>
      </c>
      <c r="K22" s="95">
        <v>560.85</v>
      </c>
      <c r="L22" s="95">
        <v>558.53</v>
      </c>
      <c r="M22" s="96">
        <f t="shared" si="3"/>
        <v>4.1537607648649555E-3</v>
      </c>
      <c r="N22" s="95">
        <v>693.64</v>
      </c>
      <c r="O22" s="95">
        <v>692.57</v>
      </c>
      <c r="P22" s="96">
        <f t="shared" si="4"/>
        <v>1.5449701835192897E-3</v>
      </c>
    </row>
    <row r="23" spans="1:16" x14ac:dyDescent="0.25">
      <c r="A23" s="93">
        <v>15</v>
      </c>
      <c r="B23" s="95">
        <v>556.96</v>
      </c>
      <c r="C23" s="95">
        <v>555.12</v>
      </c>
      <c r="D23" s="96">
        <f t="shared" si="0"/>
        <v>3.3145986453380072E-3</v>
      </c>
      <c r="E23" s="95">
        <v>561.78</v>
      </c>
      <c r="F23" s="95">
        <v>562.17999999999995</v>
      </c>
      <c r="G23" s="96">
        <f t="shared" si="1"/>
        <v>-7.1151588459206216E-4</v>
      </c>
      <c r="H23" s="95">
        <v>561.29999999999995</v>
      </c>
      <c r="I23" s="95">
        <v>556.85</v>
      </c>
      <c r="J23" s="97">
        <f t="shared" si="2"/>
        <v>7.9913800844031435E-3</v>
      </c>
      <c r="K23" s="95">
        <v>572.48</v>
      </c>
      <c r="L23" s="95">
        <v>570.78</v>
      </c>
      <c r="M23" s="96">
        <f t="shared" si="3"/>
        <v>2.9783804618241927E-3</v>
      </c>
      <c r="N23" s="95">
        <v>709.37</v>
      </c>
      <c r="O23" s="95">
        <v>707.15</v>
      </c>
      <c r="P23" s="96">
        <f t="shared" si="4"/>
        <v>3.1393622286643996E-3</v>
      </c>
    </row>
    <row r="24" spans="1:16" x14ac:dyDescent="0.25">
      <c r="A24" s="93">
        <v>16</v>
      </c>
      <c r="B24" s="95">
        <v>566.74</v>
      </c>
      <c r="C24" s="95">
        <v>568.26</v>
      </c>
      <c r="D24" s="96">
        <f t="shared" si="0"/>
        <v>-2.6748319431245671E-3</v>
      </c>
      <c r="E24" s="95">
        <v>572.42999999999995</v>
      </c>
      <c r="F24" s="95">
        <v>572.35</v>
      </c>
      <c r="G24" s="96">
        <f t="shared" si="1"/>
        <v>1.3977461343572806E-4</v>
      </c>
      <c r="H24" s="95">
        <v>570.41999999999996</v>
      </c>
      <c r="I24" s="95">
        <v>566.48</v>
      </c>
      <c r="J24" s="97">
        <f t="shared" si="2"/>
        <v>6.9552323118202697E-3</v>
      </c>
      <c r="K24" s="95">
        <v>585.92999999999995</v>
      </c>
      <c r="L24" s="95">
        <v>582.9</v>
      </c>
      <c r="M24" s="97">
        <f t="shared" si="3"/>
        <v>5.1981471950590663E-3</v>
      </c>
      <c r="N24" s="95">
        <v>719.66</v>
      </c>
      <c r="O24" s="95">
        <v>719.83</v>
      </c>
      <c r="P24" s="96">
        <f t="shared" si="4"/>
        <v>-2.3616687273397829E-4</v>
      </c>
    </row>
    <row r="25" spans="1:16" x14ac:dyDescent="0.25">
      <c r="A25" s="93">
        <v>17</v>
      </c>
      <c r="B25" s="95">
        <v>578.19000000000005</v>
      </c>
      <c r="C25" s="95">
        <v>580</v>
      </c>
      <c r="D25" s="96">
        <f t="shared" si="0"/>
        <v>-3.1206896551723151E-3</v>
      </c>
      <c r="E25" s="95">
        <v>583.19000000000005</v>
      </c>
      <c r="F25" s="95">
        <v>583.54999999999995</v>
      </c>
      <c r="G25" s="96">
        <f t="shared" si="1"/>
        <v>-6.1691371776184667E-4</v>
      </c>
      <c r="H25" s="95">
        <v>582.26</v>
      </c>
      <c r="I25" s="95">
        <v>580.29999999999995</v>
      </c>
      <c r="J25" s="96">
        <f t="shared" si="2"/>
        <v>3.377563329312494E-3</v>
      </c>
      <c r="K25" s="95">
        <v>600.9</v>
      </c>
      <c r="L25" s="95">
        <v>593.73</v>
      </c>
      <c r="M25" s="97">
        <f t="shared" si="3"/>
        <v>1.2076196250820903E-2</v>
      </c>
      <c r="N25" s="95">
        <v>731.84</v>
      </c>
      <c r="O25" s="95">
        <v>728.96</v>
      </c>
      <c r="P25" s="96">
        <f t="shared" si="4"/>
        <v>3.9508340649692109E-3</v>
      </c>
    </row>
    <row r="26" spans="1:16" x14ac:dyDescent="0.25">
      <c r="A26" s="93">
        <v>18</v>
      </c>
      <c r="B26" s="95">
        <v>583.39</v>
      </c>
      <c r="C26" s="95">
        <v>583.88</v>
      </c>
      <c r="D26" s="96">
        <f t="shared" si="0"/>
        <v>-8.39213537028205E-4</v>
      </c>
      <c r="E26" s="95">
        <v>594.4</v>
      </c>
      <c r="F26" s="95">
        <v>594.33000000000004</v>
      </c>
      <c r="G26" s="96">
        <f t="shared" si="1"/>
        <v>1.1777968468695832E-4</v>
      </c>
      <c r="H26" s="95">
        <v>590.09</v>
      </c>
      <c r="I26" s="95">
        <v>588.65</v>
      </c>
      <c r="J26" s="96">
        <f t="shared" si="2"/>
        <v>2.4462753758600631E-3</v>
      </c>
      <c r="K26" s="95">
        <v>614.74</v>
      </c>
      <c r="L26" s="95">
        <v>606.89</v>
      </c>
      <c r="M26" s="97">
        <f t="shared" si="3"/>
        <v>1.2934798727940899E-2</v>
      </c>
      <c r="N26" s="95">
        <v>742.86</v>
      </c>
      <c r="O26" s="95">
        <v>741.55</v>
      </c>
      <c r="P26" s="96">
        <f t="shared" si="4"/>
        <v>1.7665700222506686E-3</v>
      </c>
    </row>
    <row r="27" spans="1:16" x14ac:dyDescent="0.25">
      <c r="A27" s="93">
        <v>19</v>
      </c>
      <c r="B27" s="95">
        <v>589.54999999999995</v>
      </c>
      <c r="C27" s="95">
        <v>587.42999999999995</v>
      </c>
      <c r="D27" s="96">
        <f>B27/C27-1</f>
        <v>3.6089406397357138E-3</v>
      </c>
      <c r="E27" s="95">
        <v>607.16999999999996</v>
      </c>
      <c r="F27" s="95">
        <v>607.04</v>
      </c>
      <c r="G27" s="96">
        <f t="shared" si="1"/>
        <v>2.1415392725354643E-4</v>
      </c>
      <c r="H27" s="95">
        <v>602.07000000000005</v>
      </c>
      <c r="I27" s="95">
        <v>599.03</v>
      </c>
      <c r="J27" s="96">
        <f t="shared" si="2"/>
        <v>5.0748710415171594E-3</v>
      </c>
      <c r="K27" s="95">
        <v>631.16</v>
      </c>
      <c r="L27" s="95">
        <v>625.21</v>
      </c>
      <c r="M27" s="97">
        <f t="shared" si="3"/>
        <v>9.516802354408771E-3</v>
      </c>
      <c r="N27" s="95">
        <v>751.53</v>
      </c>
      <c r="O27" s="95">
        <v>750.07</v>
      </c>
      <c r="P27" s="96">
        <f t="shared" si="4"/>
        <v>1.9464849947337104E-3</v>
      </c>
    </row>
    <row r="28" spans="1:16" x14ac:dyDescent="0.25">
      <c r="A28" s="93">
        <v>20</v>
      </c>
      <c r="B28" s="95">
        <v>597.84</v>
      </c>
      <c r="C28" s="95">
        <v>593.69000000000005</v>
      </c>
      <c r="D28" s="96">
        <f t="shared" si="0"/>
        <v>6.9901800603007214E-3</v>
      </c>
      <c r="E28" s="95">
        <v>626.65</v>
      </c>
      <c r="F28" s="95">
        <v>625.21</v>
      </c>
      <c r="G28" s="96">
        <f t="shared" si="1"/>
        <v>2.303226116024959E-3</v>
      </c>
      <c r="H28" s="95">
        <v>624.20000000000005</v>
      </c>
      <c r="I28" s="95">
        <v>612.16</v>
      </c>
      <c r="J28" s="97">
        <f t="shared" si="2"/>
        <v>1.9668060637741958E-2</v>
      </c>
      <c r="K28" s="95">
        <v>654.42999999999995</v>
      </c>
      <c r="L28" s="95">
        <v>641.32000000000005</v>
      </c>
      <c r="M28" s="96">
        <f t="shared" si="3"/>
        <v>2.0442212935819715E-2</v>
      </c>
      <c r="N28" s="95">
        <v>761.93</v>
      </c>
      <c r="O28" s="95">
        <v>758.13</v>
      </c>
      <c r="P28" s="97">
        <f t="shared" si="4"/>
        <v>5.0123329771938341E-3</v>
      </c>
    </row>
    <row r="29" spans="1:16" x14ac:dyDescent="0.25">
      <c r="A29" s="93">
        <v>21</v>
      </c>
      <c r="B29" s="95">
        <v>613.08000000000004</v>
      </c>
      <c r="C29" s="95">
        <v>608.89</v>
      </c>
      <c r="D29" s="96">
        <f t="shared" si="0"/>
        <v>6.8813743040616604E-3</v>
      </c>
      <c r="E29" s="95">
        <v>648.9</v>
      </c>
      <c r="F29" s="95">
        <v>645.88</v>
      </c>
      <c r="G29" s="96">
        <f t="shared" si="1"/>
        <v>4.6757911686381437E-3</v>
      </c>
      <c r="H29" s="95">
        <v>642.35</v>
      </c>
      <c r="I29" s="95">
        <v>627.4</v>
      </c>
      <c r="J29" s="96">
        <f t="shared" si="2"/>
        <v>2.3828498565508616E-2</v>
      </c>
      <c r="K29" s="95">
        <v>675.65</v>
      </c>
      <c r="L29" s="95">
        <v>666.2</v>
      </c>
      <c r="M29" s="96">
        <f t="shared" si="3"/>
        <v>1.4184929450615336E-2</v>
      </c>
      <c r="N29" s="95">
        <v>770.64</v>
      </c>
      <c r="O29" s="95">
        <v>765.38</v>
      </c>
      <c r="P29" s="96">
        <f t="shared" si="4"/>
        <v>6.8724032506728427E-3</v>
      </c>
    </row>
    <row r="30" spans="1:16" x14ac:dyDescent="0.25">
      <c r="A30" s="93">
        <v>22</v>
      </c>
      <c r="B30" s="95">
        <v>630.73</v>
      </c>
      <c r="C30" s="95">
        <v>624.59</v>
      </c>
      <c r="D30" s="96">
        <f t="shared" si="0"/>
        <v>9.8304487743958724E-3</v>
      </c>
      <c r="E30" s="95">
        <v>670.73</v>
      </c>
      <c r="F30" s="95">
        <v>668.37</v>
      </c>
      <c r="G30" s="96">
        <f t="shared" si="1"/>
        <v>3.5309783503150172E-3</v>
      </c>
      <c r="H30" s="95">
        <v>667.85</v>
      </c>
      <c r="I30" s="95">
        <v>649.6</v>
      </c>
      <c r="J30" s="96">
        <f t="shared" si="2"/>
        <v>2.8094211822660142E-2</v>
      </c>
      <c r="K30" s="95">
        <v>702.14</v>
      </c>
      <c r="L30" s="95">
        <v>691.45</v>
      </c>
      <c r="M30" s="96">
        <f t="shared" si="3"/>
        <v>1.5460264661219192E-2</v>
      </c>
      <c r="N30" s="95">
        <v>779.26</v>
      </c>
      <c r="O30" s="95">
        <v>776.41</v>
      </c>
      <c r="P30" s="96">
        <f t="shared" si="4"/>
        <v>3.6707409744851649E-3</v>
      </c>
    </row>
    <row r="31" spans="1:16" x14ac:dyDescent="0.25">
      <c r="A31" s="93">
        <v>23</v>
      </c>
      <c r="B31" s="95">
        <v>640.54</v>
      </c>
      <c r="C31" s="95">
        <v>632.45000000000005</v>
      </c>
      <c r="D31" s="96">
        <f t="shared" si="0"/>
        <v>1.2791525021740746E-2</v>
      </c>
      <c r="E31" s="95">
        <v>690.42</v>
      </c>
      <c r="F31" s="95">
        <v>682.9</v>
      </c>
      <c r="G31" s="96">
        <f t="shared" si="1"/>
        <v>1.101186118026054E-2</v>
      </c>
      <c r="H31" s="95">
        <v>685.19</v>
      </c>
      <c r="I31" s="95">
        <v>671.53</v>
      </c>
      <c r="J31" s="96">
        <f t="shared" si="2"/>
        <v>2.0341607969859954E-2</v>
      </c>
      <c r="K31" s="95">
        <v>711.07</v>
      </c>
      <c r="L31" s="95">
        <v>706.53</v>
      </c>
      <c r="M31" s="96">
        <f t="shared" si="3"/>
        <v>6.4257710217543451E-3</v>
      </c>
      <c r="N31" s="95">
        <v>788.88</v>
      </c>
      <c r="O31" s="95">
        <v>786.71</v>
      </c>
      <c r="P31" s="96">
        <f t="shared" si="4"/>
        <v>2.7583226347700496E-3</v>
      </c>
    </row>
    <row r="32" spans="1:16" x14ac:dyDescent="0.25">
      <c r="A32" s="93">
        <v>24</v>
      </c>
      <c r="B32" s="95">
        <v>656.83</v>
      </c>
      <c r="C32" s="95">
        <v>643.86</v>
      </c>
      <c r="D32" s="96">
        <f t="shared" si="0"/>
        <v>2.0144130711645447E-2</v>
      </c>
      <c r="E32" s="95">
        <v>708.07</v>
      </c>
      <c r="F32" s="95">
        <v>704.06</v>
      </c>
      <c r="G32" s="98">
        <f t="shared" si="1"/>
        <v>5.695537312160992E-3</v>
      </c>
      <c r="H32" s="95">
        <v>715.61</v>
      </c>
      <c r="I32" s="95">
        <v>693.48</v>
      </c>
      <c r="J32" s="96">
        <f t="shared" si="2"/>
        <v>3.1911518717194332E-2</v>
      </c>
      <c r="K32" s="95">
        <v>732.31</v>
      </c>
      <c r="L32" s="95">
        <v>720.39</v>
      </c>
      <c r="M32" s="96">
        <f t="shared" si="3"/>
        <v>1.654659281777926E-2</v>
      </c>
      <c r="N32" s="95">
        <v>793.47</v>
      </c>
      <c r="O32" s="95">
        <v>789.93</v>
      </c>
      <c r="P32" s="96">
        <f t="shared" si="4"/>
        <v>4.4814097451673085E-3</v>
      </c>
    </row>
    <row r="33" spans="1:16" x14ac:dyDescent="0.25">
      <c r="A33" s="93">
        <v>25</v>
      </c>
      <c r="B33" s="95">
        <v>673.27</v>
      </c>
      <c r="C33" s="95">
        <v>660.09</v>
      </c>
      <c r="D33" s="96">
        <f t="shared" si="0"/>
        <v>1.9966974200487764E-2</v>
      </c>
      <c r="E33" s="95">
        <v>723.73</v>
      </c>
      <c r="F33" s="95">
        <v>720.8</v>
      </c>
      <c r="G33" s="96">
        <f t="shared" si="1"/>
        <v>4.0649278579356629E-3</v>
      </c>
      <c r="H33" s="95">
        <v>729.51</v>
      </c>
      <c r="I33" s="95">
        <v>714.38</v>
      </c>
      <c r="J33" s="96">
        <f t="shared" si="2"/>
        <v>2.1179204345026514E-2</v>
      </c>
      <c r="K33" s="95">
        <v>746.74</v>
      </c>
      <c r="L33" s="95">
        <v>740.2</v>
      </c>
      <c r="M33" s="96">
        <f t="shared" si="3"/>
        <v>8.8354498784111168E-3</v>
      </c>
      <c r="N33" s="95">
        <v>797.89</v>
      </c>
      <c r="O33" s="95">
        <v>795.69</v>
      </c>
      <c r="P33" s="96">
        <f t="shared" si="4"/>
        <v>2.7648958765347231E-3</v>
      </c>
    </row>
    <row r="34" spans="1:16" x14ac:dyDescent="0.25">
      <c r="A34" s="93">
        <v>26</v>
      </c>
      <c r="B34" s="95">
        <v>686.38</v>
      </c>
      <c r="C34" s="95">
        <v>676.63</v>
      </c>
      <c r="D34" s="96">
        <f t="shared" si="0"/>
        <v>1.440964781342835E-2</v>
      </c>
      <c r="E34" s="95">
        <v>744.27</v>
      </c>
      <c r="F34" s="95">
        <v>739.8</v>
      </c>
      <c r="G34" s="96">
        <f t="shared" si="1"/>
        <v>6.0421735604216931E-3</v>
      </c>
      <c r="H34" s="95">
        <v>740.42</v>
      </c>
      <c r="I34" s="95">
        <v>726.73</v>
      </c>
      <c r="J34" s="96">
        <f t="shared" si="2"/>
        <v>1.883780771400656E-2</v>
      </c>
      <c r="K34" s="95">
        <v>764.32</v>
      </c>
      <c r="L34" s="95">
        <v>754.44</v>
      </c>
      <c r="M34" s="96">
        <f>K34/L34-1</f>
        <v>1.3095806160861034E-2</v>
      </c>
      <c r="N34" s="95">
        <v>801.96</v>
      </c>
      <c r="O34" s="95">
        <v>800.83</v>
      </c>
      <c r="P34" s="96">
        <f t="shared" si="4"/>
        <v>1.411036050098069E-3</v>
      </c>
    </row>
    <row r="35" spans="1:16" x14ac:dyDescent="0.25">
      <c r="A35" s="93">
        <v>27</v>
      </c>
      <c r="B35" s="95">
        <v>675.93</v>
      </c>
      <c r="C35" s="95">
        <v>676.84</v>
      </c>
      <c r="D35" s="96">
        <f t="shared" si="0"/>
        <v>-1.3444831865729867E-3</v>
      </c>
      <c r="E35" s="95">
        <v>757.27</v>
      </c>
      <c r="F35" s="95">
        <v>751.42</v>
      </c>
      <c r="G35" s="96">
        <f t="shared" si="1"/>
        <v>7.7852599079077933E-3</v>
      </c>
      <c r="H35" s="95">
        <v>757.81</v>
      </c>
      <c r="I35" s="95">
        <v>742.82</v>
      </c>
      <c r="J35" s="96">
        <f t="shared" si="2"/>
        <v>2.0179855146603254E-2</v>
      </c>
      <c r="K35" s="95">
        <v>771.84</v>
      </c>
      <c r="L35" s="95">
        <v>767.59</v>
      </c>
      <c r="M35" s="96">
        <f t="shared" si="3"/>
        <v>5.5368100157635602E-3</v>
      </c>
      <c r="N35" s="95">
        <v>807.9</v>
      </c>
      <c r="O35" s="95">
        <v>803.79</v>
      </c>
      <c r="P35" s="97">
        <f t="shared" si="4"/>
        <v>5.1132758556340363E-3</v>
      </c>
    </row>
    <row r="36" spans="1:16" x14ac:dyDescent="0.25">
      <c r="A36" s="93">
        <v>28</v>
      </c>
      <c r="B36" s="95">
        <v>662.48</v>
      </c>
      <c r="C36" s="95">
        <v>651.89</v>
      </c>
      <c r="D36" s="96">
        <f t="shared" si="0"/>
        <v>1.6245072021353391E-2</v>
      </c>
      <c r="E36" s="95">
        <v>767.22</v>
      </c>
      <c r="F36" s="95">
        <v>762.75</v>
      </c>
      <c r="G36" s="97">
        <f t="shared" si="1"/>
        <v>5.8603736479843072E-3</v>
      </c>
      <c r="H36" s="95">
        <v>769.23</v>
      </c>
      <c r="I36" s="95">
        <v>760.39</v>
      </c>
      <c r="J36" s="96">
        <f t="shared" si="2"/>
        <v>1.162561317218791E-2</v>
      </c>
      <c r="K36" s="95">
        <v>777.6</v>
      </c>
      <c r="L36" s="95">
        <v>775.9</v>
      </c>
      <c r="M36" s="96">
        <f t="shared" si="3"/>
        <v>2.1910039953603189E-3</v>
      </c>
      <c r="N36" s="95">
        <v>813.67</v>
      </c>
      <c r="O36" s="95">
        <v>808.68</v>
      </c>
      <c r="P36" s="97">
        <f t="shared" si="4"/>
        <v>6.1705495375179442E-3</v>
      </c>
    </row>
    <row r="37" spans="1:16" x14ac:dyDescent="0.25">
      <c r="A37" s="93">
        <v>29</v>
      </c>
      <c r="B37" s="95">
        <v>679.76</v>
      </c>
      <c r="C37" s="95">
        <v>665.68</v>
      </c>
      <c r="D37" s="96">
        <f t="shared" si="0"/>
        <v>2.1151303929816123E-2</v>
      </c>
      <c r="E37" s="95">
        <v>774.9</v>
      </c>
      <c r="F37" s="95">
        <v>770.09</v>
      </c>
      <c r="G37" s="96">
        <f t="shared" si="1"/>
        <v>6.2460231920944409E-3</v>
      </c>
      <c r="H37" s="95">
        <v>775.12</v>
      </c>
      <c r="I37" s="95">
        <v>767.84</v>
      </c>
      <c r="J37" s="96">
        <f t="shared" si="2"/>
        <v>9.4811419045635059E-3</v>
      </c>
      <c r="K37" s="95">
        <v>784.62</v>
      </c>
      <c r="L37" s="95">
        <v>781.19</v>
      </c>
      <c r="M37" s="96">
        <f t="shared" si="3"/>
        <v>4.3907372086176011E-3</v>
      </c>
      <c r="N37" s="95">
        <v>820.69</v>
      </c>
      <c r="O37" s="95">
        <v>823.54</v>
      </c>
      <c r="P37" s="96">
        <f t="shared" si="4"/>
        <v>-3.46066979138826E-3</v>
      </c>
    </row>
    <row r="38" spans="1:16" x14ac:dyDescent="0.25">
      <c r="A38" s="93">
        <v>30</v>
      </c>
      <c r="B38" s="95">
        <v>689.02</v>
      </c>
      <c r="C38" s="95">
        <v>678.16</v>
      </c>
      <c r="D38" s="96">
        <f t="shared" si="0"/>
        <v>1.6013920018874694E-2</v>
      </c>
      <c r="E38" s="95">
        <v>777.23</v>
      </c>
      <c r="F38" s="95">
        <v>774.85</v>
      </c>
      <c r="G38" s="96">
        <f t="shared" si="1"/>
        <v>3.0715622378525431E-3</v>
      </c>
      <c r="H38" s="95">
        <v>783.6</v>
      </c>
      <c r="I38" s="95">
        <v>776.52</v>
      </c>
      <c r="J38" s="96">
        <f t="shared" si="2"/>
        <v>9.1176016071705668E-3</v>
      </c>
      <c r="K38" s="95">
        <v>783.84</v>
      </c>
      <c r="L38" s="95">
        <v>780.93</v>
      </c>
      <c r="M38" s="96">
        <f t="shared" si="3"/>
        <v>3.7263263032538685E-3</v>
      </c>
      <c r="N38" s="95">
        <v>827.04</v>
      </c>
      <c r="O38" s="95">
        <v>824.29</v>
      </c>
      <c r="P38" s="96">
        <f t="shared" si="4"/>
        <v>3.3362044911378064E-3</v>
      </c>
    </row>
    <row r="40" spans="1:16" x14ac:dyDescent="0.25">
      <c r="B40" s="11"/>
      <c r="C40" s="11"/>
      <c r="D40" s="11"/>
      <c r="E40" s="11"/>
      <c r="F40" s="11"/>
      <c r="G40" s="11"/>
      <c r="J40" s="11"/>
      <c r="K40" s="11"/>
      <c r="L40" s="11"/>
      <c r="M40" s="11"/>
      <c r="N40" s="11"/>
      <c r="O40" s="11"/>
      <c r="P40" s="11"/>
    </row>
    <row r="42" spans="1:16" s="100" customFormat="1" x14ac:dyDescent="0.25">
      <c r="B42" s="134" t="s">
        <v>78</v>
      </c>
      <c r="C42" s="135"/>
      <c r="D42" s="135"/>
      <c r="E42" s="135"/>
      <c r="F42" s="135"/>
      <c r="G42" s="135"/>
      <c r="H42" s="135"/>
      <c r="I42" s="143"/>
      <c r="J42" s="143"/>
      <c r="K42" s="143"/>
      <c r="L42" s="141"/>
      <c r="M42" s="141"/>
      <c r="N42" s="141"/>
      <c r="O42" s="141"/>
      <c r="P42" s="141"/>
    </row>
    <row r="43" spans="1:16" s="100" customFormat="1" x14ac:dyDescent="0.25"/>
    <row r="44" spans="1:16" s="100" customFormat="1" x14ac:dyDescent="0.25"/>
    <row r="45" spans="1:16" s="100" customFormat="1" x14ac:dyDescent="0.25"/>
    <row r="46" spans="1:16" s="100" customFormat="1" x14ac:dyDescent="0.25"/>
    <row r="47" spans="1:16" s="100" customFormat="1" x14ac:dyDescent="0.25"/>
    <row r="48" spans="1:16" s="100" customFormat="1" x14ac:dyDescent="0.25"/>
    <row r="49" s="100" customFormat="1" x14ac:dyDescent="0.25"/>
    <row r="50" s="100" customFormat="1" x14ac:dyDescent="0.25"/>
    <row r="51" s="100" customFormat="1" x14ac:dyDescent="0.25"/>
    <row r="52" s="100" customFormat="1" x14ac:dyDescent="0.25"/>
    <row r="53" s="100" customFormat="1" x14ac:dyDescent="0.25"/>
    <row r="54" s="100" customFormat="1" x14ac:dyDescent="0.25"/>
    <row r="55" s="100" customFormat="1" x14ac:dyDescent="0.25"/>
    <row r="56" s="100" customFormat="1" x14ac:dyDescent="0.25"/>
    <row r="57" s="100" customFormat="1" x14ac:dyDescent="0.25"/>
    <row r="58" s="100" customFormat="1" x14ac:dyDescent="0.25"/>
    <row r="59" s="100" customFormat="1" x14ac:dyDescent="0.25"/>
    <row r="60" s="100" customFormat="1" x14ac:dyDescent="0.25"/>
    <row r="61" s="100" customFormat="1" x14ac:dyDescent="0.25"/>
    <row r="62" s="100" customFormat="1" x14ac:dyDescent="0.25"/>
    <row r="63" s="100" customFormat="1" x14ac:dyDescent="0.25"/>
    <row r="64" s="100" customFormat="1" x14ac:dyDescent="0.25"/>
    <row r="65" spans="2:8" s="100" customFormat="1" x14ac:dyDescent="0.25"/>
    <row r="66" spans="2:8" s="100" customFormat="1" x14ac:dyDescent="0.25"/>
    <row r="67" spans="2:8" s="100" customFormat="1" x14ac:dyDescent="0.25"/>
    <row r="68" spans="2:8" s="100" customFormat="1" x14ac:dyDescent="0.25"/>
    <row r="69" spans="2:8" s="100" customFormat="1" x14ac:dyDescent="0.25"/>
    <row r="70" spans="2:8" s="100" customFormat="1" x14ac:dyDescent="0.25"/>
    <row r="71" spans="2:8" s="100" customFormat="1" x14ac:dyDescent="0.25"/>
    <row r="72" spans="2:8" s="100" customFormat="1" x14ac:dyDescent="0.25">
      <c r="H72" s="137" t="s">
        <v>66</v>
      </c>
    </row>
    <row r="73" spans="2:8" s="100" customFormat="1" ht="14.45" customHeight="1" x14ac:dyDescent="0.25">
      <c r="B73" s="233"/>
      <c r="C73" s="233"/>
      <c r="D73" s="233"/>
      <c r="E73" s="233"/>
      <c r="F73" s="233"/>
      <c r="G73" s="233"/>
      <c r="H73" s="233"/>
    </row>
    <row r="74" spans="2:8" s="100" customFormat="1" x14ac:dyDescent="0.25">
      <c r="B74" s="142" t="s">
        <v>65</v>
      </c>
      <c r="C74" s="142"/>
      <c r="D74" s="142"/>
      <c r="E74" s="142"/>
      <c r="F74" s="144"/>
      <c r="G74" s="144"/>
      <c r="H74" s="144"/>
    </row>
    <row r="75" spans="2:8" s="100" customFormat="1" x14ac:dyDescent="0.25"/>
    <row r="76" spans="2:8" s="100" customFormat="1" x14ac:dyDescent="0.25"/>
    <row r="77" spans="2:8" s="100" customFormat="1" x14ac:dyDescent="0.25"/>
    <row r="78" spans="2:8" s="100" customFormat="1" x14ac:dyDescent="0.25"/>
    <row r="79" spans="2:8" s="100" customFormat="1" x14ac:dyDescent="0.25"/>
    <row r="80" spans="2:8" s="100" customFormat="1" x14ac:dyDescent="0.25"/>
    <row r="81" s="100" customFormat="1" x14ac:dyDescent="0.25"/>
    <row r="82" s="100" customFormat="1" x14ac:dyDescent="0.25"/>
    <row r="83" s="100" customFormat="1" x14ac:dyDescent="0.25"/>
    <row r="84" s="100" customFormat="1" x14ac:dyDescent="0.25"/>
    <row r="85" s="100" customFormat="1" x14ac:dyDescent="0.25"/>
    <row r="86" s="100" customFormat="1" x14ac:dyDescent="0.25"/>
    <row r="87" s="100" customFormat="1" x14ac:dyDescent="0.25"/>
    <row r="88" s="100" customFormat="1" x14ac:dyDescent="0.25"/>
    <row r="89" s="100" customFormat="1" x14ac:dyDescent="0.25"/>
    <row r="90" s="100" customFormat="1" x14ac:dyDescent="0.25"/>
    <row r="91" s="100" customFormat="1" x14ac:dyDescent="0.25"/>
    <row r="92" s="100" customFormat="1" x14ac:dyDescent="0.25"/>
    <row r="93" s="100" customFormat="1" x14ac:dyDescent="0.25"/>
    <row r="94" s="100" customFormat="1" x14ac:dyDescent="0.25"/>
    <row r="95" s="100" customFormat="1" x14ac:dyDescent="0.25"/>
    <row r="96" s="100" customFormat="1" x14ac:dyDescent="0.25"/>
    <row r="97" s="100" customFormat="1" x14ac:dyDescent="0.25"/>
    <row r="98" s="100" customFormat="1" x14ac:dyDescent="0.25"/>
    <row r="99" s="100" customFormat="1" x14ac:dyDescent="0.25"/>
    <row r="100" s="100" customFormat="1" x14ac:dyDescent="0.25"/>
    <row r="101" s="100" customFormat="1" x14ac:dyDescent="0.25"/>
    <row r="102" s="100" customFormat="1" x14ac:dyDescent="0.25"/>
    <row r="103" s="100" customFormat="1" x14ac:dyDescent="0.25"/>
  </sheetData>
  <mergeCells count="11">
    <mergeCell ref="H6:J7"/>
    <mergeCell ref="B73:H73"/>
    <mergeCell ref="K6:M7"/>
    <mergeCell ref="N6:P7"/>
    <mergeCell ref="A1:I1"/>
    <mergeCell ref="A2:I2"/>
    <mergeCell ref="A3:I3"/>
    <mergeCell ref="A4:I4"/>
    <mergeCell ref="A6:A8"/>
    <mergeCell ref="B6:D7"/>
    <mergeCell ref="E6:G7"/>
  </mergeCells>
  <conditionalFormatting sqref="J28">
    <cfRule type="top10" dxfId="11" priority="7" rank="5"/>
  </conditionalFormatting>
  <conditionalFormatting sqref="J27">
    <cfRule type="top10" dxfId="10" priority="6" rank="5"/>
  </conditionalFormatting>
  <conditionalFormatting sqref="J34">
    <cfRule type="top10" dxfId="9" priority="5" rank="5"/>
  </conditionalFormatting>
  <conditionalFormatting sqref="J35">
    <cfRule type="top10" dxfId="8" priority="4" rank="5"/>
  </conditionalFormatting>
  <conditionalFormatting sqref="J36">
    <cfRule type="top10" dxfId="7" priority="3" rank="5"/>
  </conditionalFormatting>
  <conditionalFormatting sqref="J37">
    <cfRule type="top10" dxfId="6" priority="2" rank="5"/>
  </conditionalFormatting>
  <conditionalFormatting sqref="J38">
    <cfRule type="top10" dxfId="5" priority="1" rank="5"/>
  </conditionalFormatting>
  <conditionalFormatting sqref="D9:D38">
    <cfRule type="top10" dxfId="4" priority="13" rank="5"/>
  </conditionalFormatting>
  <conditionalFormatting sqref="G9:G38">
    <cfRule type="top10" dxfId="3" priority="14" rank="5"/>
  </conditionalFormatting>
  <conditionalFormatting sqref="J9:J26 J29:J33">
    <cfRule type="top10" dxfId="2" priority="15" rank="5"/>
  </conditionalFormatting>
  <conditionalFormatting sqref="M9:M38">
    <cfRule type="top10" dxfId="1" priority="17" rank="5"/>
  </conditionalFormatting>
  <conditionalFormatting sqref="P9:P38">
    <cfRule type="top10" dxfId="0" priority="18" rank="5"/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2:M53"/>
  <sheetViews>
    <sheetView topLeftCell="A31" zoomScaleNormal="100" workbookViewId="0">
      <selection activeCell="B4" sqref="B4"/>
    </sheetView>
  </sheetViews>
  <sheetFormatPr baseColWidth="10" defaultRowHeight="12.75" x14ac:dyDescent="0.2"/>
  <cols>
    <col min="1" max="1" width="13.140625" style="146" customWidth="1"/>
    <col min="2" max="2" width="9.7109375" style="146" customWidth="1"/>
    <col min="3" max="3" width="8.28515625" style="146" bestFit="1" customWidth="1"/>
    <col min="4" max="4" width="8.28515625" style="146" customWidth="1"/>
    <col min="5" max="5" width="13" style="146" customWidth="1"/>
    <col min="6" max="9" width="11.42578125" style="146"/>
    <col min="10" max="10" width="11.42578125" style="146" customWidth="1"/>
    <col min="11" max="240" width="11.42578125" style="146"/>
    <col min="241" max="241" width="8.42578125" style="146" bestFit="1" customWidth="1"/>
    <col min="242" max="242" width="9.7109375" style="146" customWidth="1"/>
    <col min="243" max="243" width="8.28515625" style="146" bestFit="1" customWidth="1"/>
    <col min="244" max="245" width="8.28515625" style="146" customWidth="1"/>
    <col min="246" max="16384" width="11.42578125" style="146"/>
  </cols>
  <sheetData>
    <row r="2" spans="1:13" ht="30.75" customHeight="1" x14ac:dyDescent="0.2">
      <c r="A2" s="239" t="s">
        <v>15</v>
      </c>
      <c r="B2" s="239"/>
      <c r="C2" s="239"/>
      <c r="D2" s="145"/>
      <c r="E2" s="239" t="s">
        <v>16</v>
      </c>
      <c r="F2" s="239"/>
      <c r="G2" s="239"/>
      <c r="H2" s="145"/>
      <c r="I2" s="145"/>
      <c r="J2" s="240"/>
      <c r="K2" s="240"/>
      <c r="L2" s="240"/>
      <c r="M2" s="240"/>
    </row>
    <row r="3" spans="1:13" ht="12.75" customHeight="1" x14ac:dyDescent="0.2">
      <c r="A3" s="147"/>
      <c r="B3" s="147" t="s">
        <v>3</v>
      </c>
      <c r="C3" s="147" t="s">
        <v>6</v>
      </c>
      <c r="E3" s="147"/>
      <c r="F3" s="147" t="s">
        <v>3</v>
      </c>
      <c r="G3" s="147" t="s">
        <v>6</v>
      </c>
    </row>
    <row r="4" spans="1:13" ht="15" x14ac:dyDescent="0.25">
      <c r="A4" s="148" t="s">
        <v>49</v>
      </c>
      <c r="B4" s="149">
        <v>-387</v>
      </c>
      <c r="C4" s="150">
        <v>1276</v>
      </c>
      <c r="D4" s="151"/>
      <c r="E4" s="148" t="s">
        <v>49</v>
      </c>
      <c r="F4" s="149">
        <v>-75</v>
      </c>
      <c r="G4" s="150">
        <v>750</v>
      </c>
      <c r="H4" s="151"/>
    </row>
    <row r="5" spans="1:13" ht="15" x14ac:dyDescent="0.25">
      <c r="A5" s="148" t="s">
        <v>59</v>
      </c>
      <c r="B5" s="149">
        <v>-417</v>
      </c>
      <c r="C5" s="150">
        <v>1501</v>
      </c>
      <c r="D5" s="151"/>
      <c r="E5" s="148" t="s">
        <v>59</v>
      </c>
      <c r="F5" s="149">
        <v>-47</v>
      </c>
      <c r="G5" s="150">
        <v>430</v>
      </c>
      <c r="H5" s="151"/>
    </row>
    <row r="6" spans="1:13" ht="15" x14ac:dyDescent="0.25">
      <c r="A6" s="148" t="s">
        <v>50</v>
      </c>
      <c r="B6" s="149">
        <v>-235</v>
      </c>
      <c r="C6" s="150">
        <v>934</v>
      </c>
      <c r="D6" s="151"/>
      <c r="E6" s="148" t="s">
        <v>50</v>
      </c>
      <c r="F6" s="149">
        <v>-81</v>
      </c>
      <c r="G6" s="150">
        <v>510</v>
      </c>
      <c r="H6" s="151"/>
    </row>
    <row r="7" spans="1:13" ht="13.5" customHeight="1" x14ac:dyDescent="0.25">
      <c r="A7" s="148" t="s">
        <v>51</v>
      </c>
      <c r="B7" s="149">
        <v>-839</v>
      </c>
      <c r="C7" s="150">
        <v>2234</v>
      </c>
      <c r="D7" s="151"/>
      <c r="E7" s="148" t="s">
        <v>51</v>
      </c>
      <c r="F7" s="149">
        <v>-195</v>
      </c>
      <c r="G7" s="150">
        <v>1162</v>
      </c>
      <c r="H7" s="151"/>
    </row>
    <row r="8" spans="1:13" ht="15" x14ac:dyDescent="0.25">
      <c r="A8" s="148" t="s">
        <v>52</v>
      </c>
      <c r="B8" s="149">
        <v>-611</v>
      </c>
      <c r="C8" s="150">
        <v>1549</v>
      </c>
      <c r="D8" s="151"/>
      <c r="E8" s="148" t="s">
        <v>52</v>
      </c>
      <c r="F8" s="149">
        <v>-154</v>
      </c>
      <c r="G8" s="150">
        <v>1158</v>
      </c>
      <c r="H8" s="151"/>
    </row>
    <row r="9" spans="1:13" ht="16.5" customHeight="1" x14ac:dyDescent="0.25">
      <c r="A9" s="148" t="s">
        <v>53</v>
      </c>
      <c r="B9" s="149">
        <v>-350</v>
      </c>
      <c r="C9" s="150">
        <v>884</v>
      </c>
      <c r="D9" s="151"/>
      <c r="E9" s="148" t="s">
        <v>53</v>
      </c>
      <c r="F9" s="149">
        <v>-185</v>
      </c>
      <c r="G9" s="150">
        <v>1273</v>
      </c>
      <c r="H9" s="151"/>
    </row>
    <row r="10" spans="1:13" ht="15" x14ac:dyDescent="0.25">
      <c r="A10" s="148" t="s">
        <v>54</v>
      </c>
      <c r="B10" s="149">
        <v>-155</v>
      </c>
      <c r="C10" s="150">
        <v>323</v>
      </c>
      <c r="D10" s="151"/>
      <c r="E10" s="148" t="s">
        <v>54</v>
      </c>
      <c r="F10" s="149">
        <v>-113</v>
      </c>
      <c r="G10" s="150">
        <v>601</v>
      </c>
      <c r="H10" s="151"/>
    </row>
    <row r="11" spans="1:13" ht="15" x14ac:dyDescent="0.25">
      <c r="A11" s="148" t="s">
        <v>55</v>
      </c>
      <c r="B11" s="149">
        <v>-23</v>
      </c>
      <c r="C11" s="150">
        <v>43</v>
      </c>
      <c r="D11" s="151"/>
      <c r="E11" s="148" t="s">
        <v>55</v>
      </c>
      <c r="F11" s="149">
        <v>-70</v>
      </c>
      <c r="G11" s="150">
        <v>327</v>
      </c>
      <c r="H11" s="151"/>
    </row>
    <row r="12" spans="1:13" ht="15" x14ac:dyDescent="0.25">
      <c r="B12" s="152"/>
      <c r="F12" s="153"/>
    </row>
    <row r="13" spans="1:13" x14ac:dyDescent="0.2">
      <c r="A13" s="134" t="s">
        <v>79</v>
      </c>
      <c r="B13" s="154"/>
      <c r="C13" s="134"/>
      <c r="D13" s="134"/>
      <c r="E13" s="134"/>
      <c r="F13" s="154"/>
      <c r="G13" s="134"/>
      <c r="H13" s="134"/>
      <c r="I13" s="134"/>
      <c r="J13" s="134"/>
      <c r="K13" s="134"/>
    </row>
    <row r="33" spans="1:12" ht="25.5" customHeight="1" x14ac:dyDescent="0.2"/>
    <row r="34" spans="1:12" ht="12" customHeight="1" x14ac:dyDescent="0.2">
      <c r="L34" s="155" t="s">
        <v>14</v>
      </c>
    </row>
    <row r="35" spans="1:12" ht="18" customHeight="1" x14ac:dyDescent="0.2">
      <c r="A35" s="180" t="s">
        <v>72</v>
      </c>
      <c r="B35" s="180"/>
      <c r="C35" s="180"/>
      <c r="D35" s="180"/>
      <c r="E35" s="180"/>
      <c r="F35" s="180"/>
      <c r="G35" s="180"/>
      <c r="H35" s="180"/>
      <c r="I35" s="180"/>
      <c r="J35" s="180"/>
      <c r="K35" s="180"/>
      <c r="L35" s="180"/>
    </row>
    <row r="36" spans="1:12" x14ac:dyDescent="0.2">
      <c r="A36" s="180" t="s">
        <v>71</v>
      </c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</row>
    <row r="51" spans="10:10" x14ac:dyDescent="0.2">
      <c r="J51" s="156"/>
    </row>
    <row r="52" spans="10:10" x14ac:dyDescent="0.2">
      <c r="J52" s="156"/>
    </row>
    <row r="53" spans="10:10" x14ac:dyDescent="0.2">
      <c r="J53" s="127"/>
    </row>
  </sheetData>
  <mergeCells count="5">
    <mergeCell ref="A2:C2"/>
    <mergeCell ref="E2:G2"/>
    <mergeCell ref="J2:M2"/>
    <mergeCell ref="A36:L36"/>
    <mergeCell ref="A35:L35"/>
  </mergeCells>
  <pageMargins left="0.25" right="0.25" top="0.75" bottom="0.75" header="0.3" footer="0.3"/>
  <pageSetup paperSize="9" scale="9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2:P89"/>
  <sheetViews>
    <sheetView zoomScaleNormal="100" workbookViewId="0">
      <selection activeCell="O14" sqref="O14"/>
    </sheetView>
  </sheetViews>
  <sheetFormatPr baseColWidth="10" defaultRowHeight="12.75" x14ac:dyDescent="0.2"/>
  <cols>
    <col min="1" max="1" width="18.42578125" style="146" customWidth="1"/>
    <col min="2" max="2" width="11" style="146" customWidth="1"/>
    <col min="3" max="3" width="8.28515625" style="146" bestFit="1" customWidth="1"/>
    <col min="4" max="4" width="7.5703125" style="146" customWidth="1"/>
    <col min="5" max="5" width="9.7109375" style="146" customWidth="1"/>
    <col min="6" max="6" width="15.140625" style="146" customWidth="1"/>
    <col min="7" max="7" width="8.42578125" style="146" bestFit="1" customWidth="1"/>
    <col min="8" max="8" width="8.28515625" style="146" bestFit="1" customWidth="1"/>
    <col min="9" max="10" width="11.42578125" style="146"/>
    <col min="11" max="11" width="14.85546875" style="146" customWidth="1"/>
    <col min="12" max="240" width="11.42578125" style="146"/>
    <col min="241" max="241" width="8.42578125" style="146" bestFit="1" customWidth="1"/>
    <col min="242" max="242" width="11" style="146" customWidth="1"/>
    <col min="243" max="243" width="8.28515625" style="146" bestFit="1" customWidth="1"/>
    <col min="244" max="245" width="8.28515625" style="146" customWidth="1"/>
    <col min="246" max="16384" width="11.42578125" style="146"/>
  </cols>
  <sheetData>
    <row r="2" spans="1:14" ht="36" customHeight="1" x14ac:dyDescent="0.2">
      <c r="A2" s="241" t="s">
        <v>17</v>
      </c>
      <c r="B2" s="242"/>
      <c r="C2" s="243"/>
      <c r="D2" s="145"/>
      <c r="F2" s="241" t="s">
        <v>18</v>
      </c>
      <c r="G2" s="246"/>
      <c r="H2" s="247"/>
      <c r="I2" s="145"/>
      <c r="J2" s="145"/>
      <c r="K2" s="241" t="s">
        <v>19</v>
      </c>
      <c r="L2" s="246"/>
      <c r="M2" s="247"/>
    </row>
    <row r="3" spans="1:14" x14ac:dyDescent="0.2">
      <c r="A3" s="147"/>
      <c r="B3" s="158" t="s">
        <v>3</v>
      </c>
      <c r="C3" s="158" t="s">
        <v>6</v>
      </c>
      <c r="D3" s="159"/>
      <c r="F3" s="160"/>
      <c r="G3" s="158" t="s">
        <v>3</v>
      </c>
      <c r="H3" s="158" t="s">
        <v>6</v>
      </c>
      <c r="I3" s="159"/>
      <c r="K3" s="147"/>
      <c r="L3" s="158" t="s">
        <v>3</v>
      </c>
      <c r="M3" s="158" t="s">
        <v>6</v>
      </c>
    </row>
    <row r="4" spans="1:14" x14ac:dyDescent="0.2">
      <c r="A4" s="148" t="s">
        <v>49</v>
      </c>
      <c r="B4" s="161">
        <v>-952</v>
      </c>
      <c r="C4" s="162">
        <v>5186</v>
      </c>
      <c r="D4" s="163"/>
      <c r="F4" s="148" t="s">
        <v>49</v>
      </c>
      <c r="G4" s="149">
        <v>-70</v>
      </c>
      <c r="H4" s="162">
        <v>1757</v>
      </c>
      <c r="I4" s="151"/>
      <c r="K4" s="148" t="s">
        <v>49</v>
      </c>
      <c r="L4" s="149">
        <v>-672</v>
      </c>
      <c r="M4" s="162">
        <v>657</v>
      </c>
      <c r="N4" s="151"/>
    </row>
    <row r="5" spans="1:14" ht="12.75" customHeight="1" x14ac:dyDescent="0.2">
      <c r="A5" s="164" t="s">
        <v>59</v>
      </c>
      <c r="B5" s="161">
        <v>-1068</v>
      </c>
      <c r="C5" s="165">
        <v>5867</v>
      </c>
      <c r="D5" s="163"/>
      <c r="F5" s="164" t="s">
        <v>60</v>
      </c>
      <c r="G5" s="149">
        <v>-108</v>
      </c>
      <c r="H5" s="165">
        <v>2149</v>
      </c>
      <c r="I5" s="151"/>
      <c r="K5" s="164" t="s">
        <v>60</v>
      </c>
      <c r="L5" s="149">
        <v>-667</v>
      </c>
      <c r="M5" s="165">
        <v>611</v>
      </c>
      <c r="N5" s="151"/>
    </row>
    <row r="6" spans="1:14" x14ac:dyDescent="0.2">
      <c r="A6" s="148" t="s">
        <v>50</v>
      </c>
      <c r="B6" s="161">
        <v>-1327</v>
      </c>
      <c r="C6" s="162">
        <v>4944</v>
      </c>
      <c r="D6" s="163"/>
      <c r="F6" s="148" t="s">
        <v>50</v>
      </c>
      <c r="G6" s="149">
        <v>-98</v>
      </c>
      <c r="H6" s="162">
        <v>2625</v>
      </c>
      <c r="I6" s="151"/>
      <c r="K6" s="148" t="s">
        <v>50</v>
      </c>
      <c r="L6" s="149">
        <v>-700</v>
      </c>
      <c r="M6" s="162">
        <v>604</v>
      </c>
      <c r="N6" s="151"/>
    </row>
    <row r="7" spans="1:14" x14ac:dyDescent="0.2">
      <c r="A7" s="148" t="s">
        <v>51</v>
      </c>
      <c r="B7" s="161">
        <v>-1542</v>
      </c>
      <c r="C7" s="162">
        <v>8138</v>
      </c>
      <c r="D7" s="163"/>
      <c r="F7" s="148" t="s">
        <v>51</v>
      </c>
      <c r="G7" s="149">
        <v>-105</v>
      </c>
      <c r="H7" s="162">
        <v>1960</v>
      </c>
      <c r="I7" s="151"/>
      <c r="K7" s="148" t="s">
        <v>51</v>
      </c>
      <c r="L7" s="149">
        <v>-843</v>
      </c>
      <c r="M7" s="162">
        <v>1013</v>
      </c>
      <c r="N7" s="151"/>
    </row>
    <row r="8" spans="1:14" x14ac:dyDescent="0.2">
      <c r="A8" s="148" t="s">
        <v>52</v>
      </c>
      <c r="B8" s="161">
        <v>-1331</v>
      </c>
      <c r="C8" s="162">
        <v>6014</v>
      </c>
      <c r="D8" s="163"/>
      <c r="F8" s="148" t="s">
        <v>52</v>
      </c>
      <c r="G8" s="149">
        <v>-70</v>
      </c>
      <c r="H8" s="162">
        <v>1641</v>
      </c>
      <c r="I8" s="151"/>
      <c r="K8" s="148" t="s">
        <v>52</v>
      </c>
      <c r="L8" s="149">
        <v>-708</v>
      </c>
      <c r="M8" s="162">
        <v>919</v>
      </c>
      <c r="N8" s="151"/>
    </row>
    <row r="9" spans="1:14" x14ac:dyDescent="0.2">
      <c r="A9" s="148" t="s">
        <v>53</v>
      </c>
      <c r="B9" s="161">
        <v>-772</v>
      </c>
      <c r="C9" s="162">
        <v>5737</v>
      </c>
      <c r="D9" s="163"/>
      <c r="F9" s="148" t="s">
        <v>53</v>
      </c>
      <c r="G9" s="149">
        <v>-19</v>
      </c>
      <c r="H9" s="162">
        <v>815</v>
      </c>
      <c r="I9" s="151"/>
      <c r="K9" s="148" t="s">
        <v>53</v>
      </c>
      <c r="L9" s="149">
        <v>-577</v>
      </c>
      <c r="M9" s="162">
        <v>1061</v>
      </c>
      <c r="N9" s="151"/>
    </row>
    <row r="10" spans="1:14" x14ac:dyDescent="0.2">
      <c r="A10" s="148" t="s">
        <v>54</v>
      </c>
      <c r="B10" s="161">
        <v>-126</v>
      </c>
      <c r="C10" s="162">
        <v>660</v>
      </c>
      <c r="D10" s="163"/>
      <c r="F10" s="148" t="s">
        <v>54</v>
      </c>
      <c r="G10" s="149">
        <v>-2</v>
      </c>
      <c r="H10" s="162">
        <v>130</v>
      </c>
      <c r="I10" s="151"/>
      <c r="K10" s="148" t="s">
        <v>54</v>
      </c>
      <c r="L10" s="149">
        <v>-143</v>
      </c>
      <c r="M10" s="162">
        <v>305</v>
      </c>
      <c r="N10" s="151"/>
    </row>
    <row r="11" spans="1:14" x14ac:dyDescent="0.2">
      <c r="A11" s="166" t="s">
        <v>55</v>
      </c>
      <c r="B11" s="161">
        <v>-100</v>
      </c>
      <c r="C11" s="162">
        <v>688</v>
      </c>
      <c r="D11" s="163"/>
      <c r="F11" s="166" t="s">
        <v>55</v>
      </c>
      <c r="G11" s="149">
        <v>-1</v>
      </c>
      <c r="H11" s="162">
        <v>60</v>
      </c>
      <c r="I11" s="151"/>
      <c r="K11" s="166" t="s">
        <v>55</v>
      </c>
      <c r="L11" s="149">
        <v>-51</v>
      </c>
      <c r="M11" s="162">
        <v>89</v>
      </c>
      <c r="N11" s="151"/>
    </row>
    <row r="12" spans="1:14" ht="15" x14ac:dyDescent="0.25">
      <c r="D12" s="159"/>
      <c r="E12" s="167"/>
      <c r="F12" s="168"/>
      <c r="G12" s="168"/>
      <c r="J12" s="169"/>
      <c r="K12" s="170"/>
      <c r="L12" s="170"/>
    </row>
    <row r="13" spans="1:14" x14ac:dyDescent="0.2">
      <c r="A13" s="159"/>
      <c r="C13" s="159"/>
      <c r="D13" s="159"/>
      <c r="E13" s="159"/>
      <c r="F13" s="159"/>
      <c r="G13" s="159"/>
      <c r="H13" s="159"/>
      <c r="I13" s="159"/>
      <c r="J13" s="159"/>
      <c r="K13" s="159"/>
    </row>
    <row r="14" spans="1:14" ht="29.25" customHeight="1" x14ac:dyDescent="0.2">
      <c r="B14" s="245" t="s">
        <v>80</v>
      </c>
      <c r="C14" s="245"/>
      <c r="D14" s="245"/>
      <c r="E14" s="245"/>
      <c r="F14" s="245"/>
      <c r="G14" s="245"/>
      <c r="H14" s="245"/>
      <c r="I14" s="245"/>
      <c r="J14" s="245"/>
      <c r="K14" s="245"/>
      <c r="L14" s="245"/>
      <c r="M14" s="245"/>
      <c r="N14" s="245"/>
    </row>
    <row r="27" spans="6:16" x14ac:dyDescent="0.2">
      <c r="F27" s="146" t="s">
        <v>20</v>
      </c>
    </row>
    <row r="28" spans="6:16" x14ac:dyDescent="0.2">
      <c r="M28" s="156"/>
    </row>
    <row r="29" spans="6:16" x14ac:dyDescent="0.2">
      <c r="M29" s="156"/>
    </row>
    <row r="30" spans="6:16" x14ac:dyDescent="0.2">
      <c r="M30" s="127"/>
    </row>
    <row r="32" spans="6:16" ht="30" customHeight="1" x14ac:dyDescent="0.2">
      <c r="M32" s="240"/>
      <c r="N32" s="240"/>
      <c r="O32" s="240"/>
      <c r="P32" s="240"/>
    </row>
    <row r="46" spans="1:11" x14ac:dyDescent="0.2">
      <c r="A46" s="244"/>
      <c r="B46" s="244"/>
      <c r="C46" s="244"/>
      <c r="D46" s="171"/>
      <c r="E46" s="244"/>
      <c r="F46" s="244"/>
      <c r="G46" s="244"/>
      <c r="H46" s="171"/>
      <c r="I46" s="244"/>
      <c r="J46" s="244"/>
      <c r="K46" s="244"/>
    </row>
    <row r="47" spans="1:11" x14ac:dyDescent="0.2">
      <c r="A47" s="244"/>
      <c r="B47" s="244"/>
      <c r="C47" s="244"/>
      <c r="D47" s="171"/>
      <c r="E47" s="244"/>
      <c r="F47" s="244"/>
      <c r="G47" s="244"/>
      <c r="H47" s="171"/>
      <c r="I47" s="244"/>
      <c r="J47" s="244"/>
      <c r="K47" s="244"/>
    </row>
    <row r="52" spans="2:16" x14ac:dyDescent="0.2">
      <c r="I52" s="172" t="s">
        <v>14</v>
      </c>
    </row>
    <row r="53" spans="2:16" x14ac:dyDescent="0.2">
      <c r="B53" s="157" t="s">
        <v>72</v>
      </c>
      <c r="C53" s="157"/>
      <c r="D53" s="157"/>
      <c r="E53" s="157"/>
      <c r="F53" s="157"/>
      <c r="G53" s="157"/>
      <c r="H53" s="157"/>
      <c r="I53" s="157"/>
      <c r="J53" s="157"/>
      <c r="K53" s="157"/>
      <c r="L53" s="157"/>
    </row>
    <row r="54" spans="2:16" x14ac:dyDescent="0.2">
      <c r="B54" s="157" t="s">
        <v>71</v>
      </c>
      <c r="C54" s="157"/>
      <c r="D54" s="157"/>
      <c r="E54" s="157"/>
      <c r="F54" s="157"/>
      <c r="G54" s="157"/>
      <c r="H54" s="157"/>
      <c r="I54" s="157"/>
      <c r="J54" s="157"/>
      <c r="K54" s="157"/>
      <c r="L54" s="157"/>
    </row>
    <row r="60" spans="2:16" ht="10.5" customHeight="1" x14ac:dyDescent="0.2"/>
    <row r="61" spans="2:16" ht="28.5" customHeight="1" x14ac:dyDescent="0.2">
      <c r="M61" s="240"/>
      <c r="N61" s="240"/>
      <c r="O61" s="240"/>
      <c r="P61" s="240"/>
    </row>
    <row r="87" spans="13:13" x14ac:dyDescent="0.2">
      <c r="M87" s="156" t="s">
        <v>13</v>
      </c>
    </row>
    <row r="88" spans="13:13" x14ac:dyDescent="0.2">
      <c r="M88" s="156" t="s">
        <v>64</v>
      </c>
    </row>
    <row r="89" spans="13:13" x14ac:dyDescent="0.2">
      <c r="M89" s="127" t="s">
        <v>14</v>
      </c>
    </row>
  </sheetData>
  <mergeCells count="9">
    <mergeCell ref="M61:P61"/>
    <mergeCell ref="A2:C2"/>
    <mergeCell ref="M32:P32"/>
    <mergeCell ref="A46:C47"/>
    <mergeCell ref="E46:G47"/>
    <mergeCell ref="I46:K47"/>
    <mergeCell ref="B14:N14"/>
    <mergeCell ref="F2:H2"/>
    <mergeCell ref="K2:M2"/>
  </mergeCells>
  <pageMargins left="0.7" right="0.7" top="0.75" bottom="0.75" header="0.3" footer="0.3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4</vt:i4>
      </vt:variant>
    </vt:vector>
  </HeadingPairs>
  <TitlesOfParts>
    <vt:vector size="12" baseType="lpstr">
      <vt:lpstr>Données_Fig4.1(1)</vt:lpstr>
      <vt:lpstr>Données_Fig4.1(2)</vt:lpstr>
      <vt:lpstr>Fig4.1</vt:lpstr>
      <vt:lpstr>Tab4.1</vt:lpstr>
      <vt:lpstr>Fig4.2</vt:lpstr>
      <vt:lpstr>Fig4.3</vt:lpstr>
      <vt:lpstr>Fig4.4 </vt:lpstr>
      <vt:lpstr>Fig4.5</vt:lpstr>
      <vt:lpstr>'Données_Fig4.1(1)'!Zone_d_impression</vt:lpstr>
      <vt:lpstr>'Données_Fig4.1(2)'!Zone_d_impression</vt:lpstr>
      <vt:lpstr>'Fig4.4 '!Zone_d_impression</vt:lpstr>
      <vt:lpstr>Fig4.5!Zone_d_impression</vt:lpstr>
    </vt:vector>
  </TitlesOfParts>
  <Company>Ministere de l'Education Nationale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BSN 2020- Chap 4- La carrière des personnels fonctionnaires relevant de l’enseignement scolaire public : ancienneté, avancement</dc:title>
  <dc:creator>DEPP-MENJS;direction de l'évaluation, de la prospective et de la performance;ministère de l'éducation nationale, de la Jeunesse et des Sports</dc:creator>
  <cp:lastModifiedBy>Administration centrale</cp:lastModifiedBy>
  <dcterms:created xsi:type="dcterms:W3CDTF">2020-05-11T15:33:11Z</dcterms:created>
  <dcterms:modified xsi:type="dcterms:W3CDTF">2020-12-17T13:53:48Z</dcterms:modified>
</cp:coreProperties>
</file>